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0" windowHeight="12540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24519"/>
</workbook>
</file>

<file path=xl/calcChain.xml><?xml version="1.0" encoding="utf-8"?>
<calcChain xmlns="http://schemas.openxmlformats.org/spreadsheetml/2006/main">
  <c r="C6" i="8"/>
  <c r="C6" i="7"/>
  <c r="D5" i="5"/>
  <c r="C5"/>
  <c r="B5" s="1"/>
  <c r="C7" i="7"/>
  <c r="E5" i="11"/>
  <c r="D5" s="1"/>
  <c r="F5"/>
  <c r="D6"/>
  <c r="E6"/>
  <c r="F6"/>
  <c r="D6" i="9"/>
  <c r="C27"/>
  <c r="D27"/>
  <c r="E14"/>
  <c r="C14" s="1"/>
  <c r="C9"/>
  <c r="C10"/>
  <c r="C11"/>
  <c r="C12"/>
  <c r="C13"/>
  <c r="C8"/>
  <c r="D7"/>
  <c r="C7" s="1"/>
  <c r="E6" l="1"/>
  <c r="C6" s="1"/>
  <c r="D6" i="6"/>
  <c r="D34"/>
  <c r="B6"/>
  <c r="B34" s="1"/>
  <c r="B23" i="15"/>
  <c r="B20"/>
  <c r="B19"/>
  <c r="B11"/>
  <c r="B8"/>
  <c r="B5"/>
  <c r="B29" s="1"/>
  <c r="D31" i="3"/>
  <c r="D34" s="1"/>
  <c r="B31"/>
  <c r="B34" s="1"/>
</calcChain>
</file>

<file path=xl/sharedStrings.xml><?xml version="1.0" encoding="utf-8"?>
<sst xmlns="http://schemas.openxmlformats.org/spreadsheetml/2006/main" count="440" uniqueCount="324">
  <si>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</si>
  <si>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</si>
  <si>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</si>
  <si>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</si>
  <si>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</si>
  <si>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</si>
  <si>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</si>
  <si>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</si>
  <si>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</si>
  <si>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</si>
  <si>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</si>
  <si>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</si>
  <si>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</si>
  <si>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</si>
  <si>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</si>
  <si>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</si>
  <si>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</si>
  <si>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</si>
  <si>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</si>
  <si>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</si>
  <si>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</si>
  <si>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</si>
  <si>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</si>
  <si>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</si>
  <si>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</si>
  <si>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</si>
  <si>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</si>
  <si>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</si>
  <si>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</si>
  <si>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</si>
  <si>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</si>
  <si>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</si>
  <si>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</si>
  <si>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</si>
  <si>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</si>
  <si>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</si>
  <si>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</si>
  <si>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</si>
  <si>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</si>
  <si>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</si>
  <si>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</si>
  <si>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</si>
  <si>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</si>
  <si>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</si>
  <si>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</si>
  <si>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</si>
  <si>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</si>
  <si>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</si>
  <si>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</si>
  <si>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</si>
  <si>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</si>
  <si>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</si>
  <si>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</si>
  <si>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</si>
  <si>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</si>
  <si>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</si>
  <si>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</si>
  <si>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</si>
  <si>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</si>
  <si>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</si>
  <si>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</si>
  <si>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</si>
  <si>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</si>
  <si>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</si>
  <si>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</si>
  <si>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</si>
  <si>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</si>
  <si>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</si>
  <si>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</si>
  <si>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</si>
  <si>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</si>
  <si>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</si>
  <si>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</si>
  <si>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</si>
  <si>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</si>
  <si>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</si>
  <si>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</si>
  <si>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</si>
  <si>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</si>
  <si>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</si>
  <si>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</si>
  <si>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</si>
  <si>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</si>
  <si>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</si>
  <si>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</si>
  <si>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</si>
  <si>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</si>
  <si>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</si>
  <si>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</si>
  <si>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</si>
  <si>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</si>
  <si>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</si>
  <si>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</si>
  <si>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</si>
  <si>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</si>
  <si>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</si>
  <si>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</si>
  <si>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</si>
  <si>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</si>
  <si>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</si>
  <si>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</si>
  <si>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</si>
  <si>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</si>
  <si>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</si>
  <si>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</si>
  <si>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</si>
  <si>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</si>
  <si>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</si>
  <si>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</si>
  <si>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</si>
  <si>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</si>
  <si>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</si>
  <si>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</si>
  <si>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</si>
  <si>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</si>
  <si>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</si>
  <si>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</si>
  <si>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</si>
  <si>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</si>
  <si>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</si>
  <si>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</si>
  <si>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</si>
  <si>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</si>
  <si>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</si>
  <si>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</si>
  <si>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</si>
  <si>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</si>
  <si>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</si>
  <si>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</si>
  <si>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</si>
  <si>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</si>
  <si>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</si>
  <si>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</si>
  <si>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</si>
  <si>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</si>
  <si>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</si>
  <si>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</si>
  <si>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</si>
  <si>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</si>
  <si>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</si>
  <si>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</si>
  <si>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</si>
  <si>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</si>
  <si>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</si>
  <si>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</si>
  <si>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</si>
  <si>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</si>
  <si>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</si>
  <si>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</si>
  <si>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</si>
  <si>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</si>
  <si>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</si>
  <si>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</si>
  <si>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</si>
  <si>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</si>
  <si>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</si>
  <si>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</si>
  <si>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</si>
  <si>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</si>
  <si>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</si>
  <si>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</si>
  <si>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</si>
  <si>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</si>
  <si>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</si>
  <si>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</si>
  <si>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</si>
  <si>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</si>
  <si>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</si>
  <si>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</si>
  <si>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</si>
  <si>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</si>
  <si>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</si>
  <si>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</si>
  <si>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</si>
  <si>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</si>
  <si>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</si>
  <si>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</si>
  <si>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</si>
  <si>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</si>
  <si>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</si>
  <si>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</si>
  <si>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</si>
  <si>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宁县档案馆</t>
    <phoneticPr fontId="23" type="noConversion"/>
  </si>
  <si>
    <r>
      <t>2</t>
    </r>
    <r>
      <rPr>
        <b/>
        <sz val="9"/>
        <color indexed="8"/>
        <rFont val="宋体"/>
        <family val="3"/>
        <charset val="134"/>
      </rPr>
      <t>08</t>
    </r>
    <phoneticPr fontId="23" type="noConversion"/>
  </si>
  <si>
    <r>
      <t>2</t>
    </r>
    <r>
      <rPr>
        <b/>
        <sz val="9"/>
        <color indexed="8"/>
        <rFont val="宋体"/>
        <family val="3"/>
        <charset val="134"/>
      </rPr>
      <t>10</t>
    </r>
    <phoneticPr fontId="23" type="noConversion"/>
  </si>
  <si>
    <t>社会保障和就业支出</t>
    <phoneticPr fontId="23" type="noConversion"/>
  </si>
  <si>
    <t xml:space="preserve">  档案事务</t>
    <phoneticPr fontId="23" type="noConversion"/>
  </si>
  <si>
    <t xml:space="preserve">    一般行政管理事务</t>
    <phoneticPr fontId="23" type="noConversion"/>
  </si>
  <si>
    <t xml:space="preserve">  其他社会保障和就业支出</t>
    <phoneticPr fontId="23" type="noConversion"/>
  </si>
  <si>
    <t xml:space="preserve">    其他社会保障和就业支出</t>
    <phoneticPr fontId="23" type="noConversion"/>
  </si>
  <si>
    <t>卫生健康支出</t>
    <phoneticPr fontId="23" type="noConversion"/>
  </si>
  <si>
    <t xml:space="preserve">  行政事业单位医疗</t>
    <phoneticPr fontId="23" type="noConversion"/>
  </si>
  <si>
    <t xml:space="preserve">    事业单位医疗</t>
    <phoneticPr fontId="23" type="noConversion"/>
  </si>
  <si>
    <t xml:space="preserve">  20126</t>
    <phoneticPr fontId="23" type="noConversion"/>
  </si>
  <si>
    <t xml:space="preserve">    2012602</t>
    <phoneticPr fontId="23" type="noConversion"/>
  </si>
  <si>
    <t xml:space="preserve">  20899</t>
    <phoneticPr fontId="23" type="noConversion"/>
  </si>
  <si>
    <t xml:space="preserve">    2089999</t>
    <phoneticPr fontId="23" type="noConversion"/>
  </si>
  <si>
    <t xml:space="preserve">  21011</t>
    <phoneticPr fontId="23" type="noConversion"/>
  </si>
  <si>
    <t xml:space="preserve">    2101102</t>
    <phoneticPr fontId="23" type="noConversion"/>
  </si>
  <si>
    <t xml:space="preserve">  2052884.97</t>
    <phoneticPr fontId="23" type="noConversion"/>
  </si>
  <si>
    <t xml:space="preserve">  27719.41</t>
    <phoneticPr fontId="23" type="noConversion"/>
  </si>
  <si>
    <t xml:space="preserve">  96154.84</t>
    <phoneticPr fontId="23" type="noConversion"/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</si>
  <si>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</si>
  <si>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</si>
  <si>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</si>
  <si>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</si>
  <si>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职工基本医疗保险缴费</t>
  </si>
  <si>
    <t xml:space="preserve">  其他社会保障缴费</t>
  </si>
  <si>
    <r>
      <t>3</t>
    </r>
    <r>
      <rPr>
        <sz val="9"/>
        <color indexed="8"/>
        <rFont val="宋体"/>
        <family val="3"/>
        <charset val="134"/>
      </rPr>
      <t>0102</t>
    </r>
    <phoneticPr fontId="23" type="noConversion"/>
  </si>
  <si>
    <r>
      <t>30103</t>
    </r>
    <r>
      <rPr>
        <sz val="9"/>
        <color indexed="8"/>
        <rFont val="宋体"/>
        <family val="3"/>
        <charset val="134"/>
      </rPr>
      <t/>
    </r>
  </si>
  <si>
    <t>30107</t>
    <phoneticPr fontId="23" type="noConversion"/>
  </si>
  <si>
    <t>30110</t>
    <phoneticPr fontId="23" type="noConversion"/>
  </si>
  <si>
    <t>30112</t>
    <phoneticPr fontId="23" type="noConversion"/>
  </si>
  <si>
    <t>30101</t>
    <phoneticPr fontId="23" type="noConversion"/>
  </si>
  <si>
    <t xml:space="preserve">  办公费</t>
  </si>
  <si>
    <t xml:space="preserve">  印刷费</t>
  </si>
  <si>
    <t xml:space="preserve">  水费</t>
  </si>
  <si>
    <t xml:space="preserve">  邮电费</t>
  </si>
  <si>
    <t xml:space="preserve">  差旅费</t>
  </si>
  <si>
    <t xml:space="preserve">  维修（护）费</t>
  </si>
  <si>
    <t xml:space="preserve">  专用材料费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</si>
  <si>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</si>
  <si>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</si>
  <si>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</si>
  <si>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</si>
  <si>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其他交通费用</t>
  </si>
  <si>
    <t>商品和服务支出</t>
    <phoneticPr fontId="23" type="noConversion"/>
  </si>
  <si>
    <t>30201</t>
    <phoneticPr fontId="23" type="noConversion"/>
  </si>
  <si>
    <t>30202</t>
    <phoneticPr fontId="23" type="noConversion"/>
  </si>
  <si>
    <t>30205</t>
    <phoneticPr fontId="23" type="noConversion"/>
  </si>
  <si>
    <t>30207</t>
    <phoneticPr fontId="23" type="noConversion"/>
  </si>
  <si>
    <t>30211</t>
    <phoneticPr fontId="23" type="noConversion"/>
  </si>
  <si>
    <t>30213</t>
    <phoneticPr fontId="23" type="noConversion"/>
  </si>
  <si>
    <t>30218</t>
    <phoneticPr fontId="23" type="noConversion"/>
  </si>
  <si>
    <t>30226</t>
    <phoneticPr fontId="23" type="noConversion"/>
  </si>
  <si>
    <t>30227</t>
    <phoneticPr fontId="23" type="noConversion"/>
  </si>
  <si>
    <t>30228</t>
    <phoneticPr fontId="23" type="noConversion"/>
  </si>
  <si>
    <t>30229</t>
    <phoneticPr fontId="23" type="noConversion"/>
  </si>
  <si>
    <t>30239</t>
    <phoneticPr fontId="23" type="noConversion"/>
  </si>
  <si>
    <r>
      <t>3</t>
    </r>
    <r>
      <rPr>
        <b/>
        <sz val="9"/>
        <color indexed="8"/>
        <rFont val="宋体"/>
        <family val="3"/>
        <charset val="134"/>
      </rPr>
      <t>03</t>
    </r>
    <phoneticPr fontId="23" type="noConversion"/>
  </si>
  <si>
    <t>对个人和家庭的补助</t>
    <phoneticPr fontId="23" type="noConversion"/>
  </si>
  <si>
    <t>30305</t>
    <phoneticPr fontId="23" type="noConversion"/>
  </si>
  <si>
    <t xml:space="preserve">  生活补助</t>
    <phoneticPr fontId="23" type="noConversion"/>
  </si>
  <si>
    <r>
      <t xml:space="preserve">  </t>
    </r>
    <r>
      <rPr>
        <b/>
        <sz val="9"/>
        <color indexed="8"/>
        <rFont val="宋体"/>
        <family val="3"/>
        <charset val="134"/>
      </rPr>
      <t>1749884.97</t>
    </r>
    <phoneticPr fontId="23" type="noConversion"/>
  </si>
  <si>
    <t>1749884.97</t>
    <phoneticPr fontId="23" type="noConversion"/>
  </si>
  <si>
    <r>
      <t xml:space="preserve"> </t>
    </r>
    <r>
      <rPr>
        <b/>
        <sz val="9"/>
        <color indexed="8"/>
        <rFont val="宋体"/>
        <family val="3"/>
        <charset val="134"/>
      </rPr>
      <t xml:space="preserve"> </t>
    </r>
    <r>
      <rPr>
        <b/>
        <sz val="9"/>
        <color indexed="8"/>
        <rFont val="宋体"/>
        <family val="3"/>
        <charset val="134"/>
      </rPr>
      <t>303000</t>
    </r>
    <phoneticPr fontId="23" type="noConversion"/>
  </si>
  <si>
    <t>1749884.97</t>
    <phoneticPr fontId="23" type="noConversion"/>
  </si>
  <si>
    <t>备注：无内容应公开空表并说明情况。</t>
    <phoneticPr fontId="31" type="noConversion"/>
  </si>
  <si>
    <t>……</t>
  </si>
  <si>
    <t>总计</t>
  </si>
  <si>
    <t>**</t>
  </si>
  <si>
    <t>单位名称：宁县档案馆</t>
    <phoneticPr fontId="31" type="noConversion"/>
  </si>
  <si>
    <t>表十二、国有资本经营预算支出情况表</t>
    <phoneticPr fontId="31" type="noConversion"/>
  </si>
  <si>
    <t>指标值</t>
  </si>
  <si>
    <t>三级指标</t>
  </si>
  <si>
    <t>二级指标</t>
  </si>
  <si>
    <t>一级指标</t>
  </si>
  <si>
    <t>其他需要说明的问题</t>
  </si>
  <si>
    <t>支出预算合计</t>
  </si>
  <si>
    <t>收入预算合计</t>
  </si>
  <si>
    <t>项目经费</t>
  </si>
  <si>
    <t>其他资金</t>
  </si>
  <si>
    <t>本级财政安排</t>
  </si>
  <si>
    <t>上级财政拨款</t>
  </si>
  <si>
    <t>部门（单位）支出预算</t>
  </si>
  <si>
    <t>部门（单位）收入预算</t>
  </si>
  <si>
    <t>当年预算构成（万元）</t>
  </si>
  <si>
    <t>年末结转结余</t>
  </si>
  <si>
    <t>执行率</t>
  </si>
  <si>
    <t>实际支出数</t>
  </si>
  <si>
    <t>预算调整数</t>
  </si>
  <si>
    <t>预算批复数</t>
  </si>
  <si>
    <t>上年预算情况（万元）</t>
  </si>
  <si>
    <t>宁县档案馆内部控制制度</t>
    <phoneticPr fontId="31" type="noConversion"/>
  </si>
  <si>
    <t>部门（单位）基本制度建设情况</t>
  </si>
  <si>
    <t>编外人数</t>
  </si>
  <si>
    <t>事业编制人数</t>
  </si>
  <si>
    <t>行政编制人数</t>
  </si>
  <si>
    <t>实有在职人数</t>
  </si>
  <si>
    <t>编制人员数</t>
  </si>
  <si>
    <t>无</t>
    <phoneticPr fontId="31" type="noConversion"/>
  </si>
  <si>
    <t>内设职能部门</t>
  </si>
  <si>
    <t>无</t>
  </si>
  <si>
    <t>直属单位包括</t>
  </si>
  <si>
    <t>部门（单位）基本信息</t>
  </si>
  <si>
    <t>变化内容</t>
  </si>
  <si>
    <t>否</t>
  </si>
  <si>
    <t>近三年部门（单位）职能是否出现过重大变化</t>
  </si>
  <si>
    <t>集中统一管理县级档案资料，维护档案的完整，确保档案与资料的安全。依法接收、征集、保管县级机关、乡镇（社区）、部分企事业单位的档案和社会上散存的具有保存价值的档案资料</t>
    <phoneticPr fontId="31" type="noConversion"/>
  </si>
  <si>
    <t>职能概述</t>
  </si>
  <si>
    <t>《中华人民共和国预算法》</t>
    <phoneticPr fontId="31" type="noConversion"/>
  </si>
  <si>
    <t>依据</t>
  </si>
  <si>
    <t>部门（单位）职能</t>
  </si>
  <si>
    <t>联系电话</t>
  </si>
  <si>
    <t>崔航</t>
    <phoneticPr fontId="31" type="noConversion"/>
  </si>
  <si>
    <t>联系人</t>
  </si>
  <si>
    <t>宁县档案馆</t>
    <phoneticPr fontId="31" type="noConversion"/>
  </si>
  <si>
    <t>部门（单位）名称</t>
  </si>
  <si>
    <t>单位名称：宁县档案馆</t>
    <phoneticPr fontId="31" type="noConversion"/>
  </si>
  <si>
    <t>部门（单位）整体支出绩效目标表</t>
    <phoneticPr fontId="31" type="noConversion"/>
  </si>
  <si>
    <t>指标目标值</t>
  </si>
  <si>
    <t>加强馆藏档案的日常保管与保护工作，修复、抢救破损档案，实现纸质档案的数字化。</t>
    <phoneticPr fontId="31" type="noConversion"/>
  </si>
  <si>
    <t>年度绩效目标</t>
  </si>
  <si>
    <t>省级财政安排</t>
  </si>
  <si>
    <t>其中：中央补助安排</t>
  </si>
  <si>
    <t>年度资金总额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</si>
  <si>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</si>
  <si>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项目分类</t>
  </si>
  <si>
    <t>一般预算（县级）</t>
    <phoneticPr fontId="31" type="noConversion"/>
  </si>
  <si>
    <t>资金性质</t>
  </si>
  <si>
    <t xml:space="preserve">    加强馆藏档案的日常保管与保护工作，修复、抢救破损档案，实现纸质档案的数字化，最大限度延长档案资源开发利用寿命，促进档案事业可持续发展。</t>
    <phoneticPr fontId="31" type="noConversion"/>
  </si>
  <si>
    <t>资金用途</t>
  </si>
  <si>
    <t>经常性项目</t>
    <phoneticPr fontId="31" type="noConversion"/>
  </si>
  <si>
    <t>项目类型</t>
  </si>
  <si>
    <t>档案管护费</t>
    <phoneticPr fontId="31" type="noConversion"/>
  </si>
  <si>
    <t>二级项目名称</t>
  </si>
  <si>
    <t>一级项目名称</t>
  </si>
  <si>
    <t>项目名称</t>
  </si>
  <si>
    <t>预算单位</t>
  </si>
  <si>
    <t>项目支出绩效目标表</t>
  </si>
  <si>
    <t>（１１）部门管理转移支付表</t>
    <phoneticPr fontId="23" type="noConversion"/>
  </si>
  <si>
    <t>（１２）国有资本经营预算支出情况表</t>
    <phoneticPr fontId="23" type="noConversion"/>
  </si>
  <si>
    <t>（１３）部门（单位）整体支出绩效目标表</t>
    <phoneticPr fontId="23" type="noConversion"/>
  </si>
  <si>
    <t>（１４）项目支出绩效目标表</t>
    <phoneticPr fontId="23" type="noConversion"/>
  </si>
</sst>
</file>

<file path=xl/styles.xml><?xml version="1.0" encoding="utf-8"?>
<styleSheet xmlns="http://schemas.openxmlformats.org/spreadsheetml/2006/main">
  <numFmts count="70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#,##0.00_ ;[Red]\-#,##0.00\ "/>
    <numFmt numFmtId="177" formatCode="#,##0.00_ "/>
    <numFmt numFmtId="178" formatCode="#0.00"/>
    <numFmt numFmtId="179" formatCode="yyyy\-mm\-dd"/>
    <numFmt numFmtId="180" formatCode="0.00_ "/>
    <numFmt numFmtId="181" formatCode="0.00_);[Red]\(0.00\)"/>
    <numFmt numFmtId="182" formatCode="&quot;\&quot;#,##0.00;[Red]&quot;\&quot;\-#,##0.00"/>
    <numFmt numFmtId="183" formatCode="_-* #,##0.00_-;\-* #,##0.00_-;_-* &quot;-&quot;??_-;_-@_-"/>
    <numFmt numFmtId="184" formatCode="_-* #,##0_-;\-* #,##0_-;_-* &quot;-&quot;_-;_-@_-"/>
    <numFmt numFmtId="185" formatCode="_-#,##0_-;\(#,##0\);_-\ \ &quot;-&quot;_-;_-@_-"/>
    <numFmt numFmtId="186" formatCode="_-#,##0.00_-;\(#,##0.00\);_-\ \ &quot;-&quot;_-;_-@_-"/>
    <numFmt numFmtId="187" formatCode="mmm/dd/yyyy;_-\ &quot;N/A&quot;_-;_-\ &quot;-&quot;_-"/>
    <numFmt numFmtId="188" formatCode="mmm/yyyy;_-\ &quot;N/A&quot;_-;_-\ &quot;-&quot;_-"/>
    <numFmt numFmtId="189" formatCode="_-#,##0%_-;\(#,##0%\);_-\ &quot;-&quot;_-"/>
    <numFmt numFmtId="190" formatCode="_-#,###,_-;\(#,###,\);_-\ \ &quot;-&quot;_-;_-@_-"/>
    <numFmt numFmtId="191" formatCode="_-#,###.00,_-;\(#,###.00,\);_-\ \ &quot;-&quot;_-;_-@_-"/>
    <numFmt numFmtId="192" formatCode="_-#0&quot;.&quot;0,_-;\(#0&quot;.&quot;0,\);_-\ \ &quot;-&quot;_-;_-@_-"/>
    <numFmt numFmtId="193" formatCode="_-#0&quot;.&quot;0000_-;\(#0&quot;.&quot;0000\);_-\ \ &quot;-&quot;_-;_-@_-"/>
    <numFmt numFmtId="194" formatCode="_-* #,##0.0000000000_-;\-* #,##0.0000000000_-;_-* &quot;-&quot;??_-;_-@_-"/>
    <numFmt numFmtId="195" formatCode="0.0%"/>
    <numFmt numFmtId="196" formatCode="#,##0;\-#,##0;&quot;-&quot;"/>
    <numFmt numFmtId="197" formatCode="_-* #,##0_-;\-* #,##0_-;_-* &quot;-&quot;??_-;_-@_-"/>
    <numFmt numFmtId="198" formatCode="\(#,##0\)\ "/>
    <numFmt numFmtId="199" formatCode="[Blue]0.0%;[Blue]\(0.0%\)"/>
    <numFmt numFmtId="200" formatCode="0.0%;\(0.0%\)"/>
    <numFmt numFmtId="201" formatCode="[Red]0.0%;[Red]\(0.0%\)"/>
    <numFmt numFmtId="202" formatCode="[Blue]#,##0_);[Blue]\(#,##0\)"/>
    <numFmt numFmtId="203" formatCode="#,##0_);[Blue]\(#,##0\)"/>
    <numFmt numFmtId="204" formatCode="&quot;\&quot;#,##0;[Red]&quot;\&quot;&quot;\&quot;&quot;\&quot;&quot;\&quot;&quot;\&quot;&quot;\&quot;&quot;\&quot;\-#,##0"/>
    <numFmt numFmtId="205" formatCode="#,##0;\(#,##0\)"/>
    <numFmt numFmtId="206" formatCode="#,##0.0_);\(#,##0.0\)"/>
    <numFmt numFmtId="207" formatCode="#,##0.0"/>
    <numFmt numFmtId="208" formatCode="_-&quot;$&quot;* #,##0_-;\-&quot;$&quot;* #,##0_-;_-&quot;$&quot;* &quot;-&quot;_-;_-@_-"/>
    <numFmt numFmtId="209" formatCode="&quot;$&quot;#,##0_);\(&quot;$&quot;#,##0\)"/>
    <numFmt numFmtId="210" formatCode="&quot;$&quot;#,##0.00_);\(&quot;$&quot;#,##0.00\)"/>
    <numFmt numFmtId="211" formatCode="&quot;\&quot;#,##0;&quot;\&quot;\-#,##0"/>
    <numFmt numFmtId="212" formatCode="\$#,##0.00;\(\$#,##0.00\)"/>
    <numFmt numFmtId="213" formatCode="\$#,##0;\(\$#,##0\)"/>
    <numFmt numFmtId="214" formatCode="_([$€-2]* #,##0.00_);_([$€-2]* \(#,##0.00\);_([$€-2]* &quot;-&quot;??_)"/>
    <numFmt numFmtId="215" formatCode="#,##0.000000"/>
    <numFmt numFmtId="216" formatCode="#,##0\ &quot; &quot;;\(#,##0\)\ ;&quot;—&quot;&quot; &quot;&quot; &quot;&quot; &quot;&quot; &quot;"/>
    <numFmt numFmtId="217" formatCode="#,##0.00\¥;\-#,##0.00\¥"/>
    <numFmt numFmtId="218" formatCode="_-&quot;$&quot;\ * #,##0_-;_-&quot;$&quot;\ * #,##0\-;_-&quot;$&quot;\ * &quot;-&quot;_-;_-@_-"/>
    <numFmt numFmtId="219" formatCode="&quot;$&quot;#,##0_);[Red]\(&quot;$&quot;#,##0\)"/>
    <numFmt numFmtId="220" formatCode="&quot;$&quot;#,##0.00_);[Red]\(&quot;$&quot;#,##0.00\)"/>
    <numFmt numFmtId="221" formatCode="_-* #,##0\¥_-;\-* #,##0\¥_-;_-* &quot;-&quot;\¥_-;_-@_-"/>
    <numFmt numFmtId="222" formatCode="&quot;$&quot;\ #,##0.00_-;[Red]&quot;$&quot;\ #,##0.00\-"/>
    <numFmt numFmtId="223" formatCode="&quot;$&quot;\ #,##0_-;[Red]&quot;$&quot;\ #,##0\-"/>
    <numFmt numFmtId="224" formatCode="0%;\(0%\)"/>
    <numFmt numFmtId="225" formatCode="&quot;$&quot;#,##0;\-&quot;$&quot;#,##0"/>
    <numFmt numFmtId="226" formatCode="#,##0.00\¥;[Red]\-#,##0.00\¥"/>
    <numFmt numFmtId="227" formatCode="\ \ @"/>
    <numFmt numFmtId="228" formatCode="#,##0_);\(#,##0_)"/>
    <numFmt numFmtId="229" formatCode="_(* #,##0.0,_);_(* \(#,##0.0,\);_(* &quot;-&quot;_);_(@_)"/>
    <numFmt numFmtId="230" formatCode="_(&quot;$&quot;* #,##0.00_);_(&quot;$&quot;* \(#,##0.00\);_(&quot;$&quot;* &quot;-&quot;??_);_(@_)"/>
    <numFmt numFmtId="231" formatCode="_(&quot;$&quot;* #,##0_);_(&quot;$&quot;* \(#,##0\);_(&quot;$&quot;* &quot;-&quot;_);_(@_)"/>
    <numFmt numFmtId="232" formatCode="_-* #,##0_$_-;\-* #,##0_$_-;_-* &quot;-&quot;_$_-;_-@_-"/>
    <numFmt numFmtId="233" formatCode="_-* #,##0.00_$_-;\-* #,##0.00_$_-;_-* &quot;-&quot;??_$_-;_-@_-"/>
    <numFmt numFmtId="234" formatCode="_-* #,##0&quot;$&quot;_-;\-* #,##0&quot;$&quot;_-;_-* &quot;-&quot;&quot;$&quot;_-;_-@_-"/>
    <numFmt numFmtId="235" formatCode="_-* #,##0.00&quot;$&quot;_-;\-* #,##0.00&quot;$&quot;_-;_-* &quot;-&quot;??&quot;$&quot;_-;_-@_-"/>
    <numFmt numFmtId="236" formatCode="_-&quot;$&quot;* #,##0.00_-;\-&quot;$&quot;* #,##0.00_-;_-&quot;$&quot;* &quot;-&quot;??_-;_-@_-"/>
    <numFmt numFmtId="237" formatCode="yy\.mm\.dd"/>
    <numFmt numFmtId="23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9" formatCode="0.0"/>
    <numFmt numFmtId="240" formatCode="_ &quot;\&quot;* #,##0_ ;_ &quot;\&quot;* \-#,##0_ ;_ &quot;\&quot;* &quot;-&quot;_ ;_ @_ "/>
    <numFmt numFmtId="241" formatCode="_ &quot;\&quot;* #,##0.00_ ;_ &quot;\&quot;* \-#,##0.00_ ;_ &quot;\&quot;* &quot;-&quot;??_ ;_ @_ "/>
  </numFmts>
  <fonts count="152">
    <font>
      <sz val="11"/>
      <color indexed="8"/>
      <name val="宋体"/>
      <charset val="1"/>
      <scheme val="minor"/>
    </font>
    <font>
      <sz val="9"/>
      <name val="SimSun"/>
      <family val="1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SimSun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sz val="9"/>
      <name val="Arial"/>
      <family val="2"/>
    </font>
    <font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16"/>
      <color indexed="8"/>
      <name val="仿宋_GB2312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11"/>
      <name val="MS P????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2"/>
      <name val="????"/>
      <family val="1"/>
    </font>
    <font>
      <sz val="12"/>
      <name val="Times New Roman"/>
      <family val="1"/>
    </font>
    <font>
      <sz val="10"/>
      <name val="Helv"/>
      <family val="2"/>
    </font>
    <font>
      <sz val="10"/>
      <color indexed="8"/>
      <name val="Arial"/>
      <family val="2"/>
    </font>
    <font>
      <sz val="10"/>
      <name val="Geneva"/>
      <family val="2"/>
    </font>
    <font>
      <sz val="11"/>
      <color indexed="8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3"/>
      <name val="Tms Rmn"/>
      <family val="1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8"/>
      <name val="Arial"/>
      <family val="2"/>
    </font>
    <font>
      <sz val="10"/>
      <name val="ＭＳ Ｐゴシック"/>
      <charset val="134"/>
    </font>
    <font>
      <sz val="10"/>
      <name val="MS Serif"/>
      <family val="1"/>
    </font>
    <font>
      <sz val="10"/>
      <name val="Courier"/>
      <family val="3"/>
    </font>
    <font>
      <sz val="12"/>
      <name val="Arial"/>
      <family val="2"/>
    </font>
    <font>
      <sz val="10"/>
      <name val="MS Sans Serif"/>
      <family val="1"/>
    </font>
    <font>
      <sz val="10"/>
      <color indexed="16"/>
      <name val="MS Serif"/>
      <family val="1"/>
    </font>
    <font>
      <sz val="9"/>
      <name val="Times New Roman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u/>
      <sz val="10"/>
      <color indexed="36"/>
      <name val="Arial"/>
      <family val="2"/>
    </font>
    <font>
      <sz val="11"/>
      <name val="Times New Roman"/>
      <family val="1"/>
    </font>
    <font>
      <sz val="11"/>
      <color indexed="17"/>
      <name val="宋体"/>
      <family val="3"/>
      <charset val="134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u/>
      <sz val="10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b/>
      <sz val="11"/>
      <name val="Helv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b/>
      <sz val="11"/>
      <color indexed="63"/>
      <name val="宋体"/>
      <family val="3"/>
      <charset val="134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4"/>
      <color indexed="9"/>
      <name val="Times New Roman"/>
      <family val="1"/>
    </font>
    <font>
      <b/>
      <sz val="10"/>
      <name val="Tms Rm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sz val="11"/>
      <color indexed="12"/>
      <name val="Times New Roman"/>
      <family val="1"/>
    </font>
    <font>
      <sz val="11"/>
      <color indexed="10"/>
      <name val="宋体"/>
      <family val="3"/>
      <charset val="134"/>
    </font>
    <font>
      <sz val="11"/>
      <name val="明朝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color indexed="8"/>
      <name val="Tahoma"/>
      <family val="2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돋움체"/>
      <charset val="134"/>
    </font>
    <font>
      <sz val="11"/>
      <name val="돋움"/>
      <charset val="134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rgb="FF000000"/>
      <name val="Calibri"/>
      <family val="2"/>
    </font>
    <font>
      <sz val="9"/>
      <color indexed="8"/>
      <name val="宋体"/>
      <family val="3"/>
      <charset val="134"/>
      <scheme val="minor"/>
    </font>
    <font>
      <b/>
      <sz val="14"/>
      <color indexed="8"/>
      <name val="仿宋_GB2312"/>
      <family val="3"/>
      <charset val="134"/>
    </font>
    <font>
      <sz val="9"/>
      <name val="SimSun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79">
    <xf numFmtId="0" fontId="0" fillId="0" borderId="0">
      <alignment vertical="center"/>
    </xf>
    <xf numFmtId="0" fontId="4" fillId="0" borderId="0"/>
    <xf numFmtId="0" fontId="29" fillId="0" borderId="0">
      <alignment vertical="center"/>
    </xf>
    <xf numFmtId="0" fontId="4" fillId="0" borderId="0"/>
    <xf numFmtId="0" fontId="37" fillId="4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4" fillId="0" borderId="0"/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4" fillId="0" borderId="0"/>
    <xf numFmtId="49" fontId="40" fillId="0" borderId="0" applyProtection="0">
      <alignment horizontal="left"/>
    </xf>
    <xf numFmtId="0" fontId="41" fillId="0" borderId="0" applyNumberFormat="0" applyFill="0" applyBorder="0" applyProtection="0">
      <alignment vertical="center"/>
    </xf>
    <xf numFmtId="0" fontId="42" fillId="0" borderId="0"/>
    <xf numFmtId="0" fontId="4" fillId="0" borderId="0"/>
    <xf numFmtId="0" fontId="43" fillId="0" borderId="0"/>
    <xf numFmtId="0" fontId="4" fillId="0" borderId="0">
      <protection locked="0"/>
    </xf>
    <xf numFmtId="0" fontId="4" fillId="0" borderId="0"/>
    <xf numFmtId="0" fontId="4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>
      <protection locked="0"/>
    </xf>
    <xf numFmtId="0" fontId="42" fillId="0" borderId="0"/>
    <xf numFmtId="0" fontId="4" fillId="0" borderId="0"/>
    <xf numFmtId="0" fontId="4" fillId="0" borderId="0"/>
    <xf numFmtId="0" fontId="43" fillId="0" borderId="0"/>
    <xf numFmtId="0" fontId="44" fillId="0" borderId="0"/>
    <xf numFmtId="0" fontId="4" fillId="0" borderId="0"/>
    <xf numFmtId="0" fontId="42" fillId="0" borderId="0"/>
    <xf numFmtId="0" fontId="42" fillId="0" borderId="0"/>
    <xf numFmtId="0" fontId="4" fillId="0" borderId="0">
      <protection locked="0"/>
    </xf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2" fillId="0" borderId="0"/>
    <xf numFmtId="0" fontId="43" fillId="0" borderId="0"/>
    <xf numFmtId="0" fontId="4" fillId="0" borderId="0">
      <protection locked="0"/>
    </xf>
    <xf numFmtId="0" fontId="42" fillId="0" borderId="0"/>
    <xf numFmtId="0" fontId="4" fillId="0" borderId="0"/>
    <xf numFmtId="0" fontId="4" fillId="0" borderId="0">
      <protection locked="0"/>
    </xf>
    <xf numFmtId="0" fontId="43" fillId="0" borderId="0"/>
    <xf numFmtId="0" fontId="43" fillId="0" borderId="0"/>
    <xf numFmtId="0" fontId="4" fillId="0" borderId="0"/>
    <xf numFmtId="0" fontId="43" fillId="0" borderId="0"/>
    <xf numFmtId="0" fontId="4" fillId="0" borderId="0">
      <protection locked="0"/>
    </xf>
    <xf numFmtId="0" fontId="38" fillId="0" borderId="0"/>
    <xf numFmtId="0" fontId="45" fillId="0" borderId="0">
      <alignment vertical="top"/>
    </xf>
    <xf numFmtId="0" fontId="38" fillId="0" borderId="0"/>
    <xf numFmtId="0" fontId="38" fillId="0" borderId="0"/>
    <xf numFmtId="0" fontId="38" fillId="0" borderId="0"/>
    <xf numFmtId="0" fontId="44" fillId="0" borderId="0"/>
    <xf numFmtId="0" fontId="43" fillId="0" borderId="0">
      <protection locked="0"/>
    </xf>
    <xf numFmtId="0" fontId="44" fillId="0" borderId="0"/>
    <xf numFmtId="0" fontId="43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4" fillId="0" borderId="0"/>
    <xf numFmtId="0" fontId="46" fillId="0" borderId="0"/>
    <xf numFmtId="49" fontId="38" fillId="0" borderId="0" applyFont="0" applyFill="0" applyBorder="0" applyAlignment="0" applyProtection="0"/>
    <xf numFmtId="0" fontId="46" fillId="0" borderId="0"/>
    <xf numFmtId="49" fontId="38" fillId="0" borderId="0" applyFont="0" applyFill="0" applyBorder="0" applyAlignment="0" applyProtection="0"/>
    <xf numFmtId="49" fontId="38" fillId="0" borderId="0" applyFont="0" applyFill="0" applyBorder="0" applyAlignment="0" applyProtection="0"/>
    <xf numFmtId="49" fontId="38" fillId="0" borderId="0" applyFont="0" applyFill="0" applyBorder="0" applyAlignment="0" applyProtection="0"/>
    <xf numFmtId="49" fontId="4" fillId="0" borderId="0" applyFont="0" applyFill="0" applyBorder="0" applyAlignment="0" applyProtection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" fillId="0" borderId="0"/>
    <xf numFmtId="0" fontId="47" fillId="0" borderId="0"/>
    <xf numFmtId="0" fontId="43" fillId="0" borderId="0"/>
    <xf numFmtId="0" fontId="4" fillId="0" borderId="0"/>
    <xf numFmtId="0" fontId="44" fillId="0" borderId="0"/>
    <xf numFmtId="0" fontId="43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46" fillId="0" borderId="0"/>
    <xf numFmtId="0" fontId="45" fillId="0" borderId="0">
      <alignment vertical="top"/>
    </xf>
    <xf numFmtId="0" fontId="45" fillId="0" borderId="0">
      <alignment vertical="top"/>
    </xf>
    <xf numFmtId="0" fontId="45" fillId="0" borderId="0">
      <alignment vertical="top"/>
    </xf>
    <xf numFmtId="0" fontId="43" fillId="0" borderId="0"/>
    <xf numFmtId="0" fontId="46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" fillId="0" borderId="0"/>
    <xf numFmtId="0" fontId="43" fillId="0" borderId="0"/>
    <xf numFmtId="0" fontId="42" fillId="0" borderId="0"/>
    <xf numFmtId="0" fontId="4" fillId="0" borderId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4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" fillId="0" borderId="0"/>
    <xf numFmtId="0" fontId="44" fillId="0" borderId="0"/>
    <xf numFmtId="0" fontId="43" fillId="0" borderId="0"/>
    <xf numFmtId="0" fontId="4" fillId="0" borderId="0"/>
    <xf numFmtId="0" fontId="4" fillId="0" borderId="0">
      <protection locked="0"/>
    </xf>
    <xf numFmtId="0" fontId="44" fillId="0" borderId="0"/>
    <xf numFmtId="0" fontId="43" fillId="0" borderId="0"/>
    <xf numFmtId="0" fontId="42" fillId="0" borderId="0"/>
    <xf numFmtId="0" fontId="4" fillId="0" borderId="0"/>
    <xf numFmtId="0" fontId="4" fillId="0" borderId="0">
      <protection locked="0"/>
    </xf>
    <xf numFmtId="0" fontId="42" fillId="0" borderId="0"/>
    <xf numFmtId="0" fontId="4" fillId="0" borderId="0">
      <protection locked="0"/>
    </xf>
    <xf numFmtId="0" fontId="4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4" fillId="0" borderId="0"/>
    <xf numFmtId="0" fontId="43" fillId="0" borderId="0"/>
    <xf numFmtId="0" fontId="4" fillId="0" borderId="0"/>
    <xf numFmtId="0" fontId="4" fillId="0" borderId="0"/>
    <xf numFmtId="0" fontId="44" fillId="0" borderId="0"/>
    <xf numFmtId="0" fontId="42" fillId="0" borderId="0"/>
    <xf numFmtId="0" fontId="4" fillId="0" borderId="0"/>
    <xf numFmtId="0" fontId="4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4" fillId="0" borderId="0"/>
    <xf numFmtId="0" fontId="45" fillId="0" borderId="0">
      <alignment vertical="top"/>
    </xf>
    <xf numFmtId="0" fontId="4" fillId="0" borderId="0"/>
    <xf numFmtId="0" fontId="42" fillId="0" borderId="0"/>
    <xf numFmtId="0" fontId="44" fillId="0" borderId="0"/>
    <xf numFmtId="0" fontId="43" fillId="0" borderId="0"/>
    <xf numFmtId="0" fontId="4" fillId="0" borderId="0">
      <protection locked="0"/>
    </xf>
    <xf numFmtId="0" fontId="4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43" fillId="0" borderId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3" fillId="0" borderId="0"/>
    <xf numFmtId="0" fontId="4" fillId="0" borderId="0"/>
    <xf numFmtId="0" fontId="4" fillId="0" borderId="0">
      <protection locked="0"/>
    </xf>
    <xf numFmtId="0" fontId="4" fillId="0" borderId="0"/>
    <xf numFmtId="185" fontId="40" fillId="0" borderId="0" applyFill="0" applyBorder="0" applyProtection="0">
      <alignment horizontal="right"/>
    </xf>
    <xf numFmtId="186" fontId="40" fillId="0" borderId="0" applyFill="0" applyBorder="0" applyProtection="0">
      <alignment horizontal="right"/>
    </xf>
    <xf numFmtId="187" fontId="48" fillId="0" borderId="0" applyFill="0" applyBorder="0" applyProtection="0">
      <alignment horizontal="center"/>
    </xf>
    <xf numFmtId="188" fontId="48" fillId="0" borderId="0" applyFill="0" applyBorder="0" applyProtection="0">
      <alignment horizontal="center"/>
    </xf>
    <xf numFmtId="189" fontId="49" fillId="0" borderId="0" applyFill="0" applyBorder="0" applyProtection="0">
      <alignment horizontal="right"/>
    </xf>
    <xf numFmtId="190" fontId="40" fillId="0" borderId="0" applyFill="0" applyBorder="0" applyProtection="0">
      <alignment horizontal="right"/>
    </xf>
    <xf numFmtId="191" fontId="40" fillId="0" borderId="0" applyFill="0" applyBorder="0" applyProtection="0">
      <alignment horizontal="right"/>
    </xf>
    <xf numFmtId="192" fontId="40" fillId="0" borderId="0" applyFill="0" applyBorder="0" applyProtection="0">
      <alignment horizontal="right"/>
    </xf>
    <xf numFmtId="193" fontId="40" fillId="0" borderId="0" applyFill="0" applyBorder="0" applyProtection="0">
      <alignment horizontal="right"/>
    </xf>
    <xf numFmtId="194" fontId="38" fillId="0" borderId="0" applyFont="0" applyFill="0" applyBorder="0" applyAlignment="0" applyProtection="0"/>
    <xf numFmtId="0" fontId="43" fillId="0" borderId="0"/>
    <xf numFmtId="0" fontId="43" fillId="0" borderId="0">
      <protection locked="0"/>
    </xf>
    <xf numFmtId="0" fontId="38" fillId="0" borderId="0"/>
    <xf numFmtId="195" fontId="50" fillId="0" borderId="0" applyFont="0" applyFill="0" applyBorder="0" applyAlignment="0" applyProtection="0"/>
    <xf numFmtId="10" fontId="50" fillId="0" borderId="0" applyFont="0" applyFill="0" applyBorder="0" applyAlignment="0" applyProtection="0"/>
    <xf numFmtId="0" fontId="38" fillId="0" borderId="0" applyNumberFormat="0" applyFont="0" applyFill="0" applyBorder="0" applyAlignment="0">
      <alignment horizontal="center" vertical="center"/>
    </xf>
    <xf numFmtId="0" fontId="47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44" fillId="0" borderId="0">
      <protection locked="0"/>
    </xf>
    <xf numFmtId="0" fontId="54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4" fillId="21" borderId="0" applyNumberFormat="0" applyBorder="0" applyAlignment="0" applyProtection="0"/>
    <xf numFmtId="0" fontId="38" fillId="22" borderId="0" applyNumberFormat="0" applyBorder="0" applyAlignment="0" applyProtection="0"/>
    <xf numFmtId="0" fontId="54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4" fillId="26" borderId="0" applyNumberFormat="0" applyBorder="0" applyAlignment="0" applyProtection="0"/>
    <xf numFmtId="0" fontId="38" fillId="27" borderId="0" applyNumberFormat="0" applyBorder="0" applyAlignment="0" applyProtection="0"/>
    <xf numFmtId="0" fontId="54" fillId="26" borderId="0" applyNumberFormat="0" applyBorder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4" fillId="25" borderId="0" applyNumberFormat="0" applyBorder="0" applyAlignment="0" applyProtection="0"/>
    <xf numFmtId="0" fontId="38" fillId="14" borderId="0" applyNumberFormat="0" applyBorder="0" applyAlignment="0" applyProtection="0"/>
    <xf numFmtId="0" fontId="54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5" borderId="0" applyNumberFormat="0" applyBorder="0" applyAlignment="0" applyProtection="0"/>
    <xf numFmtId="0" fontId="54" fillId="25" borderId="0" applyNumberFormat="0" applyBorder="0" applyAlignment="0" applyProtection="0"/>
    <xf numFmtId="0" fontId="38" fillId="29" borderId="0" applyNumberFormat="0" applyBorder="0" applyAlignment="0" applyProtection="0"/>
    <xf numFmtId="0" fontId="54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20" borderId="0" applyNumberFormat="0" applyBorder="0" applyAlignment="0" applyProtection="0"/>
    <xf numFmtId="0" fontId="54" fillId="21" borderId="0" applyNumberFormat="0" applyBorder="0" applyAlignment="0" applyProtection="0"/>
    <xf numFmtId="0" fontId="38" fillId="17" borderId="0" applyNumberFormat="0" applyBorder="0" applyAlignment="0" applyProtection="0"/>
    <xf numFmtId="0" fontId="54" fillId="32" borderId="0" applyNumberFormat="0" applyBorder="0" applyAlignment="0" applyProtection="0"/>
    <xf numFmtId="0" fontId="55" fillId="24" borderId="0" applyNumberFormat="0" applyBorder="0" applyAlignment="0" applyProtection="0"/>
    <xf numFmtId="0" fontId="55" fillId="33" borderId="0" applyNumberFormat="0" applyBorder="0" applyAlignment="0" applyProtection="0"/>
    <xf numFmtId="0" fontId="54" fillId="33" borderId="0" applyNumberFormat="0" applyBorder="0" applyAlignment="0" applyProtection="0"/>
    <xf numFmtId="0" fontId="38" fillId="34" borderId="0" applyNumberFormat="0" applyBorder="0" applyAlignment="0" applyProtection="0"/>
    <xf numFmtId="0" fontId="56" fillId="0" borderId="0">
      <alignment horizontal="center" wrapText="1"/>
      <protection locked="0"/>
    </xf>
    <xf numFmtId="0" fontId="57" fillId="6" borderId="0" applyNumberFormat="0" applyBorder="0" applyAlignment="0" applyProtection="0">
      <alignment vertical="center"/>
    </xf>
    <xf numFmtId="196" fontId="45" fillId="0" borderId="0" applyFill="0" applyBorder="0" applyAlignment="0"/>
    <xf numFmtId="0" fontId="38" fillId="0" borderId="0" applyFill="0" applyBorder="0" applyAlignment="0"/>
    <xf numFmtId="197" fontId="43" fillId="0" borderId="0" applyFill="0" applyBorder="0" applyAlignment="0"/>
    <xf numFmtId="198" fontId="4" fillId="0" borderId="0" applyFill="0" applyBorder="0" applyAlignment="0"/>
    <xf numFmtId="199" fontId="4" fillId="0" borderId="0" applyFill="0" applyBorder="0" applyAlignment="0"/>
    <xf numFmtId="200" fontId="4" fillId="0" borderId="0" applyFill="0" applyBorder="0" applyAlignment="0"/>
    <xf numFmtId="201" fontId="4" fillId="0" borderId="0" applyFill="0" applyBorder="0" applyAlignment="0"/>
    <xf numFmtId="202" fontId="4" fillId="0" borderId="0" applyFill="0" applyBorder="0" applyAlignment="0"/>
    <xf numFmtId="203" fontId="4" fillId="0" borderId="0" applyFill="0" applyBorder="0" applyAlignment="0"/>
    <xf numFmtId="198" fontId="4" fillId="0" borderId="0" applyFill="0" applyBorder="0" applyAlignment="0"/>
    <xf numFmtId="0" fontId="58" fillId="35" borderId="4" applyNumberFormat="0" applyAlignment="0" applyProtection="0">
      <alignment vertical="center"/>
    </xf>
    <xf numFmtId="0" fontId="59" fillId="0" borderId="0"/>
    <xf numFmtId="0" fontId="60" fillId="36" borderId="5" applyNumberFormat="0" applyAlignment="0" applyProtection="0">
      <alignment vertical="center"/>
    </xf>
    <xf numFmtId="0" fontId="61" fillId="0" borderId="6" applyNumberFormat="0" applyFill="0" applyProtection="0">
      <alignment horizontal="center"/>
    </xf>
    <xf numFmtId="0" fontId="62" fillId="0" borderId="0" applyNumberFormat="0" applyFill="0" applyBorder="0" applyAlignment="0" applyProtection="0"/>
    <xf numFmtId="0" fontId="63" fillId="0" borderId="0" applyFill="0" applyBorder="0">
      <alignment horizontal="right"/>
    </xf>
    <xf numFmtId="0" fontId="43" fillId="0" borderId="0" applyFill="0" applyBorder="0">
      <alignment horizontal="right"/>
    </xf>
    <xf numFmtId="0" fontId="64" fillId="0" borderId="7">
      <alignment horizontal="center"/>
    </xf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204" fontId="4" fillId="0" borderId="0"/>
    <xf numFmtId="4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5" fontId="40" fillId="0" borderId="0"/>
    <xf numFmtId="37" fontId="50" fillId="0" borderId="0" applyFont="0" applyFill="0" applyBorder="0" applyAlignment="0" applyProtection="0"/>
    <xf numFmtId="206" fontId="50" fillId="0" borderId="0" applyFont="0" applyFill="0" applyBorder="0" applyAlignment="0" applyProtection="0"/>
    <xf numFmtId="39" fontId="50" fillId="0" borderId="0" applyFont="0" applyFill="0" applyBorder="0" applyAlignment="0" applyProtection="0"/>
    <xf numFmtId="37" fontId="65" fillId="0" borderId="0" applyFont="0" applyFill="0" applyBorder="0" applyAlignment="0" applyProtection="0"/>
    <xf numFmtId="39" fontId="65" fillId="0" borderId="0" applyFont="0" applyFill="0" applyBorder="0" applyAlignment="0" applyProtection="0"/>
    <xf numFmtId="0" fontId="4" fillId="0" borderId="0" applyFont="0" applyFill="0" applyBorder="0" applyAlignment="0" applyProtection="0"/>
    <xf numFmtId="207" fontId="40" fillId="0" borderId="0"/>
    <xf numFmtId="0" fontId="66" fillId="0" borderId="0" applyNumberFormat="0" applyAlignment="0">
      <alignment horizontal="left"/>
    </xf>
    <xf numFmtId="0" fontId="67" fillId="0" borderId="0" applyNumberFormat="0" applyAlignment="0"/>
    <xf numFmtId="208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24" fontId="65" fillId="0" borderId="0" applyFont="0" applyFill="0" applyBorder="0" applyAlignment="0" applyProtection="0"/>
    <xf numFmtId="25" fontId="65" fillId="0" borderId="0" applyFont="0" applyFill="0" applyBorder="0" applyAlignment="0" applyProtection="0"/>
    <xf numFmtId="209" fontId="50" fillId="0" borderId="0" applyFont="0" applyFill="0" applyBorder="0" applyAlignment="0" applyProtection="0"/>
    <xf numFmtId="210" fontId="50" fillId="0" borderId="0" applyFont="0" applyFill="0" applyBorder="0" applyAlignment="0" applyProtection="0"/>
    <xf numFmtId="211" fontId="65" fillId="0" borderId="0" applyFont="0" applyFill="0" applyBorder="0" applyAlignment="0" applyProtection="0"/>
    <xf numFmtId="0" fontId="4" fillId="0" borderId="0" applyFont="0" applyFill="0" applyBorder="0" applyAlignment="0" applyProtection="0"/>
    <xf numFmtId="212" fontId="40" fillId="0" borderId="0"/>
    <xf numFmtId="0" fontId="68" fillId="0" borderId="0" applyProtection="0"/>
    <xf numFmtId="14" fontId="45" fillId="0" borderId="0" applyFill="0" applyBorder="0" applyAlignment="0"/>
    <xf numFmtId="15" fontId="69" fillId="0" borderId="0"/>
    <xf numFmtId="213" fontId="40" fillId="0" borderId="0"/>
    <xf numFmtId="202" fontId="4" fillId="0" borderId="0" applyFill="0" applyBorder="0" applyAlignment="0"/>
    <xf numFmtId="198" fontId="4" fillId="0" borderId="0" applyFill="0" applyBorder="0" applyAlignment="0"/>
    <xf numFmtId="202" fontId="4" fillId="0" borderId="0" applyFill="0" applyBorder="0" applyAlignment="0"/>
    <xf numFmtId="203" fontId="4" fillId="0" borderId="0" applyFill="0" applyBorder="0" applyAlignment="0"/>
    <xf numFmtId="198" fontId="4" fillId="0" borderId="0" applyFill="0" applyBorder="0" applyAlignment="0"/>
    <xf numFmtId="0" fontId="70" fillId="0" borderId="0" applyNumberFormat="0" applyAlignment="0">
      <alignment horizontal="left"/>
    </xf>
    <xf numFmtId="0" fontId="71" fillId="0" borderId="0">
      <alignment horizontal="left"/>
    </xf>
    <xf numFmtId="0" fontId="72" fillId="37" borderId="2"/>
    <xf numFmtId="214" fontId="38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" fillId="0" borderId="0"/>
    <xf numFmtId="215" fontId="4" fillId="0" borderId="0">
      <protection locked="0"/>
    </xf>
    <xf numFmtId="215" fontId="4" fillId="0" borderId="0">
      <protection locked="0"/>
    </xf>
    <xf numFmtId="215" fontId="4" fillId="0" borderId="0">
      <protection locked="0"/>
    </xf>
    <xf numFmtId="215" fontId="4" fillId="0" borderId="0">
      <protection locked="0"/>
    </xf>
    <xf numFmtId="215" fontId="4" fillId="0" borderId="0">
      <protection locked="0"/>
    </xf>
    <xf numFmtId="215" fontId="4" fillId="0" borderId="0">
      <protection locked="0"/>
    </xf>
    <xf numFmtId="215" fontId="4" fillId="0" borderId="0">
      <protection locked="0"/>
    </xf>
    <xf numFmtId="2" fontId="68" fillId="0" borderId="0" applyProtection="0"/>
    <xf numFmtId="0" fontId="74" fillId="0" borderId="0" applyNumberFormat="0" applyFill="0" applyBorder="0" applyAlignment="0" applyProtection="0">
      <alignment vertical="top"/>
      <protection locked="0"/>
    </xf>
    <xf numFmtId="216" fontId="75" fillId="0" borderId="0">
      <alignment horizontal="right"/>
    </xf>
    <xf numFmtId="0" fontId="4" fillId="0" borderId="0"/>
    <xf numFmtId="0" fontId="76" fillId="5" borderId="0" applyNumberFormat="0" applyBorder="0" applyAlignment="0" applyProtection="0">
      <alignment vertical="center"/>
    </xf>
    <xf numFmtId="38" fontId="72" fillId="35" borderId="0" applyNumberFormat="0" applyBorder="0" applyAlignment="0" applyProtection="0"/>
    <xf numFmtId="0" fontId="77" fillId="0" borderId="0">
      <alignment horizontal="left"/>
    </xf>
    <xf numFmtId="0" fontId="78" fillId="0" borderId="8" applyNumberFormat="0" applyAlignment="0" applyProtection="0">
      <alignment horizontal="left" vertical="center"/>
    </xf>
    <xf numFmtId="0" fontId="78" fillId="0" borderId="9">
      <alignment horizontal="left" vertical="center"/>
    </xf>
    <xf numFmtId="0" fontId="79" fillId="0" borderId="0" applyNumberFormat="0" applyFill="0"/>
    <xf numFmtId="0" fontId="80" fillId="0" borderId="10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Protection="0"/>
    <xf numFmtId="0" fontId="78" fillId="0" borderId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5" fillId="10" borderId="4" applyNumberFormat="0" applyAlignment="0" applyProtection="0">
      <alignment vertical="center"/>
    </xf>
    <xf numFmtId="10" fontId="72" fillId="38" borderId="2" applyNumberFormat="0" applyBorder="0" applyAlignment="0" applyProtection="0"/>
    <xf numFmtId="206" fontId="86" fillId="39" borderId="0"/>
    <xf numFmtId="217" fontId="38" fillId="39" borderId="0"/>
    <xf numFmtId="217" fontId="38" fillId="39" borderId="0"/>
    <xf numFmtId="0" fontId="38" fillId="4" borderId="4" applyNumberFormat="0" applyAlignment="0" applyProtection="0"/>
    <xf numFmtId="0" fontId="38" fillId="7" borderId="0" applyNumberFormat="0" applyFont="0" applyBorder="0" applyAlignment="0" applyProtection="0">
      <alignment horizontal="right"/>
    </xf>
    <xf numFmtId="38" fontId="87" fillId="0" borderId="0"/>
    <xf numFmtId="38" fontId="88" fillId="0" borderId="0"/>
    <xf numFmtId="38" fontId="89" fillId="0" borderId="0"/>
    <xf numFmtId="38" fontId="63" fillId="0" borderId="0"/>
    <xf numFmtId="0" fontId="75" fillId="0" borderId="0"/>
    <xf numFmtId="0" fontId="75" fillId="0" borderId="0"/>
    <xf numFmtId="0" fontId="40" fillId="0" borderId="0" applyNumberFormat="0" applyFont="0" applyFill="0" applyBorder="0" applyProtection="0">
      <alignment horizontal="left" vertical="center"/>
    </xf>
    <xf numFmtId="0" fontId="38" fillId="0" borderId="0" applyFont="0" applyFill="0">
      <alignment horizontal="fill"/>
    </xf>
    <xf numFmtId="202" fontId="4" fillId="0" borderId="0" applyFill="0" applyBorder="0" applyAlignment="0"/>
    <xf numFmtId="198" fontId="4" fillId="0" borderId="0" applyFill="0" applyBorder="0" applyAlignment="0"/>
    <xf numFmtId="202" fontId="4" fillId="0" borderId="0" applyFill="0" applyBorder="0" applyAlignment="0"/>
    <xf numFmtId="203" fontId="4" fillId="0" borderId="0" applyFill="0" applyBorder="0" applyAlignment="0"/>
    <xf numFmtId="198" fontId="4" fillId="0" borderId="0" applyFill="0" applyBorder="0" applyAlignment="0"/>
    <xf numFmtId="0" fontId="90" fillId="0" borderId="13" applyNumberFormat="0" applyFill="0" applyAlignment="0" applyProtection="0">
      <alignment vertical="center"/>
    </xf>
    <xf numFmtId="206" fontId="91" fillId="40" borderId="0"/>
    <xf numFmtId="217" fontId="38" fillId="40" borderId="0"/>
    <xf numFmtId="217" fontId="38" fillId="40" borderId="0"/>
    <xf numFmtId="38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21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2" fillId="0" borderId="14"/>
    <xf numFmtId="219" fontId="69" fillId="0" borderId="0" applyFont="0" applyFill="0" applyBorder="0" applyAlignment="0" applyProtection="0"/>
    <xf numFmtId="220" fontId="69" fillId="0" borderId="0" applyFont="0" applyFill="0" applyBorder="0" applyAlignment="0" applyProtection="0"/>
    <xf numFmtId="221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222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40" fillId="0" borderId="0"/>
    <xf numFmtId="37" fontId="93" fillId="0" borderId="0"/>
    <xf numFmtId="0" fontId="86" fillId="0" borderId="0"/>
    <xf numFmtId="223" fontId="4" fillId="0" borderId="0"/>
    <xf numFmtId="0" fontId="4" fillId="0" borderId="0"/>
    <xf numFmtId="0" fontId="94" fillId="0" borderId="0"/>
    <xf numFmtId="0" fontId="47" fillId="38" borderId="15" applyNumberFormat="0" applyFont="0" applyAlignment="0" applyProtection="0">
      <alignment vertical="center"/>
    </xf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0" fontId="95" fillId="35" borderId="16" applyNumberFormat="0" applyAlignment="0" applyProtection="0">
      <alignment vertical="center"/>
    </xf>
    <xf numFmtId="40" fontId="96" fillId="41" borderId="0">
      <alignment horizontal="right"/>
    </xf>
    <xf numFmtId="0" fontId="97" fillId="41" borderId="17"/>
    <xf numFmtId="0" fontId="38" fillId="41" borderId="16" applyNumberFormat="0" applyAlignment="0" applyProtection="0"/>
    <xf numFmtId="14" fontId="56" fillId="0" borderId="0">
      <alignment horizontal="center" wrapText="1"/>
      <protection locked="0"/>
    </xf>
    <xf numFmtId="9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201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65" fillId="0" borderId="0" applyFont="0" applyFill="0" applyBorder="0" applyAlignment="0" applyProtection="0"/>
    <xf numFmtId="9" fontId="44" fillId="0" borderId="0" applyFont="0" applyFill="0" applyBorder="0" applyAlignment="0" applyProtection="0"/>
    <xf numFmtId="13" fontId="4" fillId="0" borderId="0" applyFont="0" applyFill="0" applyProtection="0"/>
    <xf numFmtId="0" fontId="72" fillId="35" borderId="2"/>
    <xf numFmtId="202" fontId="4" fillId="0" borderId="0" applyFill="0" applyBorder="0" applyAlignment="0"/>
    <xf numFmtId="198" fontId="4" fillId="0" borderId="0" applyFill="0" applyBorder="0" applyAlignment="0"/>
    <xf numFmtId="202" fontId="4" fillId="0" borderId="0" applyFill="0" applyBorder="0" applyAlignment="0"/>
    <xf numFmtId="203" fontId="4" fillId="0" borderId="0" applyFill="0" applyBorder="0" applyAlignment="0"/>
    <xf numFmtId="198" fontId="4" fillId="0" borderId="0" applyFill="0" applyBorder="0" applyAlignment="0"/>
    <xf numFmtId="4" fontId="71" fillId="0" borderId="0">
      <alignment horizontal="right"/>
    </xf>
    <xf numFmtId="225" fontId="98" fillId="0" borderId="0"/>
    <xf numFmtId="0" fontId="69" fillId="0" borderId="0" applyNumberFormat="0" applyFont="0" applyFill="0" applyBorder="0" applyAlignment="0" applyProtection="0">
      <alignment horizontal="left"/>
    </xf>
    <xf numFmtId="15" fontId="69" fillId="0" borderId="0" applyFont="0" applyFill="0" applyBorder="0" applyAlignment="0" applyProtection="0"/>
    <xf numFmtId="4" fontId="69" fillId="0" borderId="0" applyFont="0" applyFill="0" applyBorder="0" applyAlignment="0" applyProtection="0"/>
    <xf numFmtId="0" fontId="99" fillId="0" borderId="14">
      <alignment horizontal="center"/>
    </xf>
    <xf numFmtId="3" fontId="69" fillId="0" borderId="0" applyFont="0" applyFill="0" applyBorder="0" applyAlignment="0" applyProtection="0"/>
    <xf numFmtId="0" fontId="69" fillId="42" borderId="0" applyNumberFormat="0" applyFont="0" applyBorder="0" applyAlignment="0" applyProtection="0"/>
    <xf numFmtId="4" fontId="100" fillId="0" borderId="0">
      <alignment horizontal="right"/>
    </xf>
    <xf numFmtId="0" fontId="38" fillId="0" borderId="0" applyNumberFormat="0" applyFill="0" applyBorder="0" applyAlignment="0" applyProtection="0">
      <alignment horizontal="left"/>
    </xf>
    <xf numFmtId="226" fontId="38" fillId="0" borderId="0" applyNumberFormat="0" applyFill="0" applyBorder="0" applyAlignment="0" applyProtection="0">
      <alignment horizontal="left"/>
    </xf>
    <xf numFmtId="0" fontId="99" fillId="0" borderId="0" applyNumberFormat="0" applyFill="0" applyBorder="0" applyAlignment="0" applyProtection="0"/>
    <xf numFmtId="0" fontId="101" fillId="0" borderId="0">
      <alignment horizontal="left"/>
    </xf>
    <xf numFmtId="0" fontId="102" fillId="29" borderId="0" applyNumberFormat="0"/>
    <xf numFmtId="43" fontId="72" fillId="0" borderId="18"/>
    <xf numFmtId="0" fontId="103" fillId="43" borderId="19">
      <protection locked="0"/>
    </xf>
    <xf numFmtId="0" fontId="94" fillId="0" borderId="0"/>
    <xf numFmtId="0" fontId="104" fillId="0" borderId="2">
      <alignment horizontal="center"/>
    </xf>
    <xf numFmtId="0" fontId="104" fillId="0" borderId="0">
      <alignment horizontal="center" vertical="center"/>
    </xf>
    <xf numFmtId="0" fontId="105" fillId="0" borderId="0" applyNumberFormat="0" applyFill="0">
      <alignment horizontal="left" vertical="center"/>
    </xf>
    <xf numFmtId="0" fontId="92" fillId="0" borderId="0"/>
    <xf numFmtId="40" fontId="106" fillId="0" borderId="0" applyBorder="0">
      <alignment horizontal="right"/>
    </xf>
    <xf numFmtId="0" fontId="103" fillId="43" borderId="19">
      <protection locked="0"/>
    </xf>
    <xf numFmtId="0" fontId="4" fillId="0" borderId="0"/>
    <xf numFmtId="0" fontId="38" fillId="43" borderId="19">
      <protection locked="0"/>
    </xf>
    <xf numFmtId="0" fontId="103" fillId="43" borderId="19">
      <protection locked="0"/>
    </xf>
    <xf numFmtId="0" fontId="103" fillId="43" borderId="19">
      <protection locked="0"/>
    </xf>
    <xf numFmtId="0" fontId="38" fillId="43" borderId="19">
      <protection locked="0"/>
    </xf>
    <xf numFmtId="0" fontId="103" fillId="43" borderId="19">
      <protection locked="0"/>
    </xf>
    <xf numFmtId="0" fontId="38" fillId="43" borderId="19">
      <protection locked="0"/>
    </xf>
    <xf numFmtId="0" fontId="38" fillId="43" borderId="19">
      <protection locked="0"/>
    </xf>
    <xf numFmtId="0" fontId="38" fillId="43" borderId="19">
      <protection locked="0"/>
    </xf>
    <xf numFmtId="0" fontId="38" fillId="43" borderId="19">
      <protection locked="0"/>
    </xf>
    <xf numFmtId="0" fontId="38" fillId="43" borderId="19">
      <protection locked="0"/>
    </xf>
    <xf numFmtId="0" fontId="38" fillId="43" borderId="19">
      <protection locked="0"/>
    </xf>
    <xf numFmtId="49" fontId="45" fillId="0" borderId="0" applyFill="0" applyBorder="0" applyAlignment="0"/>
    <xf numFmtId="227" fontId="45" fillId="0" borderId="0" applyFill="0" applyBorder="0" applyAlignment="0"/>
    <xf numFmtId="228" fontId="4" fillId="0" borderId="0" applyFill="0" applyBorder="0" applyAlignment="0"/>
    <xf numFmtId="229" fontId="4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68" fillId="0" borderId="20" applyProtection="0"/>
    <xf numFmtId="9" fontId="108" fillId="0" borderId="0" applyNumberFormat="0" applyFill="0" applyBorder="0" applyAlignment="0">
      <protection locked="0"/>
    </xf>
    <xf numFmtId="0" fontId="109" fillId="0" borderId="0" applyNumberFormat="0" applyFill="0" applyBorder="0" applyAlignment="0" applyProtection="0">
      <alignment vertical="center"/>
    </xf>
    <xf numFmtId="0" fontId="46" fillId="0" borderId="0" applyNumberFormat="0" applyFont="0" applyFill="0" applyBorder="0" applyProtection="0">
      <alignment horizontal="center" vertical="center" wrapText="1"/>
    </xf>
    <xf numFmtId="9" fontId="110" fillId="0" borderId="0" applyFont="0" applyFill="0" applyBorder="0" applyAlignment="0" applyProtection="0"/>
    <xf numFmtId="0" fontId="43" fillId="0" borderId="0"/>
    <xf numFmtId="0" fontId="4" fillId="0" borderId="0"/>
    <xf numFmtId="184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230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0" fontId="4" fillId="0" borderId="21" applyNumberFormat="0" applyFill="0" applyProtection="0">
      <alignment horizontal="right"/>
    </xf>
    <xf numFmtId="0" fontId="38" fillId="0" borderId="0" applyNumberFormat="0" applyFill="0" applyBorder="0" applyAlignment="0" applyProtection="0">
      <alignment vertical="center"/>
    </xf>
    <xf numFmtId="0" fontId="111" fillId="0" borderId="10" applyNumberFormat="0" applyFill="0" applyAlignment="0" applyProtection="0">
      <alignment vertical="center"/>
    </xf>
    <xf numFmtId="0" fontId="80" fillId="0" borderId="10" applyNumberFormat="0" applyFill="0" applyAlignment="0" applyProtection="0">
      <alignment vertical="center"/>
    </xf>
    <xf numFmtId="0" fontId="112" fillId="0" borderId="11" applyNumberFormat="0" applyFill="0" applyAlignment="0" applyProtection="0">
      <alignment vertical="center"/>
    </xf>
    <xf numFmtId="0" fontId="81" fillId="0" borderId="11" applyNumberFormat="0" applyFill="0" applyAlignment="0" applyProtection="0">
      <alignment vertical="center"/>
    </xf>
    <xf numFmtId="0" fontId="113" fillId="0" borderId="12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14" fillId="0" borderId="21" applyNumberFormat="0" applyFill="0" applyProtection="0">
      <alignment horizontal="center"/>
    </xf>
    <xf numFmtId="0" fontId="4" fillId="0" borderId="0"/>
    <xf numFmtId="0" fontId="115" fillId="0" borderId="0" applyNumberFormat="0" applyFill="0" applyBorder="0" applyAlignment="0" applyProtection="0"/>
    <xf numFmtId="0" fontId="116" fillId="0" borderId="22" applyNumberFormat="0" applyFill="0" applyProtection="0">
      <alignment horizont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119" fillId="8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9" fillId="8" borderId="0" applyNumberFormat="0" applyBorder="0" applyAlignment="0" applyProtection="0">
      <alignment vertical="center"/>
    </xf>
    <xf numFmtId="0" fontId="119" fillId="8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20" fillId="44" borderId="0" applyNumberFormat="0" applyBorder="0" applyAlignment="0" applyProtection="0"/>
    <xf numFmtId="0" fontId="119" fillId="6" borderId="0" applyNumberFormat="0" applyBorder="0" applyAlignment="0" applyProtection="0">
      <alignment vertical="center"/>
    </xf>
    <xf numFmtId="0" fontId="118" fillId="6" borderId="0" applyNumberFormat="0" applyBorder="0" applyAlignment="0" applyProtection="0">
      <alignment vertical="center"/>
    </xf>
    <xf numFmtId="0" fontId="118" fillId="6" borderId="0" applyNumberFormat="0" applyBorder="0" applyAlignment="0" applyProtection="0">
      <alignment vertical="center"/>
    </xf>
    <xf numFmtId="0" fontId="120" fillId="44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120" fillId="44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21" fillId="6" borderId="0" applyNumberFormat="0" applyBorder="0" applyAlignment="0" applyProtection="0">
      <alignment vertical="center"/>
    </xf>
    <xf numFmtId="0" fontId="11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21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21" fillId="8" borderId="0" applyNumberFormat="0" applyBorder="0" applyAlignment="0" applyProtection="0">
      <alignment vertical="center"/>
    </xf>
    <xf numFmtId="0" fontId="121" fillId="6" borderId="0" applyNumberFormat="0" applyBorder="0" applyAlignment="0" applyProtection="0">
      <alignment vertical="center"/>
    </xf>
    <xf numFmtId="0" fontId="121" fillId="6" borderId="0" applyNumberFormat="0" applyBorder="0" applyAlignment="0" applyProtection="0">
      <alignment vertical="center"/>
    </xf>
    <xf numFmtId="0" fontId="118" fillId="6" borderId="0" applyNumberFormat="0" applyBorder="0" applyAlignment="0" applyProtection="0">
      <alignment vertical="center"/>
    </xf>
    <xf numFmtId="0" fontId="118" fillId="6" borderId="0" applyNumberFormat="0" applyBorder="0" applyAlignment="0" applyProtection="0">
      <alignment vertical="center"/>
    </xf>
    <xf numFmtId="0" fontId="118" fillId="6" borderId="0" applyNumberFormat="0" applyBorder="0" applyAlignment="0" applyProtection="0">
      <alignment vertical="center"/>
    </xf>
    <xf numFmtId="0" fontId="119" fillId="8" borderId="0" applyNumberFormat="0" applyBorder="0" applyAlignment="0" applyProtection="0">
      <alignment vertical="center"/>
    </xf>
    <xf numFmtId="0" fontId="118" fillId="8" borderId="0" applyNumberFormat="0" applyBorder="0" applyAlignment="0" applyProtection="0">
      <alignment vertical="center"/>
    </xf>
    <xf numFmtId="0" fontId="119" fillId="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9" fillId="8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21" fillId="6" borderId="0" applyNumberFormat="0" applyBorder="0" applyAlignment="0" applyProtection="0">
      <alignment vertical="center"/>
    </xf>
    <xf numFmtId="0" fontId="121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120" fillId="44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19" fillId="8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22" fillId="0" borderId="0"/>
    <xf numFmtId="0" fontId="38" fillId="0" borderId="0">
      <alignment vertical="center"/>
    </xf>
    <xf numFmtId="0" fontId="38" fillId="0" borderId="0">
      <alignment vertical="center"/>
    </xf>
    <xf numFmtId="0" fontId="4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/>
    <xf numFmtId="0" fontId="4" fillId="0" borderId="0"/>
    <xf numFmtId="0" fontId="47" fillId="0" borderId="0">
      <alignment vertical="center"/>
    </xf>
    <xf numFmtId="0" fontId="4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4" fillId="0" borderId="0"/>
    <xf numFmtId="0" fontId="38" fillId="0" borderId="0">
      <alignment horizontal="left" wrapText="1"/>
    </xf>
    <xf numFmtId="0" fontId="38" fillId="0" borderId="0"/>
    <xf numFmtId="0" fontId="38" fillId="0" borderId="0"/>
    <xf numFmtId="0" fontId="4" fillId="0" borderId="0"/>
    <xf numFmtId="0" fontId="38" fillId="0" borderId="0">
      <alignment horizontal="left" wrapText="1"/>
    </xf>
    <xf numFmtId="0" fontId="38" fillId="0" borderId="0"/>
    <xf numFmtId="0" fontId="38" fillId="0" borderId="0"/>
    <xf numFmtId="0" fontId="4" fillId="0" borderId="0"/>
    <xf numFmtId="0" fontId="38" fillId="0" borderId="0">
      <alignment horizontal="left" wrapText="1"/>
    </xf>
    <xf numFmtId="0" fontId="38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47" fillId="0" borderId="0">
      <alignment vertical="center"/>
    </xf>
    <xf numFmtId="0" fontId="4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>
      <alignment vertical="center"/>
    </xf>
    <xf numFmtId="0" fontId="4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" fillId="0" borderId="0"/>
    <xf numFmtId="0" fontId="4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5" fillId="0" borderId="0"/>
    <xf numFmtId="0" fontId="38" fillId="0" borderId="0">
      <alignment vertical="center"/>
    </xf>
    <xf numFmtId="0" fontId="38" fillId="0" borderId="0">
      <alignment vertical="center"/>
    </xf>
    <xf numFmtId="0" fontId="47" fillId="0" borderId="0">
      <alignment vertical="center"/>
    </xf>
    <xf numFmtId="0" fontId="55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>
      <alignment vertical="center"/>
      <protection locked="0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4" fillId="0" borderId="0" applyNumberFormat="0" applyFont="0" applyFill="0" applyBorder="0" applyAlignment="0" applyProtection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5" fillId="0" borderId="0" applyFill="0" applyBorder="0" applyAlignment="0"/>
    <xf numFmtId="0" fontId="25" fillId="0" borderId="0" applyFill="0" applyBorder="0" applyAlignment="0"/>
    <xf numFmtId="9" fontId="125" fillId="0" borderId="0" applyFont="0" applyFill="0" applyBorder="0" applyAlignment="0" applyProtection="0"/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7" fillId="9" borderId="0" applyNumberFormat="0" applyBorder="0" applyAlignment="0" applyProtection="0">
      <alignment vertical="center"/>
    </xf>
    <xf numFmtId="0" fontId="127" fillId="9" borderId="0" applyNumberFormat="0" applyBorder="0" applyAlignment="0" applyProtection="0">
      <alignment vertical="center"/>
    </xf>
    <xf numFmtId="0" fontId="128" fillId="9" borderId="0" applyNumberFormat="0" applyBorder="0" applyAlignment="0" applyProtection="0">
      <alignment vertical="center"/>
    </xf>
    <xf numFmtId="0" fontId="127" fillId="9" borderId="0" applyNumberFormat="0" applyBorder="0" applyAlignment="0" applyProtection="0">
      <alignment vertical="center"/>
    </xf>
    <xf numFmtId="0" fontId="127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128" fillId="9" borderId="0" applyNumberFormat="0" applyBorder="0" applyAlignment="0" applyProtection="0">
      <alignment vertical="center"/>
    </xf>
    <xf numFmtId="0" fontId="128" fillId="9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7" fillId="28" borderId="0" applyNumberFormat="0" applyBorder="0" applyAlignment="0" applyProtection="0"/>
    <xf numFmtId="0" fontId="128" fillId="5" borderId="0" applyNumberFormat="0" applyBorder="0" applyAlignment="0" applyProtection="0">
      <alignment vertical="center"/>
    </xf>
    <xf numFmtId="0" fontId="127" fillId="5" borderId="0" applyNumberFormat="0" applyBorder="0" applyAlignment="0" applyProtection="0">
      <alignment vertical="center"/>
    </xf>
    <xf numFmtId="0" fontId="127" fillId="5" borderId="0" applyNumberFormat="0" applyBorder="0" applyAlignment="0" applyProtection="0">
      <alignment vertical="center"/>
    </xf>
    <xf numFmtId="0" fontId="127" fillId="28" borderId="0" applyNumberFormat="0" applyBorder="0" applyAlignment="0" applyProtection="0"/>
    <xf numFmtId="0" fontId="76" fillId="5" borderId="0" applyNumberFormat="0" applyBorder="0" applyAlignment="0" applyProtection="0">
      <alignment vertical="center"/>
    </xf>
    <xf numFmtId="0" fontId="127" fillId="28" borderId="0" applyNumberFormat="0" applyBorder="0" applyAlignment="0" applyProtection="0"/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7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29" fillId="9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7" fillId="5" borderId="0" applyNumberFormat="0" applyBorder="0" applyAlignment="0" applyProtection="0">
      <alignment vertical="center"/>
    </xf>
    <xf numFmtId="0" fontId="127" fillId="5" borderId="0" applyNumberFormat="0" applyBorder="0" applyAlignment="0" applyProtection="0">
      <alignment vertical="center"/>
    </xf>
    <xf numFmtId="0" fontId="127" fillId="5" borderId="0" applyNumberFormat="0" applyBorder="0" applyAlignment="0" applyProtection="0">
      <alignment vertical="center"/>
    </xf>
    <xf numFmtId="0" fontId="128" fillId="9" borderId="0" applyNumberFormat="0" applyBorder="0" applyAlignment="0" applyProtection="0">
      <alignment vertical="center"/>
    </xf>
    <xf numFmtId="0" fontId="127" fillId="9" borderId="0" applyNumberFormat="0" applyBorder="0" applyAlignment="0" applyProtection="0">
      <alignment vertical="center"/>
    </xf>
    <xf numFmtId="0" fontId="128" fillId="9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8" fillId="9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127" fillId="28" borderId="0" applyNumberFormat="0" applyBorder="0" applyAlignment="0" applyProtection="0"/>
    <xf numFmtId="0" fontId="76" fillId="9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28" fillId="9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4" fontId="46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23" applyNumberFormat="0" applyFill="0" applyAlignment="0" applyProtection="0">
      <alignment vertical="center"/>
    </xf>
    <xf numFmtId="0" fontId="132" fillId="0" borderId="23" applyNumberFormat="0" applyFill="0" applyAlignment="0" applyProtection="0">
      <alignment vertical="center"/>
    </xf>
    <xf numFmtId="0" fontId="133" fillId="35" borderId="4" applyNumberFormat="0" applyAlignment="0" applyProtection="0">
      <alignment vertical="center"/>
    </xf>
    <xf numFmtId="0" fontId="58" fillId="35" borderId="4" applyNumberFormat="0" applyAlignment="0" applyProtection="0">
      <alignment vertical="center"/>
    </xf>
    <xf numFmtId="0" fontId="134" fillId="36" borderId="5" applyNumberFormat="0" applyAlignment="0" applyProtection="0">
      <alignment vertical="center"/>
    </xf>
    <xf numFmtId="0" fontId="60" fillId="36" borderId="5" applyNumberFormat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16" fillId="0" borderId="22" applyNumberFormat="0" applyFill="0" applyProtection="0">
      <alignment horizontal="left"/>
    </xf>
    <xf numFmtId="0" fontId="136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37" fillId="0" borderId="13" applyNumberFormat="0" applyFill="0" applyAlignment="0" applyProtection="0">
      <alignment vertical="center"/>
    </xf>
    <xf numFmtId="0" fontId="90" fillId="0" borderId="13" applyNumberFormat="0" applyFill="0" applyAlignment="0" applyProtection="0">
      <alignment vertical="center"/>
    </xf>
    <xf numFmtId="232" fontId="43" fillId="0" borderId="0" applyFont="0" applyFill="0" applyBorder="0" applyAlignment="0" applyProtection="0"/>
    <xf numFmtId="233" fontId="43" fillId="0" borderId="0" applyFont="0" applyFill="0" applyBorder="0" applyAlignment="0" applyProtection="0"/>
    <xf numFmtId="234" fontId="43" fillId="0" borderId="0" applyFont="0" applyFill="0" applyBorder="0" applyAlignment="0" applyProtection="0"/>
    <xf numFmtId="235" fontId="43" fillId="0" borderId="0" applyFont="0" applyFill="0" applyBorder="0" applyAlignment="0" applyProtection="0"/>
    <xf numFmtId="208" fontId="43" fillId="0" borderId="0" applyFont="0" applyFill="0" applyBorder="0" applyAlignment="0" applyProtection="0"/>
    <xf numFmtId="236" fontId="43" fillId="0" borderId="0" applyFont="0" applyFill="0" applyBorder="0" applyAlignment="0" applyProtection="0"/>
    <xf numFmtId="0" fontId="40" fillId="0" borderId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186" fontId="40" fillId="0" borderId="0" applyFill="0" applyBorder="0" applyProtection="0">
      <alignment horizontal="right"/>
    </xf>
    <xf numFmtId="41" fontId="55" fillId="0" borderId="0" applyFont="0" applyFill="0" applyBorder="0" applyAlignment="0" applyProtection="0">
      <alignment vertical="center"/>
    </xf>
    <xf numFmtId="0" fontId="125" fillId="0" borderId="0"/>
    <xf numFmtId="0" fontId="138" fillId="45" borderId="0" applyNumberFormat="0" applyBorder="0" applyAlignment="0" applyProtection="0"/>
    <xf numFmtId="0" fontId="138" fillId="46" borderId="0" applyNumberFormat="0" applyBorder="0" applyAlignment="0" applyProtection="0"/>
    <xf numFmtId="0" fontId="138" fillId="47" borderId="0" applyNumberFormat="0" applyBorder="0" applyAlignment="0" applyProtection="0"/>
    <xf numFmtId="0" fontId="53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237" fontId="4" fillId="0" borderId="22" applyFill="0" applyProtection="0">
      <alignment horizontal="right"/>
    </xf>
    <xf numFmtId="0" fontId="4" fillId="0" borderId="21" applyNumberFormat="0" applyFill="0" applyProtection="0">
      <alignment horizontal="left"/>
    </xf>
    <xf numFmtId="0" fontId="139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40" fillId="35" borderId="16" applyNumberFormat="0" applyAlignment="0" applyProtection="0">
      <alignment vertical="center"/>
    </xf>
    <xf numFmtId="0" fontId="95" fillId="35" borderId="16" applyNumberFormat="0" applyAlignment="0" applyProtection="0">
      <alignment vertical="center"/>
    </xf>
    <xf numFmtId="0" fontId="141" fillId="10" borderId="4" applyNumberFormat="0" applyAlignment="0" applyProtection="0">
      <alignment vertical="center"/>
    </xf>
    <xf numFmtId="0" fontId="85" fillId="10" borderId="4" applyNumberFormat="0" applyAlignment="0" applyProtection="0">
      <alignment vertical="center"/>
    </xf>
    <xf numFmtId="1" fontId="4" fillId="0" borderId="22" applyFill="0" applyProtection="0">
      <alignment horizontal="center"/>
    </xf>
    <xf numFmtId="1" fontId="142" fillId="0" borderId="2">
      <alignment vertical="center"/>
      <protection locked="0"/>
    </xf>
    <xf numFmtId="230" fontId="4" fillId="0" borderId="0" applyFont="0" applyFill="0" applyBorder="0" applyAlignment="0" applyProtection="0"/>
    <xf numFmtId="238" fontId="46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0" borderId="0"/>
    <xf numFmtId="0" fontId="38" fillId="4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" fillId="0" borderId="0"/>
    <xf numFmtId="0" fontId="143" fillId="0" borderId="0"/>
    <xf numFmtId="0" fontId="38" fillId="0" borderId="0" applyFont="0" applyBorder="0" applyAlignment="0">
      <alignment vertical="center"/>
    </xf>
    <xf numFmtId="239" fontId="142" fillId="0" borderId="2">
      <alignment vertical="center"/>
      <protection locked="0"/>
    </xf>
    <xf numFmtId="0" fontId="4" fillId="0" borderId="0"/>
    <xf numFmtId="0" fontId="42" fillId="0" borderId="0"/>
    <xf numFmtId="0" fontId="42" fillId="0" borderId="0"/>
    <xf numFmtId="0" fontId="69" fillId="0" borderId="0"/>
    <xf numFmtId="0" fontId="86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8" fillId="38" borderId="15" applyNumberFormat="0" applyFont="0" applyAlignment="0" applyProtection="0">
      <alignment vertical="center"/>
    </xf>
    <xf numFmtId="0" fontId="47" fillId="38" borderId="15" applyNumberFormat="0" applyFont="0" applyAlignment="0" applyProtection="0">
      <alignment vertical="center"/>
    </xf>
    <xf numFmtId="0" fontId="4" fillId="0" borderId="2" applyNumberFormat="0"/>
    <xf numFmtId="41" fontId="144" fillId="0" borderId="0" applyFont="0" applyFill="0" applyBorder="0" applyAlignment="0" applyProtection="0"/>
    <xf numFmtId="43" fontId="144" fillId="0" borderId="0" applyFont="0" applyFill="0" applyBorder="0" applyAlignment="0" applyProtection="0"/>
    <xf numFmtId="240" fontId="144" fillId="0" borderId="0" applyFont="0" applyFill="0" applyBorder="0" applyAlignment="0" applyProtection="0"/>
    <xf numFmtId="241" fontId="144" fillId="0" borderId="0" applyFont="0" applyFill="0" applyBorder="0" applyAlignment="0" applyProtection="0"/>
    <xf numFmtId="0" fontId="145" fillId="0" borderId="0"/>
  </cellStyleXfs>
  <cellXfs count="14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left" vertical="center"/>
    </xf>
    <xf numFmtId="177" fontId="10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/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Border="1">
      <alignment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4" fontId="14" fillId="2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78" fontId="1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8" fontId="14" fillId="0" borderId="1" xfId="0" applyNumberFormat="1" applyFont="1" applyBorder="1" applyAlignment="1">
      <alignment vertical="center" wrapText="1"/>
    </xf>
    <xf numFmtId="178" fontId="14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176" fontId="16" fillId="0" borderId="2" xfId="0" applyNumberFormat="1" applyFont="1" applyFill="1" applyBorder="1" applyAlignment="1">
      <alignment horizontal="right" vertical="center"/>
    </xf>
    <xf numFmtId="0" fontId="8" fillId="0" borderId="2" xfId="1" applyFont="1" applyBorder="1" applyAlignment="1" applyProtection="1">
      <alignment vertical="center"/>
    </xf>
    <xf numFmtId="0" fontId="12" fillId="0" borderId="2" xfId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179" fontId="3" fillId="0" borderId="0" xfId="0" applyNumberFormat="1" applyFont="1" applyBorder="1" applyAlignment="1">
      <alignment vertical="center" wrapText="1"/>
    </xf>
    <xf numFmtId="49" fontId="22" fillId="0" borderId="2" xfId="0" applyNumberFormat="1" applyFont="1" applyFill="1" applyBorder="1" applyAlignment="1" applyProtection="1">
      <alignment horizontal="left" vertical="center"/>
    </xf>
    <xf numFmtId="49" fontId="24" fillId="0" borderId="2" xfId="0" applyNumberFormat="1" applyFont="1" applyFill="1" applyBorder="1" applyAlignment="1" applyProtection="1">
      <alignment horizontal="left" vertical="center"/>
    </xf>
    <xf numFmtId="49" fontId="14" fillId="0" borderId="2" xfId="0" applyNumberFormat="1" applyFont="1" applyBorder="1" applyAlignment="1">
      <alignment horizontal="right" vertical="center" wrapText="1"/>
    </xf>
    <xf numFmtId="49" fontId="25" fillId="0" borderId="2" xfId="0" applyNumberFormat="1" applyFont="1" applyFill="1" applyBorder="1" applyAlignment="1">
      <alignment horizontal="left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49" fontId="22" fillId="0" borderId="2" xfId="0" applyNumberFormat="1" applyFont="1" applyFill="1" applyBorder="1" applyAlignment="1" applyProtection="1">
      <alignment horizontal="left" vertical="center" indent="1"/>
    </xf>
    <xf numFmtId="0" fontId="27" fillId="0" borderId="2" xfId="0" applyNumberFormat="1" applyFont="1" applyFill="1" applyBorder="1" applyAlignment="1">
      <alignment horizontal="right" vertical="center" wrapText="1"/>
    </xf>
    <xf numFmtId="0" fontId="25" fillId="0" borderId="2" xfId="0" applyNumberFormat="1" applyFont="1" applyFill="1" applyBorder="1" applyAlignment="1">
      <alignment horizontal="right" vertical="center" wrapText="1"/>
    </xf>
    <xf numFmtId="0" fontId="28" fillId="0" borderId="2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180" fontId="28" fillId="0" borderId="2" xfId="0" applyNumberFormat="1" applyFont="1" applyBorder="1">
      <alignment vertical="center"/>
    </xf>
    <xf numFmtId="180" fontId="14" fillId="0" borderId="2" xfId="0" applyNumberFormat="1" applyFont="1" applyBorder="1" applyAlignment="1">
      <alignment horizontal="right" vertical="center" wrapText="1"/>
    </xf>
    <xf numFmtId="181" fontId="14" fillId="0" borderId="2" xfId="0" applyNumberFormat="1" applyFont="1" applyBorder="1" applyAlignment="1">
      <alignment horizontal="right" vertical="center" wrapText="1"/>
    </xf>
    <xf numFmtId="181" fontId="14" fillId="2" borderId="2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29" fillId="0" borderId="0" xfId="2" applyFont="1">
      <alignment vertical="center"/>
    </xf>
    <xf numFmtId="0" fontId="30" fillId="0" borderId="0" xfId="2" applyFont="1" applyAlignment="1">
      <alignment horizontal="left" vertical="center" indent="2"/>
    </xf>
    <xf numFmtId="0" fontId="32" fillId="3" borderId="2" xfId="2" applyFont="1" applyFill="1" applyBorder="1" applyAlignment="1">
      <alignment horizontal="right" vertical="center"/>
    </xf>
    <xf numFmtId="0" fontId="32" fillId="3" borderId="2" xfId="2" applyFont="1" applyFill="1" applyBorder="1" applyAlignment="1">
      <alignment horizontal="left" vertical="center"/>
    </xf>
    <xf numFmtId="0" fontId="33" fillId="3" borderId="2" xfId="2" applyFont="1" applyFill="1" applyBorder="1" applyAlignment="1">
      <alignment horizontal="left" vertical="center"/>
    </xf>
    <xf numFmtId="0" fontId="34" fillId="0" borderId="2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4" fillId="0" borderId="2" xfId="2" applyFont="1" applyBorder="1" applyAlignment="1">
      <alignment horizontal="center" vertical="center" wrapText="1"/>
    </xf>
    <xf numFmtId="0" fontId="34" fillId="0" borderId="2" xfId="2" applyFont="1" applyBorder="1" applyAlignment="1">
      <alignment horizontal="center" vertical="center"/>
    </xf>
    <xf numFmtId="0" fontId="4" fillId="0" borderId="0" xfId="1"/>
    <xf numFmtId="0" fontId="8" fillId="0" borderId="0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/>
    <xf numFmtId="0" fontId="36" fillId="0" borderId="0" xfId="2" applyFont="1" applyAlignment="1">
      <alignment horizontal="center" vertical="center"/>
    </xf>
    <xf numFmtId="0" fontId="29" fillId="0" borderId="2" xfId="2" applyBorder="1">
      <alignment vertical="center"/>
    </xf>
    <xf numFmtId="0" fontId="146" fillId="0" borderId="2" xfId="2" applyFont="1" applyBorder="1" applyAlignment="1">
      <alignment horizontal="center" vertical="center" wrapText="1"/>
    </xf>
    <xf numFmtId="0" fontId="146" fillId="0" borderId="2" xfId="2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0" fontId="147" fillId="0" borderId="2" xfId="2" applyFont="1" applyBorder="1" applyAlignment="1">
      <alignment horizontal="left" vertical="center" wrapText="1"/>
    </xf>
    <xf numFmtId="0" fontId="147" fillId="0" borderId="2" xfId="2" applyFont="1" applyBorder="1" applyAlignment="1">
      <alignment horizontal="center" vertical="center" wrapText="1"/>
    </xf>
    <xf numFmtId="9" fontId="147" fillId="0" borderId="2" xfId="2" applyNumberFormat="1" applyFont="1" applyBorder="1" applyAlignment="1">
      <alignment horizontal="center" vertical="center" wrapText="1"/>
    </xf>
    <xf numFmtId="0" fontId="147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148" fillId="0" borderId="2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149" fillId="0" borderId="2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150" fillId="0" borderId="0" xfId="2" applyFont="1" applyAlignment="1">
      <alignment horizontal="center" vertical="center"/>
    </xf>
    <xf numFmtId="0" fontId="146" fillId="0" borderId="2" xfId="2" applyFont="1" applyBorder="1" applyAlignment="1">
      <alignment horizontal="justify" vertical="center" wrapText="1"/>
    </xf>
    <xf numFmtId="0" fontId="8" fillId="0" borderId="2" xfId="2" applyFont="1" applyBorder="1" applyAlignment="1">
      <alignment horizontal="justify" vertical="center" wrapText="1"/>
    </xf>
    <xf numFmtId="0" fontId="149" fillId="0" borderId="2" xfId="2" applyFont="1" applyBorder="1" applyAlignment="1">
      <alignment horizontal="center" vertical="center" wrapText="1"/>
    </xf>
    <xf numFmtId="0" fontId="149" fillId="0" borderId="2" xfId="2" applyFont="1" applyBorder="1" applyAlignment="1">
      <alignment horizontal="center" vertical="center" wrapText="1"/>
    </xf>
    <xf numFmtId="0" fontId="147" fillId="0" borderId="24" xfId="2" applyFont="1" applyBorder="1" applyAlignment="1">
      <alignment horizontal="left" vertical="center" wrapText="1"/>
    </xf>
    <xf numFmtId="0" fontId="147" fillId="0" borderId="9" xfId="2" applyFont="1" applyBorder="1" applyAlignment="1">
      <alignment horizontal="left" vertical="center" wrapText="1"/>
    </xf>
    <xf numFmtId="0" fontId="8" fillId="0" borderId="25" xfId="2" applyFont="1" applyBorder="1" applyAlignment="1">
      <alignment horizontal="left" vertical="center" wrapText="1"/>
    </xf>
    <xf numFmtId="0" fontId="151" fillId="0" borderId="0" xfId="0" applyFont="1" applyBorder="1" applyAlignment="1">
      <alignment vertical="center" wrapText="1"/>
    </xf>
  </cellXfs>
  <cellStyles count="979">
    <cellStyle name="_x0007_" xfId="3"/>
    <cellStyle name="?" xfId="4"/>
    <cellStyle name="??" xfId="5"/>
    <cellStyle name="?? [0.00]_Analysis of Loans" xfId="6"/>
    <cellStyle name="?? [0]" xfId="7"/>
    <cellStyle name="?? 2" xfId="8"/>
    <cellStyle name="?? 2 2" xfId="9"/>
    <cellStyle name="?? 2 3" xfId="10"/>
    <cellStyle name="?? 2_2011年战略性业务激励费用挂价表（0301）" xfId="11"/>
    <cellStyle name="?? 3" xfId="12"/>
    <cellStyle name="???? [0.00]_Analysis of Loans" xfId="13"/>
    <cellStyle name="????_Analysis of Loans" xfId="14"/>
    <cellStyle name="??_????????" xfId="15"/>
    <cellStyle name="?_临夏市_5" xfId="16"/>
    <cellStyle name="?_临夏市_7" xfId="17"/>
    <cellStyle name="?…????è [0.00]_Region Orders (2)" xfId="18"/>
    <cellStyle name="?…????è_Region Orders (2)" xfId="19"/>
    <cellStyle name="?鹎%U龡&amp;H?_x0008__x001c__x001c_?_x0007__x0001__x0001_" xfId="20"/>
    <cellStyle name="@_text" xfId="21"/>
    <cellStyle name="@ET_Style?@font-face" xfId="22"/>
    <cellStyle name="_#2011六项定额预测表" xfId="23"/>
    <cellStyle name="_(电解铝)报表调整模板" xfId="24"/>
    <cellStyle name="_（黄岛电厂）报表" xfId="25"/>
    <cellStyle name="_(中企华)审计评估联合申报明细表.V1" xfId="26"/>
    <cellStyle name="_~0254683" xfId="27"/>
    <cellStyle name="_~1542229" xfId="28"/>
    <cellStyle name="_~1723196" xfId="29"/>
    <cellStyle name="_☆2010年综合经营计划长期摊销费测算表" xfId="30"/>
    <cellStyle name="_02青岛新增" xfId="31"/>
    <cellStyle name="_0712中间业务通报0112" xfId="32"/>
    <cellStyle name="_07城北利润计划0" xfId="33"/>
    <cellStyle name="_07年1月考核上报表" xfId="34"/>
    <cellStyle name="_07年利润测算" xfId="35"/>
    <cellStyle name="_07年中间业务调整计划（报总行）" xfId="36"/>
    <cellStyle name="_07年中间业务调整计划（报总行公司部20070731）" xfId="37"/>
    <cellStyle name="_1" xfId="38"/>
    <cellStyle name="_1123试算平衡表（模板）（马雪泉）" xfId="39"/>
    <cellStyle name="_1季度计划" xfId="40"/>
    <cellStyle name="_2005年综合经营计划表（调整后公式）" xfId="41"/>
    <cellStyle name="_2006国贸报表及附注修改后" xfId="42"/>
    <cellStyle name="_2006年报表调整-常林股份公司(本部)" xfId="43"/>
    <cellStyle name="_2006年度报表" xfId="44"/>
    <cellStyle name="_2006年统筹外资金划拨" xfId="45"/>
    <cellStyle name="_2006年综合经营计划表（城北支行版5）" xfId="46"/>
    <cellStyle name="_2006年综合经营计划表（云南行用表）" xfId="47"/>
    <cellStyle name="_2007各网点中间业务月收入通报工作表070708" xfId="48"/>
    <cellStyle name="_2007年KPI计划分解表(部门上报样表)" xfId="49"/>
    <cellStyle name="_2007年一季报(待披露0422)" xfId="50"/>
    <cellStyle name="_2007年综合经营计划表样(计划处20061016)" xfId="51"/>
    <cellStyle name="_2007综合经营计划表" xfId="52"/>
    <cellStyle name="_2008-7" xfId="53"/>
    <cellStyle name="_2008年存贷款内外部利率-供综合经营计划-20071227" xfId="54"/>
    <cellStyle name="_2008年中间业务计划（汇总）" xfId="55"/>
    <cellStyle name="_2009-1" xfId="56"/>
    <cellStyle name="_20100326高清市院遂宁检察院1080P配置清单26日改" xfId="57"/>
    <cellStyle name="_2010年度六项费用计划（0310）" xfId="58"/>
    <cellStyle name="_2010年工资测算表0309" xfId="59"/>
    <cellStyle name="_2010年预算申报表(2010-02)v5二级行打印(拨备new)" xfId="60"/>
    <cellStyle name="_2011年各行基数及计划增量调查表（部门上报汇总）" xfId="61"/>
    <cellStyle name="_3543底稿王岚" xfId="62"/>
    <cellStyle name="_5303工厂底稿王岚" xfId="63"/>
    <cellStyle name="_8月各行减值计算" xfId="64"/>
    <cellStyle name="_Book1" xfId="65"/>
    <cellStyle name="_Book1_1" xfId="66"/>
    <cellStyle name="_Book1_1_2013年部门预算车辆情况统计表" xfId="67"/>
    <cellStyle name="_Book1_1_Book1" xfId="68"/>
    <cellStyle name="_Book1_1_公务费分类分档定额标准" xfId="69"/>
    <cellStyle name="_Book1_1_社保口项目支出明细表科室第二稿(汇报郭局长修改后）" xfId="70"/>
    <cellStyle name="_Book1_1_项目支出明细表科室第二稿(汇报郭局长修改后）" xfId="71"/>
    <cellStyle name="_Book1_2" xfId="72"/>
    <cellStyle name="_Book1_2_2013年部门预算车辆情况统计表" xfId="73"/>
    <cellStyle name="_Book1_2_Book1" xfId="74"/>
    <cellStyle name="_Book1_2_公务费分类分档定额标准" xfId="75"/>
    <cellStyle name="_Book1_2_社保口项目支出明细表科室第二稿(汇报郭局长修改后）" xfId="76"/>
    <cellStyle name="_Book1_2_项目支出明细表科室第二稿(汇报郭局长修改后）" xfId="77"/>
    <cellStyle name="_Book1_2013年部门预算车辆情况统计表" xfId="78"/>
    <cellStyle name="_Book1_3" xfId="79"/>
    <cellStyle name="_Book1_3_2013年部门预算车辆情况统计表" xfId="80"/>
    <cellStyle name="_Book1_3_Book1" xfId="81"/>
    <cellStyle name="_Book1_3_公务费分类分档定额标准" xfId="82"/>
    <cellStyle name="_Book1_3_社保口项目支出明细表科室第二稿(汇报郭局长修改后）" xfId="83"/>
    <cellStyle name="_Book1_3_项目支出明细表科室第二稿(汇报郭局长修改后）" xfId="84"/>
    <cellStyle name="_Book1_4" xfId="85"/>
    <cellStyle name="_Book1_Book1" xfId="86"/>
    <cellStyle name="_Book1_公务费分类分档定额标准" xfId="87"/>
    <cellStyle name="_Book1_社保口项目支出明细表科室第二稿(汇报郭局长修改后）" xfId="88"/>
    <cellStyle name="_Book1_项目支出明细表科室第二稿(汇报郭局长修改后）" xfId="89"/>
    <cellStyle name="_CBRE明细表" xfId="90"/>
    <cellStyle name="_CCB.HO.New TB template.CCB PRC IAS Sorting.040223 trial run" xfId="91"/>
    <cellStyle name="_ET_STYLE_NoName_00_" xfId="92"/>
    <cellStyle name="_ET_STYLE_NoName_00__2013年部门预算车辆情况统计表" xfId="93"/>
    <cellStyle name="_ET_STYLE_NoName_00__2013年部门预算项目及车辆核对表（农业、经建）" xfId="94"/>
    <cellStyle name="_ET_STYLE_NoName_00__Book1" xfId="95"/>
    <cellStyle name="_ET_STYLE_NoName_00__Book1_1" xfId="96"/>
    <cellStyle name="_ET_STYLE_NoName_00__Book1_1_2013年部门预算车辆情况统计表" xfId="97"/>
    <cellStyle name="_ET_STYLE_NoName_00__Book1_1_Book1" xfId="98"/>
    <cellStyle name="_ET_STYLE_NoName_00__Book1_1_公务费分类分档定额标准" xfId="99"/>
    <cellStyle name="_ET_STYLE_NoName_00__Book1_1_社保口项目支出明细表科室第二稿(汇报郭局长修改后）" xfId="100"/>
    <cellStyle name="_ET_STYLE_NoName_00__Book1_1_项目支出明细表科室第二稿(汇报郭局长修改后）" xfId="101"/>
    <cellStyle name="_ET_STYLE_NoName_00__Book1_2" xfId="102"/>
    <cellStyle name="_ET_STYLE_NoName_00__Book1_2_公务费分类分档定额标准" xfId="103"/>
    <cellStyle name="_ET_STYLE_NoName_00__Book1_2_社保口项目支出明细表科室第二稿(汇报郭局长修改后）" xfId="104"/>
    <cellStyle name="_ET_STYLE_NoName_00__Book1_2_项目支出明细表科室第二稿(汇报郭局长修改后）" xfId="105"/>
    <cellStyle name="_ET_STYLE_NoName_00__Book1_2013年部门预算车辆情况统计表" xfId="106"/>
    <cellStyle name="_ET_STYLE_NoName_00__Book1_3" xfId="107"/>
    <cellStyle name="_ET_STYLE_NoName_00__Book1_Book1" xfId="108"/>
    <cellStyle name="_ET_STYLE_NoName_00__Book1_公务费分类分档定额标准" xfId="109"/>
    <cellStyle name="_ET_STYLE_NoName_00__Book1_社保口项目支出明细表科室第二稿(汇报郭局长修改后）" xfId="110"/>
    <cellStyle name="_ET_STYLE_NoName_00__Book1_项目支出明细表科室第二稿(汇报郭局长修改后）" xfId="111"/>
    <cellStyle name="_ET_STYLE_NoName_00__Sheet3" xfId="112"/>
    <cellStyle name="_ET_STYLE_NoName_00__公务费分类分档定额标准" xfId="113"/>
    <cellStyle name="_ET_STYLE_NoName_00__社保口项目支出明细表科室第二稿(汇报郭局长修改后）" xfId="114"/>
    <cellStyle name="_ET_STYLE_NoName_00__项目支出明细表科室第二稿(汇报郭局长修改后）" xfId="115"/>
    <cellStyle name="_ET_STYLE_NoName_00__修改—3.25日市政府常务会定—2015年市级部门预算表(4.17)" xfId="116"/>
    <cellStyle name="_IPO 财务报表" xfId="117"/>
    <cellStyle name="_kcb" xfId="118"/>
    <cellStyle name="_kcb1" xfId="119"/>
    <cellStyle name="_KPI指标体系表(定)" xfId="120"/>
    <cellStyle name="_KPMG original version" xfId="121"/>
    <cellStyle name="_KPMG original version_(中企华)审计评估联合申报明细表.V1" xfId="122"/>
    <cellStyle name="_KPMG original version_附件1：审计评估联合申报明细表" xfId="123"/>
    <cellStyle name="_long term loan - others 300504" xfId="124"/>
    <cellStyle name="_long term loan - others 300504_(中企华)审计评估联合申报明细表.V1" xfId="125"/>
    <cellStyle name="_long term loan - others 300504_KPMG original version" xfId="126"/>
    <cellStyle name="_long term loan - others 300504_KPMG original version_(中企华)审计评估联合申报明细表.V1" xfId="127"/>
    <cellStyle name="_long term loan - others 300504_KPMG original version_附件1：审计评估联合申报明细表" xfId="128"/>
    <cellStyle name="_long term loan - others 300504_Shenhua PBC package 050530" xfId="129"/>
    <cellStyle name="_long term loan - others 300504_Shenhua PBC package 050530_(中企华)审计评估联合申报明细表.V1" xfId="130"/>
    <cellStyle name="_long term loan - others 300504_Shenhua PBC package 050530_附件1：审计评估联合申报明细表" xfId="131"/>
    <cellStyle name="_long term loan - others 300504_附件1：审计评估联合申报明细表" xfId="132"/>
    <cellStyle name="_long term loan - others 300504_审计调查表.V3" xfId="133"/>
    <cellStyle name="_Part III.200406.Loan and Liabilities details.(Site Name)" xfId="134"/>
    <cellStyle name="_Part III.200406.Loan and Liabilities details.(Site Name)_(中企华)审计评估联合申报明细表.V1" xfId="135"/>
    <cellStyle name="_Part III.200406.Loan and Liabilities details.(Site Name)_KPMG original version" xfId="136"/>
    <cellStyle name="_Part III.200406.Loan and Liabilities details.(Site Name)_KPMG original version_(中企华)审计评估联合申报明细表.V1" xfId="137"/>
    <cellStyle name="_Part III.200406.Loan and Liabilities details.(Site Name)_KPMG original version_附件1：审计评估联合申报明细表" xfId="138"/>
    <cellStyle name="_Part III.200406.Loan and Liabilities details.(Site Name)_Shenhua PBC package 050530" xfId="139"/>
    <cellStyle name="_Part III.200406.Loan and Liabilities details.(Site Name)_Shenhua PBC package 050530_(中企华)审计评估联合申报明细表.V1" xfId="140"/>
    <cellStyle name="_Part III.200406.Loan and Liabilities details.(Site Name)_Shenhua PBC package 050530_附件1：审计评估联合申报明细表" xfId="141"/>
    <cellStyle name="_Part III.200406.Loan and Liabilities details.(Site Name)_附件1：审计评估联合申报明细表" xfId="142"/>
    <cellStyle name="_Part III.200406.Loan and Liabilities details.(Site Name)_审计调查表.V3" xfId="143"/>
    <cellStyle name="_Shenhua PBC package 050530" xfId="144"/>
    <cellStyle name="_Shenhua PBC package 050530_(中企华)审计评估联合申报明细表.V1" xfId="145"/>
    <cellStyle name="_Shenhua PBC package 050530_附件1：审计评估联合申报明细表" xfId="146"/>
    <cellStyle name="_ZMN05年审底稿－桂林橡胶‘" xfId="147"/>
    <cellStyle name="_ZMN-3514底稿－年审" xfId="148"/>
    <cellStyle name="_ZMN年审底稿－黎明化工研究院" xfId="149"/>
    <cellStyle name="_ZMN原料厂底稿2005" xfId="150"/>
    <cellStyle name="_ZMN-赵王宾馆底稿" xfId="151"/>
    <cellStyle name="_部门分解表" xfId="152"/>
    <cellStyle name="_财务处工作底稿-WB" xfId="153"/>
    <cellStyle name="_常林股份2006合并报表" xfId="154"/>
    <cellStyle name="_钞币安防汇总" xfId="155"/>
    <cellStyle name="_城北支行2008年KPI计划考核上报样表" xfId="156"/>
    <cellStyle name="_川崎报表TB" xfId="157"/>
    <cellStyle name="_川崎正式报表" xfId="158"/>
    <cellStyle name="_单户" xfId="159"/>
    <cellStyle name="_定稿表" xfId="160"/>
    <cellStyle name="_二级行主指表2009" xfId="161"/>
    <cellStyle name="_方案附件13：2007综合经营计划表（云南）" xfId="162"/>
    <cellStyle name="_房屋建筑评估申报表" xfId="163"/>
    <cellStyle name="_房租费计划" xfId="164"/>
    <cellStyle name="_费用" xfId="165"/>
    <cellStyle name="_费用_Book1" xfId="166"/>
    <cellStyle name="_分行操作风险测算" xfId="167"/>
    <cellStyle name="_分解表（调整）" xfId="168"/>
    <cellStyle name="_附件1：审计评估联合申报明细表" xfId="169"/>
    <cellStyle name="_附件一 分行责任中心预算管理相关报表071212" xfId="170"/>
    <cellStyle name="_复件 IPO 财务报表" xfId="171"/>
    <cellStyle name="_给培训方的名单" xfId="172"/>
    <cellStyle name="_公司部1210" xfId="173"/>
    <cellStyle name="_国贸底稿zhj" xfId="174"/>
    <cellStyle name="_激励费用表" xfId="175"/>
    <cellStyle name="_计划表2－3：产品业务计划表" xfId="176"/>
    <cellStyle name="_计划表式口径1011（产品计划编制表）" xfId="177"/>
    <cellStyle name="_济铁财务处税金底稿-WB" xfId="178"/>
    <cellStyle name="_减值测算相关报表（反馈计财部1212）" xfId="179"/>
    <cellStyle name="_建会〔2007〕209号附件：核算码与COA段值映射关系表" xfId="180"/>
    <cellStyle name="_经济资本系数20061129" xfId="181"/>
    <cellStyle name="_利润表科目的基本对照表4（马雪泉）" xfId="182"/>
    <cellStyle name="_林海股份报表2006" xfId="183"/>
    <cellStyle name="_期间费用1" xfId="184"/>
    <cellStyle name="_取数" xfId="185"/>
    <cellStyle name="_人力费用测算表" xfId="186"/>
    <cellStyle name="_弱电系统设备配置报价清单" xfId="187"/>
    <cellStyle name="_沈阳化工股份报表06" xfId="188"/>
    <cellStyle name="_审计调查表.V3" xfId="189"/>
    <cellStyle name="_审计资料清单附件3—2004年" xfId="190"/>
    <cellStyle name="_实业公司ZMN底稿" xfId="191"/>
    <cellStyle name="_双沟集团长期投资" xfId="192"/>
    <cellStyle name="_特色理财产品统计表1" xfId="193"/>
    <cellStyle name="_条线计划汇总" xfId="194"/>
    <cellStyle name="_同皓应收、票据、预收" xfId="195"/>
    <cellStyle name="_同皓应收账龄划分" xfId="196"/>
    <cellStyle name="_网络改造通信费用测算表（20090820）" xfId="197"/>
    <cellStyle name="_网上公布名单" xfId="198"/>
    <cellStyle name="_文函专递0211-施工企业调查表（附件）" xfId="199"/>
    <cellStyle name="_姓名核对信息备案表" xfId="200"/>
    <cellStyle name="_修改后的资产负债表科目对照表1021（马雪泉）" xfId="201"/>
    <cellStyle name="_预收其他应付内部往来" xfId="202"/>
    <cellStyle name="_中间业务挂价表（公司部+500）2" xfId="203"/>
    <cellStyle name="_主要指标监测表0930" xfId="204"/>
    <cellStyle name="_综合考评2007" xfId="205"/>
    <cellStyle name="{Comma [0]}" xfId="206"/>
    <cellStyle name="{Comma}" xfId="207"/>
    <cellStyle name="{Date}" xfId="208"/>
    <cellStyle name="{Month}" xfId="209"/>
    <cellStyle name="{Percent}" xfId="210"/>
    <cellStyle name="{Thousand [0]}" xfId="211"/>
    <cellStyle name="{Thousand}" xfId="212"/>
    <cellStyle name="{Z'0000(1 dec)}" xfId="213"/>
    <cellStyle name="{Z'0000(4 dec)}" xfId="214"/>
    <cellStyle name="0%" xfId="215"/>
    <cellStyle name="0,0_x000d_&#10;NA_x000d_&#10;" xfId="216"/>
    <cellStyle name="0,0_x000d_&#10;NA_x000d_&#10; 2" xfId="217"/>
    <cellStyle name="0,0_x000d_&#10;NA_x000d_&#10;_Book1" xfId="218"/>
    <cellStyle name="0.0%" xfId="219"/>
    <cellStyle name="0.00%" xfId="220"/>
    <cellStyle name="1" xfId="221"/>
    <cellStyle name="20% - Accent1" xfId="222"/>
    <cellStyle name="20% - Accent2" xfId="223"/>
    <cellStyle name="20% - Accent3" xfId="224"/>
    <cellStyle name="20% - Accent4" xfId="225"/>
    <cellStyle name="20% - Accent5" xfId="226"/>
    <cellStyle name="20% - Accent6" xfId="227"/>
    <cellStyle name="20% - 强调文字颜色 1 2" xfId="228"/>
    <cellStyle name="20% - 强调文字颜色 1 3" xfId="229"/>
    <cellStyle name="20% - 强调文字颜色 2 2" xfId="230"/>
    <cellStyle name="20% - 强调文字颜色 2 3" xfId="231"/>
    <cellStyle name="20% - 强调文字颜色 3 2" xfId="232"/>
    <cellStyle name="20% - 强调文字颜色 3 3" xfId="233"/>
    <cellStyle name="20% - 强调文字颜色 4 2" xfId="234"/>
    <cellStyle name="20% - 强调文字颜色 4 3" xfId="235"/>
    <cellStyle name="20% - 强调文字颜色 5 2" xfId="236"/>
    <cellStyle name="20% - 强调文字颜色 5 3" xfId="237"/>
    <cellStyle name="20% - 强调文字颜色 6 2" xfId="238"/>
    <cellStyle name="20% - 强调文字颜色 6 3" xfId="239"/>
    <cellStyle name="40% - Accent1" xfId="240"/>
    <cellStyle name="40% - Accent2" xfId="241"/>
    <cellStyle name="40% - Accent3" xfId="242"/>
    <cellStyle name="40% - Accent4" xfId="243"/>
    <cellStyle name="40% - Accent5" xfId="244"/>
    <cellStyle name="40% - Accent6" xfId="245"/>
    <cellStyle name="40% - 强调文字颜色 1 2" xfId="246"/>
    <cellStyle name="40% - 强调文字颜色 1 3" xfId="247"/>
    <cellStyle name="40% - 强调文字颜色 2 2" xfId="248"/>
    <cellStyle name="40% - 强调文字颜色 2 3" xfId="249"/>
    <cellStyle name="40% - 强调文字颜色 3 2" xfId="250"/>
    <cellStyle name="40% - 强调文字颜色 3 3" xfId="251"/>
    <cellStyle name="40% - 强调文字颜色 4 2" xfId="252"/>
    <cellStyle name="40% - 强调文字颜色 4 3" xfId="253"/>
    <cellStyle name="40% - 强调文字颜色 5 2" xfId="254"/>
    <cellStyle name="40% - 强调文字颜色 5 3" xfId="255"/>
    <cellStyle name="40% - 强调文字颜色 6 2" xfId="256"/>
    <cellStyle name="40% - 强调文字颜色 6 3" xfId="257"/>
    <cellStyle name="60% - Accent1" xfId="258"/>
    <cellStyle name="60% - Accent2" xfId="259"/>
    <cellStyle name="60% - Accent3" xfId="260"/>
    <cellStyle name="60% - Accent4" xfId="261"/>
    <cellStyle name="60% - Accent5" xfId="262"/>
    <cellStyle name="60% - Accent6" xfId="263"/>
    <cellStyle name="60% - 强调文字颜色 1 2" xfId="264"/>
    <cellStyle name="60% - 强调文字颜色 1 3" xfId="265"/>
    <cellStyle name="60% - 强调文字颜色 2 2" xfId="266"/>
    <cellStyle name="60% - 强调文字颜色 2 3" xfId="267"/>
    <cellStyle name="60% - 强调文字颜色 3 2" xfId="268"/>
    <cellStyle name="60% - 强调文字颜色 3 3" xfId="269"/>
    <cellStyle name="60% - 强调文字颜色 4 2" xfId="270"/>
    <cellStyle name="60% - 强调文字颜色 4 3" xfId="271"/>
    <cellStyle name="60% - 强调文字颜色 5 2" xfId="272"/>
    <cellStyle name="60% - 强调文字颜色 5 3" xfId="273"/>
    <cellStyle name="60% - 强调文字颜色 6 2" xfId="274"/>
    <cellStyle name="60% - 强调文字颜色 6 3" xfId="275"/>
    <cellStyle name="6mal" xfId="276"/>
    <cellStyle name="Accent1" xfId="277"/>
    <cellStyle name="Accent1 - 20%" xfId="278"/>
    <cellStyle name="Accent1 - 40%" xfId="279"/>
    <cellStyle name="Accent1 - 60%" xfId="280"/>
    <cellStyle name="Accent1_2013年部门预算车辆情况统计表" xfId="281"/>
    <cellStyle name="Accent2" xfId="282"/>
    <cellStyle name="Accent2 - 20%" xfId="283"/>
    <cellStyle name="Accent2 - 40%" xfId="284"/>
    <cellStyle name="Accent2 - 60%" xfId="285"/>
    <cellStyle name="Accent2_2013年部门预算车辆情况统计表" xfId="286"/>
    <cellStyle name="Accent3" xfId="287"/>
    <cellStyle name="Accent3 - 20%" xfId="288"/>
    <cellStyle name="Accent3 - 40%" xfId="289"/>
    <cellStyle name="Accent3 - 60%" xfId="290"/>
    <cellStyle name="Accent3_2013年部门预算车辆情况统计表" xfId="291"/>
    <cellStyle name="Accent4" xfId="292"/>
    <cellStyle name="Accent4 - 20%" xfId="293"/>
    <cellStyle name="Accent4 - 40%" xfId="294"/>
    <cellStyle name="Accent4 - 60%" xfId="295"/>
    <cellStyle name="Accent4_2013年部门预算车辆情况统计表" xfId="296"/>
    <cellStyle name="Accent5" xfId="297"/>
    <cellStyle name="Accent5 - 20%" xfId="298"/>
    <cellStyle name="Accent5 - 40%" xfId="299"/>
    <cellStyle name="Accent5 - 60%" xfId="300"/>
    <cellStyle name="Accent5_2013年部门预算车辆情况统计表" xfId="301"/>
    <cellStyle name="Accent6" xfId="302"/>
    <cellStyle name="Accent6 - 20%" xfId="303"/>
    <cellStyle name="Accent6 - 40%" xfId="304"/>
    <cellStyle name="Accent6 - 60%" xfId="305"/>
    <cellStyle name="Accent6_2013年部门预算车辆情况统计表" xfId="306"/>
    <cellStyle name="args.style" xfId="307"/>
    <cellStyle name="Bad" xfId="308"/>
    <cellStyle name="Calc Currency (0)" xfId="309"/>
    <cellStyle name="Calc Currency (0) 2" xfId="310"/>
    <cellStyle name="Calc Currency (0)_2013年部门预算车辆情况统计表" xfId="311"/>
    <cellStyle name="Calc Currency (2)" xfId="312"/>
    <cellStyle name="Calc Percent (0)" xfId="313"/>
    <cellStyle name="Calc Percent (1)" xfId="314"/>
    <cellStyle name="Calc Percent (2)" xfId="315"/>
    <cellStyle name="Calc Units (0)" xfId="316"/>
    <cellStyle name="Calc Units (1)" xfId="317"/>
    <cellStyle name="Calc Units (2)" xfId="318"/>
    <cellStyle name="Calculation" xfId="319"/>
    <cellStyle name="category" xfId="320"/>
    <cellStyle name="Check Cell" xfId="321"/>
    <cellStyle name="Col Heads" xfId="322"/>
    <cellStyle name="ColLevel_0" xfId="323"/>
    <cellStyle name="Column Headings" xfId="324"/>
    <cellStyle name="Column$Headings" xfId="325"/>
    <cellStyle name="Column_Title" xfId="326"/>
    <cellStyle name="Comma  - Style1" xfId="327"/>
    <cellStyle name="Comma  - Style2" xfId="328"/>
    <cellStyle name="Comma  - Style3" xfId="329"/>
    <cellStyle name="Comma  - Style4" xfId="330"/>
    <cellStyle name="Comma  - Style5" xfId="331"/>
    <cellStyle name="Comma  - Style6" xfId="332"/>
    <cellStyle name="Comma  - Style7" xfId="333"/>
    <cellStyle name="Comma  - Style8" xfId="334"/>
    <cellStyle name="Comma [0]" xfId="335"/>
    <cellStyle name="Comma [00]" xfId="336"/>
    <cellStyle name="comma zerodec" xfId="337"/>
    <cellStyle name="Comma,0" xfId="338"/>
    <cellStyle name="Comma,1" xfId="339"/>
    <cellStyle name="Comma,2" xfId="340"/>
    <cellStyle name="Comma[0]" xfId="341"/>
    <cellStyle name="Comma[2]" xfId="342"/>
    <cellStyle name="Comma_ SG&amp;A Bridge " xfId="343"/>
    <cellStyle name="comma-d" xfId="344"/>
    <cellStyle name="Copied" xfId="345"/>
    <cellStyle name="COST1" xfId="346"/>
    <cellStyle name="Currency [0]" xfId="347"/>
    <cellStyle name="Currency [00]" xfId="348"/>
    <cellStyle name="Currency$[0]" xfId="349"/>
    <cellStyle name="Currency$[2]" xfId="350"/>
    <cellStyle name="Currency,0" xfId="351"/>
    <cellStyle name="Currency,2" xfId="352"/>
    <cellStyle name="Currency\[0]" xfId="353"/>
    <cellStyle name="Currency_ SG&amp;A Bridge " xfId="354"/>
    <cellStyle name="Currency1" xfId="355"/>
    <cellStyle name="Date" xfId="356"/>
    <cellStyle name="Date Short" xfId="357"/>
    <cellStyle name="Date_2013年部门预算车辆情况统计表" xfId="358"/>
    <cellStyle name="Dollar (zero dec)" xfId="359"/>
    <cellStyle name="Enter Currency (0)" xfId="360"/>
    <cellStyle name="Enter Currency (2)" xfId="361"/>
    <cellStyle name="Enter Units (0)" xfId="362"/>
    <cellStyle name="Enter Units (1)" xfId="363"/>
    <cellStyle name="Enter Units (2)" xfId="364"/>
    <cellStyle name="Entered" xfId="365"/>
    <cellStyle name="entry" xfId="366"/>
    <cellStyle name="entry box" xfId="367"/>
    <cellStyle name="Euro" xfId="368"/>
    <cellStyle name="Explanatory Text" xfId="369"/>
    <cellStyle name="EY House" xfId="370"/>
    <cellStyle name="e鯪9Y_x000b_" xfId="371"/>
    <cellStyle name="F2" xfId="372"/>
    <cellStyle name="F3" xfId="373"/>
    <cellStyle name="F4" xfId="374"/>
    <cellStyle name="F5" xfId="375"/>
    <cellStyle name="F6" xfId="376"/>
    <cellStyle name="F7" xfId="377"/>
    <cellStyle name="F8" xfId="378"/>
    <cellStyle name="Fixed" xfId="379"/>
    <cellStyle name="Followed Hyperlink_8-邢台折~3" xfId="380"/>
    <cellStyle name="Format Number Column" xfId="381"/>
    <cellStyle name="gcd" xfId="382"/>
    <cellStyle name="Good" xfId="383"/>
    <cellStyle name="Grey" xfId="384"/>
    <cellStyle name="HEADER" xfId="385"/>
    <cellStyle name="Header1" xfId="386"/>
    <cellStyle name="Header2" xfId="387"/>
    <cellStyle name="Heading" xfId="388"/>
    <cellStyle name="Heading 1" xfId="389"/>
    <cellStyle name="Heading 2" xfId="390"/>
    <cellStyle name="Heading 3" xfId="391"/>
    <cellStyle name="Heading 4" xfId="392"/>
    <cellStyle name="HEADING1" xfId="393"/>
    <cellStyle name="HEADING2" xfId="394"/>
    <cellStyle name="Hyperlink_8-邢台折~3" xfId="395"/>
    <cellStyle name="Input" xfId="396"/>
    <cellStyle name="Input [yellow]" xfId="397"/>
    <cellStyle name="Input Cells" xfId="398"/>
    <cellStyle name="Input Cells 2" xfId="399"/>
    <cellStyle name="Input Cells_2013年部门预算车辆情况统计表" xfId="400"/>
    <cellStyle name="Input_2013年部门预算车辆情况统计表" xfId="401"/>
    <cellStyle name="InputArea" xfId="402"/>
    <cellStyle name="KPMG Heading 1" xfId="403"/>
    <cellStyle name="KPMG Heading 2" xfId="404"/>
    <cellStyle name="KPMG Heading 3" xfId="405"/>
    <cellStyle name="KPMG Heading 4" xfId="406"/>
    <cellStyle name="KPMG Normal" xfId="407"/>
    <cellStyle name="KPMG Normal Text" xfId="408"/>
    <cellStyle name="left" xfId="409"/>
    <cellStyle name="Lines Fill" xfId="410"/>
    <cellStyle name="Link Currency (0)" xfId="411"/>
    <cellStyle name="Link Currency (2)" xfId="412"/>
    <cellStyle name="Link Units (0)" xfId="413"/>
    <cellStyle name="Link Units (1)" xfId="414"/>
    <cellStyle name="Link Units (2)" xfId="415"/>
    <cellStyle name="Linked Cell" xfId="416"/>
    <cellStyle name="Linked Cells" xfId="417"/>
    <cellStyle name="Linked Cells 2" xfId="418"/>
    <cellStyle name="Linked Cells_2013年部门预算车辆情况统计表" xfId="419"/>
    <cellStyle name="Millares [0]_96 Risk" xfId="420"/>
    <cellStyle name="Millares_96 Risk" xfId="421"/>
    <cellStyle name="Milliers [0]_!!!GO" xfId="422"/>
    <cellStyle name="Milliers_!!!GO" xfId="423"/>
    <cellStyle name="Model" xfId="424"/>
    <cellStyle name="Moneda [0]_96 Risk" xfId="425"/>
    <cellStyle name="Moneda_96 Risk" xfId="426"/>
    <cellStyle name="Monétaire [0]_!!!GO" xfId="427"/>
    <cellStyle name="Monétaire_!!!GO" xfId="428"/>
    <cellStyle name="Mon閠aire [0]_!!!GO" xfId="429"/>
    <cellStyle name="Mon閠aire_!!!GO" xfId="430"/>
    <cellStyle name="Mon閠aũre_!!!GO" xfId="431"/>
    <cellStyle name="Neutral" xfId="432"/>
    <cellStyle name="New Times Roman" xfId="433"/>
    <cellStyle name="no dec" xfId="434"/>
    <cellStyle name="Norma,_laroux_4_营业在建 (2)_E21" xfId="435"/>
    <cellStyle name="Normal - Style1" xfId="436"/>
    <cellStyle name="Normal_ SG&amp;A Bridge " xfId="437"/>
    <cellStyle name="Normalny_Arkusz1" xfId="438"/>
    <cellStyle name="Note" xfId="439"/>
    <cellStyle name="Œ…‹æØ‚è [0.00]_Region Orders (2)" xfId="440"/>
    <cellStyle name="Œ…‹æØ‚è_Region Orders (2)" xfId="441"/>
    <cellStyle name="Output" xfId="442"/>
    <cellStyle name="Output Amounts" xfId="443"/>
    <cellStyle name="Output Line Items" xfId="444"/>
    <cellStyle name="Output_2013年部门预算车辆情况统计表" xfId="445"/>
    <cellStyle name="per.style" xfId="446"/>
    <cellStyle name="Percent [0%]" xfId="447"/>
    <cellStyle name="Percent [0.00%]" xfId="448"/>
    <cellStyle name="Percent [0]" xfId="449"/>
    <cellStyle name="Percent [00]" xfId="450"/>
    <cellStyle name="Percent [2]" xfId="451"/>
    <cellStyle name="Percent[0]" xfId="452"/>
    <cellStyle name="Percent[2]" xfId="453"/>
    <cellStyle name="Percent_!!!GO" xfId="454"/>
    <cellStyle name="Pourcentage_pldt" xfId="455"/>
    <cellStyle name="Prefilled" xfId="456"/>
    <cellStyle name="PrePop Currency (0)" xfId="457"/>
    <cellStyle name="PrePop Currency (2)" xfId="458"/>
    <cellStyle name="PrePop Units (0)" xfId="459"/>
    <cellStyle name="PrePop Units (1)" xfId="460"/>
    <cellStyle name="PrePop Units (2)" xfId="461"/>
    <cellStyle name="price" xfId="462"/>
    <cellStyle name="pricing" xfId="463"/>
    <cellStyle name="PSChar" xfId="464"/>
    <cellStyle name="PSDate" xfId="465"/>
    <cellStyle name="PSDec" xfId="466"/>
    <cellStyle name="PSHeading" xfId="467"/>
    <cellStyle name="PSInt" xfId="468"/>
    <cellStyle name="PSSpacer" xfId="469"/>
    <cellStyle name="revised" xfId="470"/>
    <cellStyle name="RevList" xfId="471"/>
    <cellStyle name="RevList 2" xfId="472"/>
    <cellStyle name="RowLevel_0" xfId="473"/>
    <cellStyle name="section" xfId="474"/>
    <cellStyle name="Sheet Head" xfId="475"/>
    <cellStyle name="SOR" xfId="476"/>
    <cellStyle name="sstot" xfId="477"/>
    <cellStyle name="Standard_AREAS" xfId="478"/>
    <cellStyle name="style" xfId="479"/>
    <cellStyle name="style1" xfId="480"/>
    <cellStyle name="style2" xfId="481"/>
    <cellStyle name="subhead" xfId="482"/>
    <cellStyle name="Subtotal" xfId="483"/>
    <cellStyle name="t" xfId="484"/>
    <cellStyle name="t]_x000d_&#10;color schemes=默认 Windows_x000d_&#10;_x000d_&#10;[color schemes]_x000d_&#10;Arizona=804000,FFFFFF,FFFFFF,0,FFFFFF,0,808040,C0C0C0,FFFFF" xfId="485"/>
    <cellStyle name="t_2013年部门预算车辆情况统计表" xfId="486"/>
    <cellStyle name="t_Book1" xfId="487"/>
    <cellStyle name="t_HVAC Equipment (3)" xfId="488"/>
    <cellStyle name="t_HVAC Equipment (3)_2013年部门预算车辆情况统计表" xfId="489"/>
    <cellStyle name="t_HVAC Equipment (3)_Book1" xfId="490"/>
    <cellStyle name="t_HVAC Equipment (3)_公务费分类分档定额标准" xfId="491"/>
    <cellStyle name="t_HVAC Equipment (3)_社保口项目支出明细表科室第二稿(汇报郭局长修改后）" xfId="492"/>
    <cellStyle name="t_HVAC Equipment (3)_项目支出明细表科室第二稿(汇报郭局长修改后）" xfId="493"/>
    <cellStyle name="t_公务费分类分档定额标准" xfId="494"/>
    <cellStyle name="t_社保口项目支出明细表科室第二稿(汇报郭局长修改后）" xfId="495"/>
    <cellStyle name="t_项目支出明细表科室第二稿(汇报郭局长修改后）" xfId="496"/>
    <cellStyle name="Text Indent A" xfId="497"/>
    <cellStyle name="Text Indent B" xfId="498"/>
    <cellStyle name="Text Indent C" xfId="499"/>
    <cellStyle name="Thousands" xfId="500"/>
    <cellStyle name="Title" xfId="501"/>
    <cellStyle name="Total" xfId="502"/>
    <cellStyle name="Unprotect" xfId="503"/>
    <cellStyle name="Warning Text" xfId="504"/>
    <cellStyle name="wrap" xfId="505"/>
    <cellStyle name="パーセント_laroux" xfId="506"/>
    <cellStyle name="_PLDT" xfId="507"/>
    <cellStyle name="_Total (2)" xfId="508"/>
    <cellStyle name="だ[0]_PLDT" xfId="509"/>
    <cellStyle name="だ_PLDT" xfId="510"/>
    <cellStyle name="だ[0]_Total (2)" xfId="511"/>
    <cellStyle name="だ_Total (2)" xfId="512"/>
    <cellStyle name="む|靃0]_Revenuesy Lr L" xfId="513"/>
    <cellStyle name="む|靇Revenuenuesy L" xfId="514"/>
    <cellStyle name="百分比 2" xfId="515"/>
    <cellStyle name="百分比 2 2" xfId="516"/>
    <cellStyle name="百分比 2 2 2" xfId="517"/>
    <cellStyle name="百分比 2 3" xfId="518"/>
    <cellStyle name="百分比 2 3 2" xfId="519"/>
    <cellStyle name="百分比 2 4" xfId="520"/>
    <cellStyle name="百分比 2 4 2" xfId="521"/>
    <cellStyle name="百分比 2 5" xfId="522"/>
    <cellStyle name="百分比 2 5 2" xfId="523"/>
    <cellStyle name="百分比 2 6" xfId="524"/>
    <cellStyle name="百分比 3" xfId="525"/>
    <cellStyle name="百分比 3 2" xfId="526"/>
    <cellStyle name="百分比 4" xfId="527"/>
    <cellStyle name="百分比 4 2" xfId="528"/>
    <cellStyle name="百分比 4_Book1" xfId="529"/>
    <cellStyle name="百分比 5" xfId="530"/>
    <cellStyle name="百分比 5 2" xfId="531"/>
    <cellStyle name="百分比 6" xfId="532"/>
    <cellStyle name="百分比 6 2" xfId="533"/>
    <cellStyle name="百分比 7" xfId="534"/>
    <cellStyle name="捠壿 [0.00]_Region Orders (2)" xfId="535"/>
    <cellStyle name="捠壿_Region Orders (2)" xfId="536"/>
    <cellStyle name="编号" xfId="537"/>
    <cellStyle name="标Ƙ" xfId="538"/>
    <cellStyle name="标题 1 2" xfId="539"/>
    <cellStyle name="标题 1 3" xfId="540"/>
    <cellStyle name="标题 2 2" xfId="541"/>
    <cellStyle name="标题 2 3" xfId="542"/>
    <cellStyle name="标题 3 2" xfId="543"/>
    <cellStyle name="标题 3 3" xfId="544"/>
    <cellStyle name="标题 4 2" xfId="545"/>
    <cellStyle name="标题 4 3" xfId="546"/>
    <cellStyle name="标题 5" xfId="547"/>
    <cellStyle name="标题 6" xfId="548"/>
    <cellStyle name="标题1" xfId="549"/>
    <cellStyle name="標準_1.中国建行主要会表格式" xfId="550"/>
    <cellStyle name="表标题" xfId="551"/>
    <cellStyle name="部门" xfId="552"/>
    <cellStyle name="差 2" xfId="553"/>
    <cellStyle name="差 3" xfId="554"/>
    <cellStyle name="差_~4190974" xfId="555"/>
    <cellStyle name="差_~5676413" xfId="556"/>
    <cellStyle name="差_00省级(打印)" xfId="557"/>
    <cellStyle name="差_00省级(定稿)" xfId="558"/>
    <cellStyle name="差_03昭通" xfId="559"/>
    <cellStyle name="差_0502通海县" xfId="560"/>
    <cellStyle name="差_05玉溪" xfId="561"/>
    <cellStyle name="差_0605石屏县" xfId="562"/>
    <cellStyle name="差_1003牟定县" xfId="563"/>
    <cellStyle name="差_1110洱源县" xfId="564"/>
    <cellStyle name="差_11大理" xfId="565"/>
    <cellStyle name="差_2、土地面积、人口、粮食产量基本情况" xfId="566"/>
    <cellStyle name="差_2006年分析表" xfId="567"/>
    <cellStyle name="差_2006年基础数据" xfId="568"/>
    <cellStyle name="差_2006年全省财力计算表（中央、决算）" xfId="569"/>
    <cellStyle name="差_2006年水利统计指标统计表" xfId="570"/>
    <cellStyle name="差_2006年在职人员情况" xfId="571"/>
    <cellStyle name="差_2007年检察院案件数" xfId="572"/>
    <cellStyle name="差_2007年可用财力" xfId="573"/>
    <cellStyle name="差_2007年人员分部门统计表" xfId="574"/>
    <cellStyle name="差_2007年政法部门业务指标" xfId="575"/>
    <cellStyle name="差_2008年县级公安保障标准落实奖励经费分配测算" xfId="576"/>
    <cellStyle name="差_2008云南省分县市中小学教职工统计表（教育厅提供）" xfId="577"/>
    <cellStyle name="差_2009年一般性转移支付标准工资" xfId="578"/>
    <cellStyle name="差_2009年一般性转移支付标准工资_~4190974" xfId="579"/>
    <cellStyle name="差_2009年一般性转移支付标准工资_~5676413" xfId="580"/>
    <cellStyle name="差_2009年一般性转移支付标准工资_不用软件计算9.1不考虑经费管理评价xl" xfId="581"/>
    <cellStyle name="差_2009年一般性转移支付标准工资_地方配套按人均增幅控制8.30xl" xfId="582"/>
    <cellStyle name="差_2009年一般性转移支付标准工资_地方配套按人均增幅控制8.30一般预算平均增幅、人均可用财力平均增幅两次控制、社会治安系数调整、案件数调整xl" xfId="583"/>
    <cellStyle name="差_2009年一般性转移支付标准工资_地方配套按人均增幅控制8.31（调整结案率后）xl" xfId="584"/>
    <cellStyle name="差_2009年一般性转移支付标准工资_奖励补助测算5.22测试" xfId="585"/>
    <cellStyle name="差_2009年一般性转移支付标准工资_奖励补助测算5.23新" xfId="586"/>
    <cellStyle name="差_2009年一般性转移支付标准工资_奖励补助测算5.24冯铸" xfId="587"/>
    <cellStyle name="差_2009年一般性转移支付标准工资_奖励补助测算7.23" xfId="588"/>
    <cellStyle name="差_2009年一般性转移支付标准工资_奖励补助测算7.25" xfId="589"/>
    <cellStyle name="差_2009年一般性转移支付标准工资_奖励补助测算7.25 (version 1) (version 1)" xfId="590"/>
    <cellStyle name="差_530623_2006年县级财政报表附表" xfId="591"/>
    <cellStyle name="差_530629_2006年县级财政报表附表" xfId="592"/>
    <cellStyle name="差_5334_2006年迪庆县级财政报表附表" xfId="593"/>
    <cellStyle name="差_Book1" xfId="594"/>
    <cellStyle name="差_Book1_1" xfId="595"/>
    <cellStyle name="差_Book1_1_2013年部门预算车辆情况统计表" xfId="596"/>
    <cellStyle name="差_Book1_1_Book1" xfId="597"/>
    <cellStyle name="差_Book1_1_公务费分类分档定额标准" xfId="598"/>
    <cellStyle name="差_Book1_1_社保口项目支出明细表科室第二稿(汇报郭局长修改后）" xfId="599"/>
    <cellStyle name="差_Book1_1_项目支出明细表科室第二稿(汇报郭局长修改后）" xfId="600"/>
    <cellStyle name="差_Book1_2" xfId="601"/>
    <cellStyle name="差_Book1_2013年部门预算车辆情况统计表" xfId="602"/>
    <cellStyle name="差_Book1_3" xfId="603"/>
    <cellStyle name="差_Book1_4" xfId="604"/>
    <cellStyle name="差_Book1_5" xfId="605"/>
    <cellStyle name="差_Book1_Book1" xfId="606"/>
    <cellStyle name="差_Book1_Book1_1" xfId="607"/>
    <cellStyle name="差_Book1_Book1_2" xfId="608"/>
    <cellStyle name="差_Book1_表1" xfId="609"/>
    <cellStyle name="差_Book1_表2" xfId="610"/>
    <cellStyle name="差_Book1_公务费分类分档定额标准" xfId="611"/>
    <cellStyle name="差_Book1_社保口项目支出明细表科室第二稿(汇报郭局长修改后）" xfId="612"/>
    <cellStyle name="差_Book1_项目支出明细表科室第二稿(汇报郭局长修改后）" xfId="613"/>
    <cellStyle name="差_Book2" xfId="614"/>
    <cellStyle name="差_M01-2(州市补助收入)" xfId="615"/>
    <cellStyle name="差_M03" xfId="616"/>
    <cellStyle name="差_Sheet1" xfId="617"/>
    <cellStyle name="差_表1" xfId="618"/>
    <cellStyle name="差_表2" xfId="619"/>
    <cellStyle name="差_不用软件计算9.1不考虑经费管理评价xl" xfId="620"/>
    <cellStyle name="差_财政供养人员" xfId="621"/>
    <cellStyle name="差_财政支出对上级的依赖程度" xfId="622"/>
    <cellStyle name="差_城建部门" xfId="623"/>
    <cellStyle name="差_地方配套按人均增幅控制8.30xl" xfId="624"/>
    <cellStyle name="差_地方配套按人均增幅控制8.30一般预算平均增幅、人均可用财力平均增幅两次控制、社会治安系数调整、案件数调整xl" xfId="625"/>
    <cellStyle name="差_地方配套按人均增幅控制8.31（调整结案率后）xl" xfId="626"/>
    <cellStyle name="差_第五部分(才淼、饶永宏）" xfId="627"/>
    <cellStyle name="差_第一部分：综合全" xfId="628"/>
    <cellStyle name="差_副本73283696546880457822010-04-29" xfId="629"/>
    <cellStyle name="差_副本73283696546880457822010-04-29 2" xfId="630"/>
    <cellStyle name="差_高中教师人数（教育厅1.6日提供）" xfId="631"/>
    <cellStyle name="差_汇总" xfId="632"/>
    <cellStyle name="差_汇总-县级财政报表附表" xfId="633"/>
    <cellStyle name="差_基础数据分析" xfId="634"/>
    <cellStyle name="差_检验表" xfId="635"/>
    <cellStyle name="差_检验表（调整后）" xfId="636"/>
    <cellStyle name="差_奖励补助测算5.22测试" xfId="637"/>
    <cellStyle name="差_奖励补助测算5.23新" xfId="638"/>
    <cellStyle name="差_奖励补助测算5.24冯铸" xfId="639"/>
    <cellStyle name="差_奖励补助测算7.23" xfId="640"/>
    <cellStyle name="差_奖励补助测算7.25" xfId="641"/>
    <cellStyle name="差_奖励补助测算7.25 (version 1) (version 1)" xfId="642"/>
    <cellStyle name="差_教师绩效工资测算表（离退休按各地上报数测算）2009年1月1日" xfId="643"/>
    <cellStyle name="差_教育厅提供义务教育及高中教师人数（2009年1月6日）" xfId="644"/>
    <cellStyle name="差_历年教师人数" xfId="645"/>
    <cellStyle name="差_丽江汇总" xfId="646"/>
    <cellStyle name="差_三季度－表二" xfId="647"/>
    <cellStyle name="差_卫生部门" xfId="648"/>
    <cellStyle name="差_文体广播部门" xfId="649"/>
    <cellStyle name="差_下半年禁毒办案经费分配2544.3万元" xfId="650"/>
    <cellStyle name="差_下半年禁吸戒毒经费1000万元" xfId="651"/>
    <cellStyle name="差_县级公安机关公用经费标准奖励测算方案（定稿）" xfId="652"/>
    <cellStyle name="差_县级基础数据" xfId="653"/>
    <cellStyle name="差_修改—3.25日市政府常务会定—2015年市级部门预算表(4.17)" xfId="654"/>
    <cellStyle name="差_业务工作量指标" xfId="655"/>
    <cellStyle name="差_义务教育阶段教职工人数（教育厅提供最终）" xfId="656"/>
    <cellStyle name="差_云南农村义务教育统计表" xfId="657"/>
    <cellStyle name="差_云南省2008年中小学教师人数统计表" xfId="658"/>
    <cellStyle name="差_云南省2008年中小学教职工情况（教育厅提供20090101加工整理）" xfId="659"/>
    <cellStyle name="差_云南省2008年转移支付测算——州市本级考核部分及政策性测算" xfId="660"/>
    <cellStyle name="差_指标四" xfId="661"/>
    <cellStyle name="差_指标五" xfId="662"/>
    <cellStyle name="常规" xfId="0" builtinId="0"/>
    <cellStyle name="常规 10" xfId="663"/>
    <cellStyle name="常规 10 2" xfId="664"/>
    <cellStyle name="常规 11" xfId="665"/>
    <cellStyle name="常规 11 2" xfId="666"/>
    <cellStyle name="常规 11 2 2" xfId="667"/>
    <cellStyle name="常规 11 2_修改—3.25日市政府常务会定—2015年市级部门预算表(4.17)" xfId="668"/>
    <cellStyle name="常规 11_修改—3.25日市政府常务会定—2015年市级部门预算表(4.17)" xfId="669"/>
    <cellStyle name="常规 12" xfId="670"/>
    <cellStyle name="常规 13" xfId="671"/>
    <cellStyle name="常规 13 2" xfId="672"/>
    <cellStyle name="常规 13_修改—3.25日市政府常务会定—2015年市级部门预算表(4.17)" xfId="673"/>
    <cellStyle name="常规 14" xfId="674"/>
    <cellStyle name="常规 14 2" xfId="675"/>
    <cellStyle name="常规 14_修改—3.25日市政府常务会定—2015年市级部门预算表(4.17)" xfId="676"/>
    <cellStyle name="常规 15" xfId="677"/>
    <cellStyle name="常规 15 2" xfId="678"/>
    <cellStyle name="常规 16" xfId="679"/>
    <cellStyle name="常规 16 2" xfId="680"/>
    <cellStyle name="常规 16 2 2" xfId="681"/>
    <cellStyle name="常规 17" xfId="682"/>
    <cellStyle name="常规 17 2" xfId="683"/>
    <cellStyle name="常规 18" xfId="684"/>
    <cellStyle name="常规 19" xfId="685"/>
    <cellStyle name="常规 19 2" xfId="686"/>
    <cellStyle name="常规 2" xfId="1"/>
    <cellStyle name="常规 2 10" xfId="687"/>
    <cellStyle name="常规 2 11" xfId="688"/>
    <cellStyle name="常规 2 12" xfId="689"/>
    <cellStyle name="常规 2 13" xfId="690"/>
    <cellStyle name="常规 2 2" xfId="691"/>
    <cellStyle name="常规 2 2 2" xfId="692"/>
    <cellStyle name="常规 2 2 3" xfId="693"/>
    <cellStyle name="常规 2 2_Book1" xfId="694"/>
    <cellStyle name="常规 2 3" xfId="695"/>
    <cellStyle name="常规 2 3 2" xfId="696"/>
    <cellStyle name="常规 2 3 3" xfId="697"/>
    <cellStyle name="常规 2 3_Book1" xfId="698"/>
    <cellStyle name="常规 2 4" xfId="699"/>
    <cellStyle name="常规 2 4 2" xfId="700"/>
    <cellStyle name="常规 2 4 3" xfId="701"/>
    <cellStyle name="常规 2 4_Book1" xfId="702"/>
    <cellStyle name="常规 2 5" xfId="703"/>
    <cellStyle name="常规 2 5 2" xfId="704"/>
    <cellStyle name="常规 2 5 3" xfId="705"/>
    <cellStyle name="常规 2 5_Book1" xfId="706"/>
    <cellStyle name="常规 2 6" xfId="707"/>
    <cellStyle name="常规 2 6 2" xfId="708"/>
    <cellStyle name="常规 2 7" xfId="709"/>
    <cellStyle name="常规 2 7 2" xfId="710"/>
    <cellStyle name="常规 2 8" xfId="711"/>
    <cellStyle name="常规 2 8 2" xfId="712"/>
    <cellStyle name="常规 2 9" xfId="713"/>
    <cellStyle name="常规 2_2011年战略性业务激励费用挂价表（0301）" xfId="714"/>
    <cellStyle name="常规 20" xfId="715"/>
    <cellStyle name="常规 20 2" xfId="716"/>
    <cellStyle name="常规 20 2 2" xfId="717"/>
    <cellStyle name="常规 21" xfId="718"/>
    <cellStyle name="常规 22" xfId="719"/>
    <cellStyle name="常规 23" xfId="720"/>
    <cellStyle name="常规 23 2" xfId="721"/>
    <cellStyle name="常规 24" xfId="2"/>
    <cellStyle name="常规 3" xfId="722"/>
    <cellStyle name="常规 3 10" xfId="723"/>
    <cellStyle name="常规 3 11" xfId="724"/>
    <cellStyle name="常规 3 12" xfId="725"/>
    <cellStyle name="常规 3 13" xfId="726"/>
    <cellStyle name="常规 3 2" xfId="727"/>
    <cellStyle name="常规 3 2 2" xfId="728"/>
    <cellStyle name="常规 3 2 2 2" xfId="729"/>
    <cellStyle name="常规 3 2 3" xfId="730"/>
    <cellStyle name="常规 3 2 4" xfId="731"/>
    <cellStyle name="常规 3 2_修改—3.25日市政府常务会定—2015年市级部门预算表(4.17)" xfId="732"/>
    <cellStyle name="常规 3 3" xfId="733"/>
    <cellStyle name="常规 3 3 2" xfId="734"/>
    <cellStyle name="常规 3 3 2 2" xfId="735"/>
    <cellStyle name="常规 3 3 3" xfId="736"/>
    <cellStyle name="常规 3 3 4" xfId="737"/>
    <cellStyle name="常规 3 4" xfId="738"/>
    <cellStyle name="常规 3 4 2" xfId="739"/>
    <cellStyle name="常规 3 5" xfId="740"/>
    <cellStyle name="常规 3 6" xfId="741"/>
    <cellStyle name="常规 3 7" xfId="742"/>
    <cellStyle name="常规 3 8" xfId="743"/>
    <cellStyle name="常规 3 9" xfId="744"/>
    <cellStyle name="常规 3_2013年部门预算车辆情况统计表" xfId="745"/>
    <cellStyle name="常规 33" xfId="746"/>
    <cellStyle name="常规 35" xfId="747"/>
    <cellStyle name="常规 35 2" xfId="748"/>
    <cellStyle name="常规 4" xfId="749"/>
    <cellStyle name="常规 4 2" xfId="750"/>
    <cellStyle name="常规 4 2 2" xfId="751"/>
    <cellStyle name="常规 4 2_经济资本报表2010" xfId="752"/>
    <cellStyle name="常规 4 3" xfId="753"/>
    <cellStyle name="常规 4_2010年预算申报表(2010-02)" xfId="754"/>
    <cellStyle name="常规 5" xfId="755"/>
    <cellStyle name="常规 5 2" xfId="756"/>
    <cellStyle name="常规 5_2013年部门预算车辆情况统计表" xfId="757"/>
    <cellStyle name="常规 6" xfId="758"/>
    <cellStyle name="常规 6 2" xfId="759"/>
    <cellStyle name="常规 6_Book1" xfId="760"/>
    <cellStyle name="常规 7" xfId="761"/>
    <cellStyle name="常规 7 2" xfId="762"/>
    <cellStyle name="常规 7 2 2" xfId="763"/>
    <cellStyle name="常规 7 2 2 2" xfId="764"/>
    <cellStyle name="常规 7 2_修改—3.25日市政府常务会定—2015年市级部门预算表(4.17)" xfId="765"/>
    <cellStyle name="常规 7_Book1" xfId="766"/>
    <cellStyle name="常规 8" xfId="767"/>
    <cellStyle name="常规 8 2" xfId="768"/>
    <cellStyle name="常规 8 2 2" xfId="769"/>
    <cellStyle name="常规 8_经济资本报表2010" xfId="770"/>
    <cellStyle name="常规 9" xfId="771"/>
    <cellStyle name="常规 9 2" xfId="772"/>
    <cellStyle name="超级链接" xfId="773"/>
    <cellStyle name="超链接 2" xfId="774"/>
    <cellStyle name="分级显示行_1_13区汇总" xfId="775"/>
    <cellStyle name="分级显示列_1_Book1" xfId="776"/>
    <cellStyle name="公司标准表" xfId="777"/>
    <cellStyle name="公司标准表 2" xfId="778"/>
    <cellStyle name="归盒啦_95" xfId="779"/>
    <cellStyle name="好 2" xfId="780"/>
    <cellStyle name="好 3" xfId="781"/>
    <cellStyle name="好_~4190974" xfId="782"/>
    <cellStyle name="好_~5676413" xfId="783"/>
    <cellStyle name="好_00省级(打印)" xfId="784"/>
    <cellStyle name="好_00省级(定稿)" xfId="785"/>
    <cellStyle name="好_03昭通" xfId="786"/>
    <cellStyle name="好_0502通海县" xfId="787"/>
    <cellStyle name="好_05玉溪" xfId="788"/>
    <cellStyle name="好_0605石屏县" xfId="789"/>
    <cellStyle name="好_1003牟定县" xfId="790"/>
    <cellStyle name="好_1110洱源县" xfId="791"/>
    <cellStyle name="好_11大理" xfId="792"/>
    <cellStyle name="好_2、土地面积、人口、粮食产量基本情况" xfId="793"/>
    <cellStyle name="好_2006年分析表" xfId="794"/>
    <cellStyle name="好_2006年基础数据" xfId="795"/>
    <cellStyle name="好_2006年全省财力计算表（中央、决算）" xfId="796"/>
    <cellStyle name="好_2006年水利统计指标统计表" xfId="797"/>
    <cellStyle name="好_2006年在职人员情况" xfId="798"/>
    <cellStyle name="好_2007年检察院案件数" xfId="799"/>
    <cellStyle name="好_2007年可用财力" xfId="800"/>
    <cellStyle name="好_2007年人员分部门统计表" xfId="801"/>
    <cellStyle name="好_2007年政法部门业务指标" xfId="802"/>
    <cellStyle name="好_2008年县级公安保障标准落实奖励经费分配测算" xfId="803"/>
    <cellStyle name="好_2008云南省分县市中小学教职工统计表（教育厅提供）" xfId="804"/>
    <cellStyle name="好_2009年一般性转移支付标准工资" xfId="805"/>
    <cellStyle name="好_2009年一般性转移支付标准工资_~4190974" xfId="806"/>
    <cellStyle name="好_2009年一般性转移支付标准工资_~5676413" xfId="807"/>
    <cellStyle name="好_2009年一般性转移支付标准工资_不用软件计算9.1不考虑经费管理评价xl" xfId="808"/>
    <cellStyle name="好_2009年一般性转移支付标准工资_地方配套按人均增幅控制8.30xl" xfId="809"/>
    <cellStyle name="好_2009年一般性转移支付标准工资_地方配套按人均增幅控制8.30一般预算平均增幅、人均可用财力平均增幅两次控制、社会治安系数调整、案件数调整xl" xfId="810"/>
    <cellStyle name="好_2009年一般性转移支付标准工资_地方配套按人均增幅控制8.31（调整结案率后）xl" xfId="811"/>
    <cellStyle name="好_2009年一般性转移支付标准工资_奖励补助测算5.22测试" xfId="812"/>
    <cellStyle name="好_2009年一般性转移支付标准工资_奖励补助测算5.23新" xfId="813"/>
    <cellStyle name="好_2009年一般性转移支付标准工资_奖励补助测算5.24冯铸" xfId="814"/>
    <cellStyle name="好_2009年一般性转移支付标准工资_奖励补助测算7.23" xfId="815"/>
    <cellStyle name="好_2009年一般性转移支付标准工资_奖励补助测算7.25" xfId="816"/>
    <cellStyle name="好_2009年一般性转移支付标准工资_奖励补助测算7.25 (version 1) (version 1)" xfId="817"/>
    <cellStyle name="好_530623_2006年县级财政报表附表" xfId="818"/>
    <cellStyle name="好_530629_2006年县级财政报表附表" xfId="819"/>
    <cellStyle name="好_5334_2006年迪庆县级财政报表附表" xfId="820"/>
    <cellStyle name="好_Book1" xfId="821"/>
    <cellStyle name="好_Book1_1" xfId="822"/>
    <cellStyle name="好_Book1_1_2013年部门预算车辆情况统计表" xfId="823"/>
    <cellStyle name="好_Book1_1_Book1" xfId="824"/>
    <cellStyle name="好_Book1_1_公务费分类分档定额标准" xfId="825"/>
    <cellStyle name="好_Book1_1_社保口项目支出明细表科室第二稿(汇报郭局长修改后）" xfId="826"/>
    <cellStyle name="好_Book1_1_项目支出明细表科室第二稿(汇报郭局长修改后）" xfId="827"/>
    <cellStyle name="好_Book1_2" xfId="828"/>
    <cellStyle name="好_Book1_2013年部门预算车辆情况统计表" xfId="829"/>
    <cellStyle name="好_Book1_3" xfId="830"/>
    <cellStyle name="好_Book1_4" xfId="831"/>
    <cellStyle name="好_Book1_5" xfId="832"/>
    <cellStyle name="好_Book1_Book1" xfId="833"/>
    <cellStyle name="好_Book1_Book1_1" xfId="834"/>
    <cellStyle name="好_Book1_Book1_2" xfId="835"/>
    <cellStyle name="好_Book1_表1" xfId="836"/>
    <cellStyle name="好_Book1_表2" xfId="837"/>
    <cellStyle name="好_Book1_公务费分类分档定额标准" xfId="838"/>
    <cellStyle name="好_Book1_社保口项目支出明细表科室第二稿(汇报郭局长修改后）" xfId="839"/>
    <cellStyle name="好_Book1_项目支出明细表科室第二稿(汇报郭局长修改后）" xfId="840"/>
    <cellStyle name="好_Book2" xfId="841"/>
    <cellStyle name="好_M01-2(州市补助收入)" xfId="842"/>
    <cellStyle name="好_M03" xfId="843"/>
    <cellStyle name="好_Sheet1" xfId="844"/>
    <cellStyle name="好_表1" xfId="845"/>
    <cellStyle name="好_表2" xfId="846"/>
    <cellStyle name="好_不用软件计算9.1不考虑经费管理评价xl" xfId="847"/>
    <cellStyle name="好_财政供养人员" xfId="848"/>
    <cellStyle name="好_财政支出对上级的依赖程度" xfId="849"/>
    <cellStyle name="好_城建部门" xfId="850"/>
    <cellStyle name="好_地方配套按人均增幅控制8.30xl" xfId="851"/>
    <cellStyle name="好_地方配套按人均增幅控制8.30一般预算平均增幅、人均可用财力平均增幅两次控制、社会治安系数调整、案件数调整xl" xfId="852"/>
    <cellStyle name="好_地方配套按人均增幅控制8.31（调整结案率后）xl" xfId="853"/>
    <cellStyle name="好_第五部分(才淼、饶永宏）" xfId="854"/>
    <cellStyle name="好_第一部分：综合全" xfId="855"/>
    <cellStyle name="好_副本73283696546880457822010-04-29" xfId="856"/>
    <cellStyle name="好_副本73283696546880457822010-04-29 2" xfId="857"/>
    <cellStyle name="好_高中教师人数（教育厅1.6日提供）" xfId="858"/>
    <cellStyle name="好_汇总" xfId="859"/>
    <cellStyle name="好_汇总-县级财政报表附表" xfId="860"/>
    <cellStyle name="好_基础数据分析" xfId="861"/>
    <cellStyle name="好_检验表" xfId="862"/>
    <cellStyle name="好_检验表（调整后）" xfId="863"/>
    <cellStyle name="好_奖励补助测算5.22测试" xfId="864"/>
    <cellStyle name="好_奖励补助测算5.23新" xfId="865"/>
    <cellStyle name="好_奖励补助测算5.24冯铸" xfId="866"/>
    <cellStyle name="好_奖励补助测算7.23" xfId="867"/>
    <cellStyle name="好_奖励补助测算7.25" xfId="868"/>
    <cellStyle name="好_奖励补助测算7.25 (version 1) (version 1)" xfId="869"/>
    <cellStyle name="好_教师绩效工资测算表（离退休按各地上报数测算）2009年1月1日" xfId="870"/>
    <cellStyle name="好_教育厅提供义务教育及高中教师人数（2009年1月6日）" xfId="871"/>
    <cellStyle name="好_历年教师人数" xfId="872"/>
    <cellStyle name="好_丽江汇总" xfId="873"/>
    <cellStyle name="好_三季度－表二" xfId="874"/>
    <cellStyle name="好_卫生部门" xfId="875"/>
    <cellStyle name="好_文体广播部门" xfId="876"/>
    <cellStyle name="好_下半年禁毒办案经费分配2544.3万元" xfId="877"/>
    <cellStyle name="好_下半年禁吸戒毒经费1000万元" xfId="878"/>
    <cellStyle name="好_县级公安机关公用经费标准奖励测算方案（定稿）" xfId="879"/>
    <cellStyle name="好_县级基础数据" xfId="880"/>
    <cellStyle name="好_修改—3.25日市政府常务会定—2015年市级部门预算表(4.17)" xfId="881"/>
    <cellStyle name="好_业务工作量指标" xfId="882"/>
    <cellStyle name="好_义务教育阶段教职工人数（教育厅提供最终）" xfId="883"/>
    <cellStyle name="好_云南农村义务教育统计表" xfId="884"/>
    <cellStyle name="好_云南省2008年中小学教师人数统计表" xfId="885"/>
    <cellStyle name="好_云南省2008年中小学教职工情况（教育厅提供20090101加工整理）" xfId="886"/>
    <cellStyle name="好_云南省2008年转移支付测算——州市本级考核部分及政策性测算" xfId="887"/>
    <cellStyle name="好_指标四" xfId="888"/>
    <cellStyle name="好_指标五" xfId="889"/>
    <cellStyle name="桁区切り [0.00]_１１月価格表" xfId="890"/>
    <cellStyle name="桁区切り_１１月価格表" xfId="891"/>
    <cellStyle name="后继超级链接" xfId="892"/>
    <cellStyle name="后继超链接" xfId="893"/>
    <cellStyle name="汇总 2" xfId="894"/>
    <cellStyle name="汇总 3" xfId="895"/>
    <cellStyle name="计算 2" xfId="896"/>
    <cellStyle name="计算 3" xfId="897"/>
    <cellStyle name="检查单元格 2" xfId="898"/>
    <cellStyle name="检查单元格 3" xfId="899"/>
    <cellStyle name="解释性文本 2" xfId="900"/>
    <cellStyle name="解释性文本 3" xfId="901"/>
    <cellStyle name="借出原因" xfId="902"/>
    <cellStyle name="警告文本 2" xfId="903"/>
    <cellStyle name="警告文本 3" xfId="904"/>
    <cellStyle name="链接单元格 2" xfId="905"/>
    <cellStyle name="链接单元格 3" xfId="906"/>
    <cellStyle name="霓付 [0]_ +Foil &amp; -FOIL &amp; PAPER" xfId="907"/>
    <cellStyle name="霓付_ +Foil &amp; -FOIL &amp; PAPER" xfId="908"/>
    <cellStyle name="烹拳 [0]_ +Foil &amp; -FOIL &amp; PAPER" xfId="909"/>
    <cellStyle name="烹拳_ +Foil &amp; -FOIL &amp; PAPER" xfId="910"/>
    <cellStyle name="砯刽 [0]_PLDT" xfId="911"/>
    <cellStyle name="砯刽_PLDT" xfId="912"/>
    <cellStyle name="普通_ 白土" xfId="913"/>
    <cellStyle name="千分位[0]_ 白土" xfId="914"/>
    <cellStyle name="千分位_ 白土" xfId="915"/>
    <cellStyle name="千位[0]_ 方正PC" xfId="916"/>
    <cellStyle name="千位_ 方正PC" xfId="917"/>
    <cellStyle name="千位分隔 2" xfId="918"/>
    <cellStyle name="千位分隔 2 2" xfId="919"/>
    <cellStyle name="千位分隔 2 3" xfId="920"/>
    <cellStyle name="千位分隔 3" xfId="921"/>
    <cellStyle name="千位分隔 3 2" xfId="922"/>
    <cellStyle name="千位分隔 4" xfId="923"/>
    <cellStyle name="千位分隔 5" xfId="924"/>
    <cellStyle name="千位分隔[0] 2" xfId="925"/>
    <cellStyle name="钎霖_4岿角利" xfId="926"/>
    <cellStyle name="强调 1" xfId="927"/>
    <cellStyle name="强调 2" xfId="928"/>
    <cellStyle name="强调 3" xfId="929"/>
    <cellStyle name="强调文字颜色 1 2" xfId="930"/>
    <cellStyle name="强调文字颜色 1 3" xfId="931"/>
    <cellStyle name="强调文字颜色 2 2" xfId="932"/>
    <cellStyle name="强调文字颜色 2 3" xfId="933"/>
    <cellStyle name="强调文字颜色 3 2" xfId="934"/>
    <cellStyle name="强调文字颜色 3 3" xfId="935"/>
    <cellStyle name="强调文字颜色 4 2" xfId="936"/>
    <cellStyle name="强调文字颜色 4 3" xfId="937"/>
    <cellStyle name="强调文字颜色 5 2" xfId="938"/>
    <cellStyle name="强调文字颜色 5 3" xfId="939"/>
    <cellStyle name="强调文字颜色 6 2" xfId="940"/>
    <cellStyle name="强调文字颜色 6 3" xfId="941"/>
    <cellStyle name="日期" xfId="942"/>
    <cellStyle name="商品名称" xfId="943"/>
    <cellStyle name="适中 2" xfId="944"/>
    <cellStyle name="适中 3" xfId="945"/>
    <cellStyle name="输出 2" xfId="946"/>
    <cellStyle name="输出 3" xfId="947"/>
    <cellStyle name="输入 2" xfId="948"/>
    <cellStyle name="输入 3" xfId="949"/>
    <cellStyle name="数量" xfId="950"/>
    <cellStyle name="数字" xfId="951"/>
    <cellStyle name="通貨 [0.00]_１１月価格表" xfId="952"/>
    <cellStyle name="通貨_１１月価格表" xfId="953"/>
    <cellStyle name="㼿" xfId="954"/>
    <cellStyle name="㼿?" xfId="955"/>
    <cellStyle name="㼿㼿" xfId="956"/>
    <cellStyle name="㼿㼿?" xfId="957"/>
    <cellStyle name="㼿㼿_汇总表—2016年市级财政部门预算项目表1.17 (正式)" xfId="958"/>
    <cellStyle name="㼿㼿㼿?" xfId="959"/>
    <cellStyle name="㼿㼿㼿㼿?" xfId="960"/>
    <cellStyle name="未定义" xfId="961"/>
    <cellStyle name="无" xfId="962"/>
    <cellStyle name="小数" xfId="963"/>
    <cellStyle name="样式 1" xfId="964"/>
    <cellStyle name="样式 1 2" xfId="965"/>
    <cellStyle name="样式 1_2008年中间业务计划（汇总）" xfId="966"/>
    <cellStyle name="一般_EXPENSE" xfId="967"/>
    <cellStyle name="昗弨_FWBS1100" xfId="968"/>
    <cellStyle name="寘嬫愗傝 [0.00]_Region Orders (2)" xfId="969"/>
    <cellStyle name="寘嬫愗傝_Region Orders (2)" xfId="970"/>
    <cellStyle name="注释 2" xfId="971"/>
    <cellStyle name="注释 3" xfId="972"/>
    <cellStyle name="资产" xfId="973"/>
    <cellStyle name="콤마 [0]_1.24분기 평가표 " xfId="974"/>
    <cellStyle name="콤마_1.24분기 평가표 " xfId="975"/>
    <cellStyle name="통화 [0]_1.24분기 평가표 " xfId="976"/>
    <cellStyle name="통화_1.24분기 평가표 " xfId="977"/>
    <cellStyle name="표준_(업무)평가단" xfId="9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D13" sqref="D13"/>
    </sheetView>
  </sheetViews>
  <sheetFormatPr defaultColWidth="10" defaultRowHeight="13.5"/>
  <cols>
    <col min="1" max="1" width="2.5" customWidth="1"/>
    <col min="2" max="8" width="17.625" customWidth="1"/>
    <col min="9" max="10" width="9.75" customWidth="1"/>
  </cols>
  <sheetData>
    <row r="1" spans="1:10" ht="14.2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4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2.7" customHeight="1">
      <c r="A3" s="2"/>
      <c r="B3" s="2" t="s">
        <v>0</v>
      </c>
      <c r="C3" s="96"/>
      <c r="D3" s="96"/>
      <c r="E3" s="2"/>
      <c r="F3" s="2"/>
      <c r="G3" s="2"/>
      <c r="H3" s="2"/>
      <c r="I3" s="2"/>
      <c r="J3" s="2"/>
    </row>
    <row r="4" spans="1:10" ht="22.7" customHeight="1">
      <c r="A4" s="2"/>
      <c r="B4" s="2" t="s">
        <v>1</v>
      </c>
      <c r="C4" s="97" t="s">
        <v>182</v>
      </c>
      <c r="D4" s="97"/>
      <c r="E4" s="97"/>
      <c r="F4" s="2"/>
      <c r="G4" s="2"/>
      <c r="H4" s="2"/>
      <c r="I4" s="2"/>
      <c r="J4" s="2"/>
    </row>
    <row r="5" spans="1:10" ht="14.2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78.599999999999994" customHeight="1">
      <c r="A6" s="1"/>
      <c r="B6" s="98" t="s">
        <v>2</v>
      </c>
      <c r="C6" s="98"/>
      <c r="D6" s="98"/>
      <c r="E6" s="98"/>
      <c r="F6" s="98"/>
      <c r="G6" s="98"/>
      <c r="H6" s="98"/>
      <c r="I6" s="98"/>
      <c r="J6" s="98"/>
    </row>
    <row r="7" spans="1:10" ht="22.7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2.7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2.7" customHeight="1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2.7" customHeight="1">
      <c r="A10" s="2"/>
      <c r="B10" s="2" t="s">
        <v>3</v>
      </c>
      <c r="C10" s="2"/>
      <c r="F10" s="80" t="s">
        <v>4</v>
      </c>
      <c r="G10" s="81"/>
      <c r="H10" s="2"/>
      <c r="I10" s="2"/>
      <c r="J10" s="2"/>
    </row>
    <row r="11" spans="1:10" ht="22.7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2.7" customHeight="1">
      <c r="A12" s="2"/>
      <c r="B12" s="80" t="s">
        <v>5</v>
      </c>
      <c r="C12" s="80"/>
      <c r="D12" s="2"/>
      <c r="E12" s="80" t="s">
        <v>6</v>
      </c>
      <c r="F12" s="1"/>
      <c r="G12" s="2"/>
      <c r="H12" s="80" t="s">
        <v>7</v>
      </c>
      <c r="I12" s="1"/>
      <c r="J12" s="2"/>
    </row>
    <row r="13" spans="1:10" ht="14.25" customHeight="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</row>
    <row r="14" spans="1:10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3">
    <mergeCell ref="C3:D3"/>
    <mergeCell ref="C4:E4"/>
    <mergeCell ref="B6:J6"/>
  </mergeCells>
  <phoneticPr fontId="23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I12" sqref="I12"/>
    </sheetView>
  </sheetViews>
  <sheetFormatPr defaultColWidth="10" defaultRowHeight="13.5"/>
  <cols>
    <col min="1" max="1" width="39.8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spans="1:8" ht="14.25" customHeight="1">
      <c r="A1" s="1"/>
      <c r="B1" s="1"/>
      <c r="C1" s="1"/>
      <c r="D1" s="1"/>
      <c r="E1" s="1"/>
      <c r="F1" s="1"/>
      <c r="G1" s="1"/>
      <c r="H1" s="1"/>
    </row>
    <row r="2" spans="1:8" ht="39.950000000000003" customHeight="1">
      <c r="A2" s="107" t="s">
        <v>159</v>
      </c>
      <c r="B2" s="107"/>
      <c r="C2" s="107"/>
      <c r="D2" s="107"/>
      <c r="E2" s="107"/>
      <c r="F2" s="107"/>
      <c r="G2" s="107"/>
      <c r="H2" s="107"/>
    </row>
    <row r="3" spans="1:8" ht="22.7" customHeight="1">
      <c r="A3" s="1"/>
      <c r="B3" s="1"/>
      <c r="C3" s="1"/>
      <c r="D3" s="1"/>
      <c r="E3" s="1"/>
      <c r="F3" s="1"/>
      <c r="G3" s="1"/>
      <c r="H3" s="27" t="s">
        <v>30</v>
      </c>
    </row>
    <row r="4" spans="1:8" ht="22.7" customHeight="1">
      <c r="A4" s="108" t="s">
        <v>145</v>
      </c>
      <c r="B4" s="108" t="s">
        <v>160</v>
      </c>
      <c r="C4" s="108"/>
      <c r="D4" s="108"/>
      <c r="E4" s="108"/>
      <c r="F4" s="108"/>
      <c r="G4" s="108" t="s">
        <v>161</v>
      </c>
      <c r="H4" s="108" t="s">
        <v>162</v>
      </c>
    </row>
    <row r="5" spans="1:8" ht="22.7" customHeight="1">
      <c r="A5" s="108"/>
      <c r="B5" s="108" t="s">
        <v>106</v>
      </c>
      <c r="C5" s="108" t="s">
        <v>163</v>
      </c>
      <c r="D5" s="108" t="s">
        <v>164</v>
      </c>
      <c r="E5" s="108" t="s">
        <v>165</v>
      </c>
      <c r="F5" s="108"/>
      <c r="G5" s="108"/>
      <c r="H5" s="108"/>
    </row>
    <row r="6" spans="1:8" ht="22.7" customHeight="1">
      <c r="A6" s="108"/>
      <c r="B6" s="108"/>
      <c r="C6" s="108"/>
      <c r="D6" s="108"/>
      <c r="E6" s="4" t="s">
        <v>166</v>
      </c>
      <c r="F6" s="4" t="s">
        <v>167</v>
      </c>
      <c r="G6" s="108"/>
      <c r="H6" s="108"/>
    </row>
    <row r="7" spans="1:8" ht="22.7" customHeight="1">
      <c r="A7" s="28" t="s">
        <v>106</v>
      </c>
      <c r="B7" s="29"/>
      <c r="C7" s="29"/>
      <c r="D7" s="29"/>
      <c r="E7" s="29"/>
      <c r="F7" s="29"/>
      <c r="G7" s="29"/>
      <c r="H7" s="29"/>
    </row>
    <row r="8" spans="1:8" ht="22.7" customHeight="1">
      <c r="A8" s="28"/>
      <c r="B8" s="29"/>
      <c r="C8" s="29"/>
      <c r="D8" s="29"/>
      <c r="E8" s="29"/>
      <c r="F8" s="29"/>
      <c r="G8" s="29"/>
      <c r="H8" s="29"/>
    </row>
    <row r="9" spans="1:8" ht="22.7" customHeight="1">
      <c r="A9" s="5"/>
      <c r="B9" s="6"/>
      <c r="C9" s="6"/>
      <c r="D9" s="6"/>
      <c r="E9" s="6"/>
      <c r="F9" s="6"/>
      <c r="G9" s="6"/>
      <c r="H9" s="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3" type="noConversion"/>
  <pageMargins left="0.75" right="0.75" top="0.270000010728836" bottom="0.270000010728836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I12" sqref="I12"/>
    </sheetView>
  </sheetViews>
  <sheetFormatPr defaultColWidth="10" defaultRowHeight="15"/>
  <cols>
    <col min="1" max="1" width="9.75" customWidth="1"/>
    <col min="2" max="2" width="12" style="8" customWidth="1"/>
    <col min="3" max="3" width="21" style="8" customWidth="1"/>
    <col min="4" max="4" width="14.125" customWidth="1"/>
    <col min="5" max="5" width="16.375" customWidth="1"/>
    <col min="6" max="6" width="13.5" customWidth="1"/>
    <col min="7" max="11" width="9.75" customWidth="1"/>
  </cols>
  <sheetData>
    <row r="1" spans="1:11" ht="14.25" customHeight="1">
      <c r="A1" s="1"/>
      <c r="B1" s="15"/>
      <c r="C1" s="16"/>
      <c r="D1" s="1"/>
      <c r="E1" s="1"/>
      <c r="F1" s="1"/>
      <c r="G1" s="1"/>
      <c r="H1" s="1"/>
      <c r="I1" s="1"/>
      <c r="J1" s="1"/>
      <c r="K1" s="1"/>
    </row>
    <row r="2" spans="1:11" ht="39.950000000000003" customHeight="1">
      <c r="A2" s="100" t="s">
        <v>168</v>
      </c>
      <c r="B2" s="103"/>
      <c r="C2" s="103"/>
      <c r="D2" s="100"/>
      <c r="E2" s="100"/>
      <c r="F2" s="100"/>
      <c r="G2" s="1"/>
      <c r="H2" s="1"/>
      <c r="I2" s="1"/>
      <c r="J2" s="1"/>
      <c r="K2" s="1"/>
    </row>
    <row r="3" spans="1:11" ht="22.7" customHeight="1">
      <c r="A3" s="2"/>
      <c r="D3" s="2"/>
      <c r="E3" s="2"/>
      <c r="F3" s="2" t="s">
        <v>30</v>
      </c>
      <c r="G3" s="1"/>
      <c r="H3" s="1"/>
      <c r="I3" s="1"/>
      <c r="J3" s="1"/>
      <c r="K3" s="1"/>
    </row>
    <row r="4" spans="1:11" ht="22.7" customHeight="1">
      <c r="A4" s="17" t="s">
        <v>169</v>
      </c>
      <c r="B4" s="18" t="s">
        <v>170</v>
      </c>
      <c r="C4" s="19" t="s">
        <v>171</v>
      </c>
      <c r="D4" s="17" t="s">
        <v>106</v>
      </c>
      <c r="E4" s="17" t="s">
        <v>103</v>
      </c>
      <c r="F4" s="17" t="s">
        <v>104</v>
      </c>
      <c r="G4" s="1"/>
      <c r="H4" s="1"/>
      <c r="I4" s="1"/>
      <c r="J4" s="1"/>
      <c r="K4" s="1"/>
    </row>
    <row r="5" spans="1:11" ht="27.95" customHeight="1">
      <c r="A5" s="17"/>
      <c r="B5" s="20"/>
      <c r="C5" s="21" t="s">
        <v>106</v>
      </c>
      <c r="D5" s="90">
        <f>SUM(E5:F5)</f>
        <v>486194.74</v>
      </c>
      <c r="E5" s="90">
        <f>SUM(E6)</f>
        <v>183194.74</v>
      </c>
      <c r="F5" s="90">
        <f>F6</f>
        <v>303000</v>
      </c>
      <c r="G5" s="2"/>
      <c r="H5" s="2"/>
      <c r="I5" s="2"/>
      <c r="J5" s="2"/>
      <c r="K5" s="2"/>
    </row>
    <row r="6" spans="1:11" ht="27.95" customHeight="1">
      <c r="A6" s="22">
        <v>1</v>
      </c>
      <c r="B6" s="20" t="s">
        <v>172</v>
      </c>
      <c r="C6" s="23" t="s">
        <v>173</v>
      </c>
      <c r="D6" s="90">
        <f>SUM(E6:F6)</f>
        <v>486194.74</v>
      </c>
      <c r="E6" s="90">
        <f>SUM(E7:E18)</f>
        <v>183194.74</v>
      </c>
      <c r="F6" s="90">
        <f>SUM(F7:F18)</f>
        <v>303000</v>
      </c>
    </row>
    <row r="7" spans="1:11" ht="27.95" customHeight="1">
      <c r="A7" s="22">
        <v>2</v>
      </c>
      <c r="B7" s="87" t="s">
        <v>227</v>
      </c>
      <c r="C7" s="85" t="s">
        <v>214</v>
      </c>
      <c r="D7" s="24"/>
      <c r="E7" s="89">
        <v>17000</v>
      </c>
      <c r="F7" s="89">
        <v>53000</v>
      </c>
    </row>
    <row r="8" spans="1:11" ht="27.95" customHeight="1">
      <c r="A8" s="22">
        <v>3</v>
      </c>
      <c r="B8" s="87" t="s">
        <v>228</v>
      </c>
      <c r="C8" s="85" t="s">
        <v>215</v>
      </c>
      <c r="D8" s="24"/>
      <c r="E8" s="89">
        <v>10000</v>
      </c>
      <c r="F8" s="24"/>
    </row>
    <row r="9" spans="1:11" ht="27.95" customHeight="1">
      <c r="A9" s="22">
        <v>4</v>
      </c>
      <c r="B9" s="87" t="s">
        <v>229</v>
      </c>
      <c r="C9" s="85" t="s">
        <v>216</v>
      </c>
      <c r="D9" s="24"/>
      <c r="E9" s="89">
        <v>3000</v>
      </c>
      <c r="F9" s="24"/>
    </row>
    <row r="10" spans="1:11" ht="27.95" customHeight="1">
      <c r="A10" s="22">
        <v>5</v>
      </c>
      <c r="B10" s="87" t="s">
        <v>230</v>
      </c>
      <c r="C10" s="85" t="s">
        <v>217</v>
      </c>
      <c r="D10" s="24"/>
      <c r="E10" s="89">
        <v>10000</v>
      </c>
      <c r="F10" s="24"/>
    </row>
    <row r="11" spans="1:11" ht="27.95" customHeight="1">
      <c r="A11" s="22">
        <v>6</v>
      </c>
      <c r="B11" s="87" t="s">
        <v>231</v>
      </c>
      <c r="C11" s="85" t="s">
        <v>218</v>
      </c>
      <c r="D11" s="24"/>
      <c r="E11" s="89">
        <v>10000</v>
      </c>
      <c r="F11" s="24"/>
    </row>
    <row r="12" spans="1:11" ht="27.95" customHeight="1">
      <c r="A12" s="22">
        <v>7</v>
      </c>
      <c r="B12" s="87" t="s">
        <v>232</v>
      </c>
      <c r="C12" s="85" t="s">
        <v>219</v>
      </c>
      <c r="D12" s="24"/>
      <c r="E12" s="89">
        <v>5000</v>
      </c>
      <c r="F12" s="24"/>
    </row>
    <row r="13" spans="1:11" ht="27.95" customHeight="1">
      <c r="A13" s="22">
        <v>8</v>
      </c>
      <c r="B13" s="87" t="s">
        <v>233</v>
      </c>
      <c r="C13" s="85" t="s">
        <v>220</v>
      </c>
      <c r="D13" s="24"/>
      <c r="E13" s="89">
        <v>5000</v>
      </c>
      <c r="F13" s="89">
        <v>50000</v>
      </c>
    </row>
    <row r="14" spans="1:11" ht="27.95" customHeight="1">
      <c r="A14" s="22">
        <v>9</v>
      </c>
      <c r="B14" s="87" t="s">
        <v>234</v>
      </c>
      <c r="C14" s="85" t="s">
        <v>221</v>
      </c>
      <c r="D14" s="24"/>
      <c r="E14" s="89">
        <v>5000</v>
      </c>
      <c r="F14" s="89">
        <v>50000</v>
      </c>
    </row>
    <row r="15" spans="1:11" ht="27.95" customHeight="1">
      <c r="A15" s="22">
        <v>10</v>
      </c>
      <c r="B15" s="87" t="s">
        <v>235</v>
      </c>
      <c r="C15" s="85" t="s">
        <v>222</v>
      </c>
      <c r="D15" s="24"/>
      <c r="E15" s="89">
        <v>5000</v>
      </c>
      <c r="F15" s="89">
        <v>150000</v>
      </c>
    </row>
    <row r="16" spans="1:11" ht="27.95" customHeight="1">
      <c r="A16" s="22">
        <v>11</v>
      </c>
      <c r="B16" s="87" t="s">
        <v>236</v>
      </c>
      <c r="C16" s="85" t="s">
        <v>223</v>
      </c>
      <c r="D16" s="24"/>
      <c r="E16" s="89">
        <v>21693.8</v>
      </c>
      <c r="F16" s="89"/>
    </row>
    <row r="17" spans="1:6" ht="27.95" customHeight="1">
      <c r="A17" s="22">
        <v>12</v>
      </c>
      <c r="B17" s="87" t="s">
        <v>237</v>
      </c>
      <c r="C17" s="85" t="s">
        <v>224</v>
      </c>
      <c r="D17" s="24"/>
      <c r="E17" s="89">
        <v>18500.939999999999</v>
      </c>
      <c r="F17" s="89"/>
    </row>
    <row r="18" spans="1:6" ht="27.95" customHeight="1">
      <c r="A18" s="22">
        <v>13</v>
      </c>
      <c r="B18" s="87" t="s">
        <v>238</v>
      </c>
      <c r="C18" s="85" t="s">
        <v>225</v>
      </c>
      <c r="D18" s="24"/>
      <c r="E18" s="24">
        <v>73000</v>
      </c>
      <c r="F18" s="24"/>
    </row>
    <row r="19" spans="1:6" ht="27.95" customHeight="1">
      <c r="A19" s="22"/>
      <c r="B19" s="87"/>
      <c r="C19" s="85"/>
      <c r="D19" s="24"/>
      <c r="E19" s="24"/>
      <c r="F19" s="24"/>
    </row>
    <row r="20" spans="1:6" ht="27.95" customHeight="1">
      <c r="A20" s="22"/>
      <c r="B20" s="87"/>
      <c r="C20" s="85"/>
      <c r="D20" s="24"/>
      <c r="E20" s="24"/>
      <c r="F20" s="24"/>
    </row>
    <row r="21" spans="1:6" ht="27.95" customHeight="1">
      <c r="A21" s="22"/>
      <c r="B21" s="87"/>
      <c r="C21" s="85"/>
      <c r="D21" s="24"/>
      <c r="E21" s="24"/>
      <c r="F21" s="24"/>
    </row>
    <row r="22" spans="1:6" ht="27.95" customHeight="1">
      <c r="A22" s="22"/>
      <c r="B22" s="87"/>
      <c r="C22" s="85"/>
      <c r="D22" s="24"/>
      <c r="E22" s="24"/>
      <c r="F22" s="24"/>
    </row>
    <row r="23" spans="1:6" ht="27.95" customHeight="1">
      <c r="A23" s="22"/>
      <c r="B23" s="87"/>
      <c r="C23" s="85"/>
      <c r="D23" s="24"/>
      <c r="E23" s="24"/>
      <c r="F23" s="24"/>
    </row>
    <row r="24" spans="1:6" ht="27.95" customHeight="1">
      <c r="A24" s="22"/>
      <c r="B24" s="87"/>
      <c r="C24" s="85"/>
      <c r="D24" s="24"/>
      <c r="E24" s="24"/>
      <c r="F24" s="24"/>
    </row>
    <row r="25" spans="1:6" ht="27.95" customHeight="1">
      <c r="A25" s="22"/>
      <c r="B25" s="87"/>
      <c r="C25" s="85"/>
      <c r="D25" s="24"/>
      <c r="E25" s="24"/>
      <c r="F25" s="24"/>
    </row>
    <row r="26" spans="1:6" ht="27.95" customHeight="1">
      <c r="A26" s="22"/>
      <c r="B26" s="87"/>
      <c r="C26" s="85"/>
      <c r="D26" s="24"/>
      <c r="E26" s="24"/>
      <c r="F26" s="24"/>
    </row>
    <row r="27" spans="1:6" ht="27.95" customHeight="1">
      <c r="A27" s="22"/>
      <c r="B27" s="87"/>
      <c r="C27" s="85"/>
      <c r="D27" s="24"/>
      <c r="E27" s="24"/>
      <c r="F27" s="24"/>
    </row>
    <row r="28" spans="1:6" ht="27.95" customHeight="1">
      <c r="A28" s="22"/>
      <c r="B28" s="87"/>
      <c r="C28" s="85"/>
      <c r="D28" s="24"/>
      <c r="E28" s="24"/>
      <c r="F28" s="24"/>
    </row>
    <row r="29" spans="1:6" ht="27.95" customHeight="1">
      <c r="A29" s="24"/>
      <c r="B29" s="25"/>
      <c r="C29" s="26"/>
      <c r="D29" s="24"/>
      <c r="E29" s="24"/>
      <c r="F29" s="24"/>
    </row>
    <row r="35" spans="2:3" ht="13.5">
      <c r="B35" s="7"/>
      <c r="C35" s="7"/>
    </row>
    <row r="36" spans="2:3" ht="13.5">
      <c r="B36" s="7"/>
      <c r="C36" s="7"/>
    </row>
    <row r="37" spans="2:3" ht="13.5">
      <c r="B37" s="7"/>
      <c r="C37" s="7"/>
    </row>
  </sheetData>
  <mergeCells count="1">
    <mergeCell ref="A2:F2"/>
  </mergeCells>
  <phoneticPr fontId="23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I12" sqref="I12"/>
    </sheetView>
  </sheetViews>
  <sheetFormatPr defaultColWidth="7.875" defaultRowHeight="12.75" customHeight="1"/>
  <cols>
    <col min="1" max="1" width="17" style="8" customWidth="1"/>
    <col min="2" max="2" width="41.375" style="8" customWidth="1"/>
    <col min="3" max="3" width="29.375" style="8" customWidth="1"/>
    <col min="4" max="4" width="2.5" style="8" customWidth="1"/>
    <col min="5" max="16" width="8" style="8"/>
    <col min="17" max="16384" width="7.875" style="7"/>
  </cols>
  <sheetData>
    <row r="1" spans="1:16" ht="15" customHeight="1">
      <c r="A1" s="9"/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32.25" customHeight="1">
      <c r="A2" s="103" t="s">
        <v>174</v>
      </c>
      <c r="B2" s="103"/>
      <c r="C2" s="103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5" customHeight="1">
      <c r="A3" s="7"/>
      <c r="B3" s="7"/>
      <c r="C3" s="10" t="s">
        <v>30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5.5" customHeight="1">
      <c r="A4" s="109" t="s">
        <v>175</v>
      </c>
      <c r="B4" s="109"/>
      <c r="C4" s="110" t="s">
        <v>34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25.5" customHeight="1">
      <c r="A5" s="11" t="s">
        <v>176</v>
      </c>
      <c r="B5" s="11" t="s">
        <v>177</v>
      </c>
      <c r="C5" s="1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5.5" customHeight="1">
      <c r="A6" s="11" t="s">
        <v>106</v>
      </c>
      <c r="B6" s="11"/>
      <c r="C6" s="1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customHeight="1">
      <c r="A7" s="13"/>
      <c r="B7" s="13"/>
      <c r="C7" s="14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6.25" customHeight="1">
      <c r="A8" s="13"/>
      <c r="B8" s="13"/>
      <c r="C8" s="1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6.25" customHeight="1">
      <c r="A9" s="13"/>
      <c r="B9" s="13"/>
      <c r="C9" s="1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6.25" customHeight="1">
      <c r="A10" s="13"/>
      <c r="B10" s="13"/>
      <c r="C10" s="14"/>
    </row>
    <row r="11" spans="1:16" ht="26.25" customHeight="1">
      <c r="A11" s="13"/>
      <c r="B11" s="13"/>
      <c r="C11" s="14"/>
    </row>
    <row r="12" spans="1:16" ht="26.25" customHeight="1">
      <c r="A12" s="13"/>
      <c r="B12" s="13"/>
      <c r="C12" s="14"/>
    </row>
  </sheetData>
  <sheetProtection formatCells="0" formatColumns="0" formatRows="0"/>
  <mergeCells count="3">
    <mergeCell ref="A2:C2"/>
    <mergeCell ref="A4:B4"/>
    <mergeCell ref="C4:C5"/>
  </mergeCells>
  <phoneticPr fontId="23" type="noConversion"/>
  <printOptions horizontalCentered="1"/>
  <pageMargins left="0.78740157480314965" right="0.39370078740157483" top="1.1811023622047245" bottom="0.78740157480314965" header="0" footer="0.39370078740157483"/>
  <pageSetup paperSize="9" fitToHeight="10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H10" sqref="H10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100" t="s">
        <v>178</v>
      </c>
      <c r="B2" s="100"/>
      <c r="C2" s="100"/>
      <c r="D2" s="100"/>
      <c r="E2" s="100"/>
    </row>
    <row r="3" spans="1:5" ht="22.7" customHeight="1">
      <c r="A3" s="2"/>
      <c r="B3" s="2"/>
      <c r="C3" s="2"/>
      <c r="D3" s="2"/>
      <c r="E3" s="3" t="s">
        <v>30</v>
      </c>
    </row>
    <row r="4" spans="1:5" ht="22.7" customHeight="1">
      <c r="A4" s="4" t="s">
        <v>145</v>
      </c>
      <c r="B4" s="4" t="s">
        <v>106</v>
      </c>
      <c r="C4" s="4" t="s">
        <v>179</v>
      </c>
      <c r="D4" s="4" t="s">
        <v>180</v>
      </c>
      <c r="E4" s="4" t="s">
        <v>181</v>
      </c>
    </row>
    <row r="5" spans="1:5" ht="22.7" customHeight="1">
      <c r="A5" s="5"/>
      <c r="B5" s="6"/>
      <c r="C5" s="6"/>
      <c r="D5" s="6"/>
      <c r="E5" s="6"/>
    </row>
  </sheetData>
  <mergeCells count="1">
    <mergeCell ref="A2:E2"/>
  </mergeCells>
  <phoneticPr fontId="23" type="noConversion"/>
  <pageMargins left="0.75" right="0.75" top="0.270000010728836" bottom="0.270000010728836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E16"/>
  <sheetViews>
    <sheetView tabSelected="1" workbookViewId="0">
      <selection activeCell="B22" sqref="B22"/>
    </sheetView>
  </sheetViews>
  <sheetFormatPr defaultColWidth="9" defaultRowHeight="13.5"/>
  <cols>
    <col min="1" max="2" width="54" style="111" customWidth="1"/>
    <col min="3" max="16384" width="9" style="111"/>
  </cols>
  <sheetData>
    <row r="1" spans="1:5" ht="20.25">
      <c r="A1" s="123" t="s">
        <v>252</v>
      </c>
      <c r="B1" s="123"/>
    </row>
    <row r="2" spans="1:5" s="120" customFormat="1" ht="15" customHeight="1">
      <c r="A2" s="122" t="s">
        <v>251</v>
      </c>
      <c r="B2" s="121" t="s">
        <v>30</v>
      </c>
      <c r="C2" s="121"/>
      <c r="E2" s="111"/>
    </row>
    <row r="3" spans="1:5" ht="15" customHeight="1">
      <c r="A3" s="119" t="s">
        <v>33</v>
      </c>
      <c r="B3" s="118" t="s">
        <v>34</v>
      </c>
    </row>
    <row r="4" spans="1:5">
      <c r="A4" s="119"/>
      <c r="B4" s="118"/>
    </row>
    <row r="5" spans="1:5">
      <c r="A5" s="117" t="s">
        <v>250</v>
      </c>
      <c r="B5" s="116">
        <v>1</v>
      </c>
    </row>
    <row r="6" spans="1:5">
      <c r="A6" s="115" t="s">
        <v>249</v>
      </c>
      <c r="B6" s="113"/>
    </row>
    <row r="7" spans="1:5">
      <c r="A7" s="114" t="s">
        <v>248</v>
      </c>
      <c r="B7" s="113"/>
    </row>
    <row r="8" spans="1:5">
      <c r="A8" s="114"/>
      <c r="B8" s="113"/>
    </row>
    <row r="9" spans="1:5">
      <c r="A9" s="114"/>
      <c r="B9" s="113"/>
    </row>
    <row r="10" spans="1:5">
      <c r="A10" s="114"/>
      <c r="B10" s="113"/>
    </row>
    <row r="11" spans="1:5">
      <c r="A11" s="114"/>
      <c r="B11" s="113"/>
    </row>
    <row r="12" spans="1:5">
      <c r="A12" s="114"/>
      <c r="B12" s="113"/>
    </row>
    <row r="13" spans="1:5">
      <c r="A13" s="114"/>
      <c r="B13" s="113"/>
    </row>
    <row r="14" spans="1:5">
      <c r="A14" s="114"/>
      <c r="B14" s="113"/>
    </row>
    <row r="15" spans="1:5">
      <c r="A15" s="114"/>
      <c r="B15" s="113"/>
    </row>
    <row r="16" spans="1:5">
      <c r="A16" s="112" t="s">
        <v>247</v>
      </c>
    </row>
  </sheetData>
  <mergeCells count="3">
    <mergeCell ref="A1:B1"/>
    <mergeCell ref="A3:A4"/>
    <mergeCell ref="B3:B4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P25"/>
  <sheetViews>
    <sheetView view="pageBreakPreview" workbookViewId="0">
      <selection activeCell="I18" sqref="I18:M18"/>
    </sheetView>
  </sheetViews>
  <sheetFormatPr defaultColWidth="9" defaultRowHeight="13.5"/>
  <cols>
    <col min="1" max="3" width="9" style="111"/>
    <col min="4" max="16" width="5.75" style="111" customWidth="1"/>
    <col min="17" max="16384" width="9" style="111"/>
  </cols>
  <sheetData>
    <row r="1" spans="1:16" ht="18.75">
      <c r="A1" s="138" t="s">
        <v>299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s="120" customFormat="1" ht="15" customHeight="1">
      <c r="A2" s="122" t="s">
        <v>298</v>
      </c>
      <c r="C2" s="121"/>
      <c r="E2" s="121"/>
      <c r="P2" s="121" t="s">
        <v>30</v>
      </c>
    </row>
    <row r="3" spans="1:16" ht="33" customHeight="1">
      <c r="A3" s="128" t="s">
        <v>297</v>
      </c>
      <c r="B3" s="133" t="s">
        <v>296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16" ht="36" customHeight="1">
      <c r="A4" s="128" t="s">
        <v>295</v>
      </c>
      <c r="B4" s="137" t="s">
        <v>294</v>
      </c>
      <c r="C4" s="130"/>
      <c r="D4" s="130"/>
      <c r="E4" s="130"/>
      <c r="F4" s="127" t="s">
        <v>293</v>
      </c>
      <c r="G4" s="127"/>
      <c r="H4" s="127"/>
      <c r="I4" s="127"/>
      <c r="J4" s="130">
        <v>13919601318</v>
      </c>
      <c r="K4" s="130"/>
      <c r="L4" s="130"/>
      <c r="M4" s="130"/>
      <c r="N4" s="130"/>
      <c r="O4" s="130"/>
      <c r="P4" s="130"/>
    </row>
    <row r="5" spans="1:16" ht="36" customHeight="1">
      <c r="A5" s="127" t="s">
        <v>292</v>
      </c>
      <c r="B5" s="127" t="s">
        <v>291</v>
      </c>
      <c r="C5" s="127"/>
      <c r="D5" s="133" t="s">
        <v>290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16" ht="36" customHeight="1">
      <c r="A6" s="127"/>
      <c r="B6" s="127" t="s">
        <v>289</v>
      </c>
      <c r="C6" s="127"/>
      <c r="D6" s="133" t="s">
        <v>288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1:16" ht="36" customHeight="1">
      <c r="A7" s="127"/>
      <c r="B7" s="127" t="s">
        <v>287</v>
      </c>
      <c r="C7" s="127"/>
      <c r="D7" s="136" t="s">
        <v>286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</row>
    <row r="8" spans="1:16" ht="36" customHeight="1">
      <c r="A8" s="127"/>
      <c r="B8" s="127" t="s">
        <v>285</v>
      </c>
      <c r="C8" s="127"/>
      <c r="D8" s="133" t="s">
        <v>280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spans="1:16" ht="36" customHeight="1">
      <c r="A9" s="127" t="s">
        <v>284</v>
      </c>
      <c r="B9" s="127" t="s">
        <v>283</v>
      </c>
      <c r="C9" s="127"/>
      <c r="D9" s="136" t="s">
        <v>282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</row>
    <row r="10" spans="1:16" ht="36" customHeight="1">
      <c r="A10" s="127"/>
      <c r="B10" s="135" t="s">
        <v>281</v>
      </c>
      <c r="C10" s="135"/>
      <c r="D10" s="133" t="s">
        <v>280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</row>
    <row r="11" spans="1:16" ht="36" customHeight="1">
      <c r="A11" s="127"/>
      <c r="B11" s="135" t="s">
        <v>279</v>
      </c>
      <c r="C11" s="135"/>
      <c r="D11" s="127" t="s">
        <v>278</v>
      </c>
      <c r="E11" s="127"/>
      <c r="F11" s="127"/>
      <c r="G11" s="127"/>
      <c r="H11" s="127" t="s">
        <v>277</v>
      </c>
      <c r="I11" s="127"/>
      <c r="J11" s="127"/>
      <c r="K11" s="127"/>
      <c r="L11" s="127" t="s">
        <v>276</v>
      </c>
      <c r="M11" s="127"/>
      <c r="N11" s="127"/>
      <c r="O11" s="127"/>
      <c r="P11" s="128" t="s">
        <v>275</v>
      </c>
    </row>
    <row r="12" spans="1:16" ht="36" customHeight="1">
      <c r="A12" s="127"/>
      <c r="B12" s="134">
        <v>11</v>
      </c>
      <c r="C12" s="134"/>
      <c r="D12" s="125">
        <v>16</v>
      </c>
      <c r="E12" s="125"/>
      <c r="F12" s="125"/>
      <c r="G12" s="125"/>
      <c r="H12" s="125">
        <v>0</v>
      </c>
      <c r="I12" s="125"/>
      <c r="J12" s="125"/>
      <c r="K12" s="125"/>
      <c r="L12" s="125">
        <v>11</v>
      </c>
      <c r="M12" s="125"/>
      <c r="N12" s="125"/>
      <c r="O12" s="125"/>
      <c r="P12" s="126">
        <v>5</v>
      </c>
    </row>
    <row r="13" spans="1:16" ht="36" customHeight="1">
      <c r="A13" s="128" t="s">
        <v>274</v>
      </c>
      <c r="B13" s="133" t="s">
        <v>273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</row>
    <row r="14" spans="1:16" ht="36" customHeight="1">
      <c r="A14" s="127" t="s">
        <v>272</v>
      </c>
      <c r="B14" s="128" t="s">
        <v>271</v>
      </c>
      <c r="C14" s="127" t="s">
        <v>270</v>
      </c>
      <c r="D14" s="127"/>
      <c r="E14" s="127"/>
      <c r="F14" s="127"/>
      <c r="G14" s="127" t="s">
        <v>269</v>
      </c>
      <c r="H14" s="127"/>
      <c r="I14" s="127"/>
      <c r="J14" s="127"/>
      <c r="K14" s="127" t="s">
        <v>268</v>
      </c>
      <c r="L14" s="127"/>
      <c r="M14" s="127"/>
      <c r="N14" s="127"/>
      <c r="O14" s="127" t="s">
        <v>267</v>
      </c>
      <c r="P14" s="127"/>
    </row>
    <row r="15" spans="1:16" ht="36" customHeight="1">
      <c r="A15" s="127"/>
      <c r="B15" s="132">
        <v>2176759.2200000002</v>
      </c>
      <c r="C15" s="130">
        <v>2176759.2200000002</v>
      </c>
      <c r="D15" s="130"/>
      <c r="E15" s="130"/>
      <c r="F15" s="130"/>
      <c r="G15" s="130">
        <v>2176759.2200000002</v>
      </c>
      <c r="H15" s="130"/>
      <c r="I15" s="130"/>
      <c r="J15" s="130"/>
      <c r="K15" s="131">
        <v>1</v>
      </c>
      <c r="L15" s="130"/>
      <c r="M15" s="130"/>
      <c r="N15" s="130"/>
      <c r="O15" s="130">
        <v>0</v>
      </c>
      <c r="P15" s="130"/>
    </row>
    <row r="16" spans="1:16" ht="36" customHeight="1">
      <c r="A16" s="127" t="s">
        <v>266</v>
      </c>
      <c r="B16" s="127" t="s">
        <v>265</v>
      </c>
      <c r="C16" s="127"/>
      <c r="D16" s="127"/>
      <c r="E16" s="127"/>
      <c r="F16" s="127"/>
      <c r="G16" s="127"/>
      <c r="H16" s="127"/>
      <c r="I16" s="127" t="s">
        <v>264</v>
      </c>
      <c r="J16" s="127"/>
      <c r="K16" s="127"/>
      <c r="L16" s="127"/>
      <c r="M16" s="127"/>
      <c r="N16" s="127"/>
      <c r="O16" s="127"/>
      <c r="P16" s="127"/>
    </row>
    <row r="17" spans="1:16" ht="36" customHeight="1">
      <c r="A17" s="127"/>
      <c r="B17" s="127" t="s">
        <v>263</v>
      </c>
      <c r="C17" s="127"/>
      <c r="D17" s="127"/>
      <c r="E17" s="130"/>
      <c r="F17" s="130"/>
      <c r="G17" s="130"/>
      <c r="H17" s="130"/>
      <c r="I17" s="127" t="s">
        <v>155</v>
      </c>
      <c r="J17" s="127"/>
      <c r="K17" s="127"/>
      <c r="L17" s="127"/>
      <c r="M17" s="127"/>
      <c r="N17" s="130">
        <v>1690564.48</v>
      </c>
      <c r="O17" s="130"/>
      <c r="P17" s="130"/>
    </row>
    <row r="18" spans="1:16" ht="36" customHeight="1">
      <c r="A18" s="127"/>
      <c r="B18" s="127" t="s">
        <v>262</v>
      </c>
      <c r="C18" s="127"/>
      <c r="D18" s="127"/>
      <c r="E18" s="130">
        <v>2176759.2200000002</v>
      </c>
      <c r="F18" s="130"/>
      <c r="G18" s="130"/>
      <c r="H18" s="130"/>
      <c r="I18" s="127" t="s">
        <v>156</v>
      </c>
      <c r="J18" s="127"/>
      <c r="K18" s="127"/>
      <c r="L18" s="127"/>
      <c r="M18" s="127"/>
      <c r="N18" s="130">
        <v>183194.74</v>
      </c>
      <c r="O18" s="130"/>
      <c r="P18" s="130"/>
    </row>
    <row r="19" spans="1:16" ht="36" customHeight="1">
      <c r="A19" s="127"/>
      <c r="B19" s="127" t="s">
        <v>261</v>
      </c>
      <c r="C19" s="127"/>
      <c r="D19" s="127"/>
      <c r="E19" s="130"/>
      <c r="F19" s="130"/>
      <c r="G19" s="130"/>
      <c r="H19" s="130"/>
      <c r="I19" s="127" t="s">
        <v>260</v>
      </c>
      <c r="J19" s="127"/>
      <c r="K19" s="127"/>
      <c r="L19" s="127"/>
      <c r="M19" s="127"/>
      <c r="N19" s="130">
        <v>303000</v>
      </c>
      <c r="O19" s="130"/>
      <c r="P19" s="130"/>
    </row>
    <row r="20" spans="1:16" ht="36" customHeight="1">
      <c r="A20" s="127"/>
      <c r="B20" s="127" t="s">
        <v>259</v>
      </c>
      <c r="C20" s="127"/>
      <c r="D20" s="127"/>
      <c r="E20" s="130">
        <v>2176759.2200000002</v>
      </c>
      <c r="F20" s="130"/>
      <c r="G20" s="130"/>
      <c r="H20" s="130"/>
      <c r="I20" s="127" t="s">
        <v>258</v>
      </c>
      <c r="J20" s="127"/>
      <c r="K20" s="127"/>
      <c r="L20" s="127"/>
      <c r="M20" s="127"/>
      <c r="N20" s="130">
        <v>2176759.2200000002</v>
      </c>
      <c r="O20" s="130"/>
      <c r="P20" s="130"/>
    </row>
    <row r="21" spans="1:16" ht="36" customHeight="1">
      <c r="A21" s="128" t="s">
        <v>257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</row>
    <row r="22" spans="1:16" ht="36" customHeight="1">
      <c r="A22" s="128" t="s">
        <v>256</v>
      </c>
      <c r="B22" s="127" t="s">
        <v>255</v>
      </c>
      <c r="C22" s="127"/>
      <c r="D22" s="127" t="s">
        <v>254</v>
      </c>
      <c r="E22" s="127"/>
      <c r="F22" s="127"/>
      <c r="G22" s="127"/>
      <c r="H22" s="127"/>
      <c r="I22" s="127"/>
      <c r="J22" s="127"/>
      <c r="K22" s="127"/>
      <c r="L22" s="127"/>
      <c r="M22" s="127" t="s">
        <v>253</v>
      </c>
      <c r="N22" s="127"/>
      <c r="O22" s="127"/>
      <c r="P22" s="127"/>
    </row>
    <row r="23" spans="1:16" ht="24.95" customHeight="1">
      <c r="A23" s="126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</row>
    <row r="24" spans="1:16" ht="24.95" customHeight="1">
      <c r="A24" s="126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ht="24.95" customHeight="1">
      <c r="A25" s="126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4"/>
      <c r="N25" s="124"/>
      <c r="O25" s="124"/>
      <c r="P25" s="124"/>
    </row>
  </sheetData>
  <mergeCells count="69">
    <mergeCell ref="K14:N14"/>
    <mergeCell ref="O14:P14"/>
    <mergeCell ref="D12:G12"/>
    <mergeCell ref="H12:K12"/>
    <mergeCell ref="L12:O12"/>
    <mergeCell ref="A9:A12"/>
    <mergeCell ref="A14:A15"/>
    <mergeCell ref="A16:A20"/>
    <mergeCell ref="B24:C24"/>
    <mergeCell ref="B17:D17"/>
    <mergeCell ref="B19:D19"/>
    <mergeCell ref="C15:F15"/>
    <mergeCell ref="B13:P13"/>
    <mergeCell ref="C14:F14"/>
    <mergeCell ref="G14:J14"/>
    <mergeCell ref="D22:L22"/>
    <mergeCell ref="M22:P22"/>
    <mergeCell ref="B23:C23"/>
    <mergeCell ref="D23:L23"/>
    <mergeCell ref="D24:L24"/>
    <mergeCell ref="M23:P23"/>
    <mergeCell ref="B20:D20"/>
    <mergeCell ref="E20:H20"/>
    <mergeCell ref="I20:M20"/>
    <mergeCell ref="N20:P20"/>
    <mergeCell ref="M24:P24"/>
    <mergeCell ref="B25:C25"/>
    <mergeCell ref="D25:L25"/>
    <mergeCell ref="M25:P25"/>
    <mergeCell ref="B21:P21"/>
    <mergeCell ref="B22:C22"/>
    <mergeCell ref="G15:J15"/>
    <mergeCell ref="K15:N15"/>
    <mergeCell ref="O15:P15"/>
    <mergeCell ref="B16:H16"/>
    <mergeCell ref="I16:P16"/>
    <mergeCell ref="E19:H19"/>
    <mergeCell ref="I19:M19"/>
    <mergeCell ref="N19:P19"/>
    <mergeCell ref="N17:P17"/>
    <mergeCell ref="B18:D18"/>
    <mergeCell ref="E18:H18"/>
    <mergeCell ref="I18:M18"/>
    <mergeCell ref="N18:P18"/>
    <mergeCell ref="E17:H17"/>
    <mergeCell ref="I17:M17"/>
    <mergeCell ref="B12:C12"/>
    <mergeCell ref="B8:C8"/>
    <mergeCell ref="D8:P8"/>
    <mergeCell ref="B9:C9"/>
    <mergeCell ref="D9:P9"/>
    <mergeCell ref="B10:C10"/>
    <mergeCell ref="D10:P10"/>
    <mergeCell ref="B6:C6"/>
    <mergeCell ref="D6:P6"/>
    <mergeCell ref="B7:C7"/>
    <mergeCell ref="D7:P7"/>
    <mergeCell ref="B11:C11"/>
    <mergeCell ref="D11:G11"/>
    <mergeCell ref="H11:K11"/>
    <mergeCell ref="L11:O11"/>
    <mergeCell ref="A1:P1"/>
    <mergeCell ref="B3:P3"/>
    <mergeCell ref="B4:E4"/>
    <mergeCell ref="F4:I4"/>
    <mergeCell ref="J4:P4"/>
    <mergeCell ref="B5:C5"/>
    <mergeCell ref="D5:P5"/>
    <mergeCell ref="A5:A8"/>
  </mergeCells>
  <phoneticPr fontId="23" type="noConversion"/>
  <pageMargins left="0.75" right="0.75" top="1" bottom="1" header="0.5" footer="0.5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P14"/>
  <sheetViews>
    <sheetView workbookViewId="0">
      <selection activeCell="D9" sqref="D9:I9"/>
    </sheetView>
  </sheetViews>
  <sheetFormatPr defaultColWidth="9" defaultRowHeight="13.5"/>
  <cols>
    <col min="1" max="1" width="8" style="111" customWidth="1"/>
    <col min="2" max="5" width="6.75" style="111" customWidth="1"/>
    <col min="6" max="16384" width="9" style="111"/>
  </cols>
  <sheetData>
    <row r="1" spans="1:16" ht="31.5" customHeight="1">
      <c r="A1" s="138" t="s">
        <v>319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6" s="120" customFormat="1" ht="15" customHeight="1">
      <c r="A2" s="122" t="s">
        <v>298</v>
      </c>
      <c r="C2" s="121"/>
      <c r="E2" s="121"/>
      <c r="K2" s="121" t="s">
        <v>30</v>
      </c>
      <c r="P2" s="111"/>
    </row>
    <row r="3" spans="1:16" ht="45.95" customHeight="1">
      <c r="A3" s="128" t="s">
        <v>318</v>
      </c>
      <c r="B3" s="137" t="s">
        <v>296</v>
      </c>
      <c r="C3" s="130"/>
      <c r="D3" s="130"/>
      <c r="E3" s="130"/>
      <c r="F3" s="127" t="s">
        <v>317</v>
      </c>
      <c r="G3" s="127"/>
      <c r="H3" s="137" t="s">
        <v>314</v>
      </c>
      <c r="I3" s="130"/>
      <c r="J3" s="130"/>
      <c r="K3" s="130"/>
    </row>
    <row r="4" spans="1:16" ht="45.95" customHeight="1">
      <c r="A4" s="128" t="s">
        <v>316</v>
      </c>
      <c r="B4" s="137" t="s">
        <v>314</v>
      </c>
      <c r="C4" s="130"/>
      <c r="D4" s="130"/>
      <c r="E4" s="130"/>
      <c r="F4" s="127" t="s">
        <v>315</v>
      </c>
      <c r="G4" s="127"/>
      <c r="H4" s="137" t="s">
        <v>314</v>
      </c>
      <c r="I4" s="130"/>
      <c r="J4" s="130"/>
      <c r="K4" s="130"/>
    </row>
    <row r="5" spans="1:16" ht="45.95" customHeight="1">
      <c r="A5" s="128" t="s">
        <v>313</v>
      </c>
      <c r="B5" s="137" t="s">
        <v>312</v>
      </c>
      <c r="C5" s="130"/>
      <c r="D5" s="130"/>
      <c r="E5" s="130"/>
      <c r="F5" s="127" t="s">
        <v>311</v>
      </c>
      <c r="G5" s="127"/>
      <c r="H5" s="145" t="s">
        <v>310</v>
      </c>
      <c r="I5" s="144"/>
      <c r="J5" s="144"/>
      <c r="K5" s="143"/>
    </row>
    <row r="6" spans="1:16" ht="45.95" customHeight="1">
      <c r="A6" s="128" t="s">
        <v>309</v>
      </c>
      <c r="B6" s="137" t="s">
        <v>308</v>
      </c>
      <c r="C6" s="130"/>
      <c r="D6" s="130"/>
      <c r="E6" s="130"/>
      <c r="F6" s="127" t="s">
        <v>307</v>
      </c>
      <c r="G6" s="127"/>
      <c r="H6" s="130"/>
      <c r="I6" s="130"/>
      <c r="J6" s="130"/>
      <c r="K6" s="130"/>
    </row>
    <row r="7" spans="1:16" ht="45.95" customHeight="1">
      <c r="A7" s="128" t="s">
        <v>306</v>
      </c>
      <c r="B7" s="142" t="s">
        <v>305</v>
      </c>
      <c r="C7" s="130">
        <v>303000</v>
      </c>
      <c r="D7" s="130"/>
      <c r="E7" s="141" t="s">
        <v>304</v>
      </c>
      <c r="F7" s="141"/>
      <c r="G7" s="130"/>
      <c r="H7" s="130"/>
      <c r="I7" s="141" t="s">
        <v>303</v>
      </c>
      <c r="J7" s="141"/>
      <c r="K7" s="132"/>
    </row>
    <row r="8" spans="1:16" ht="45.95" customHeight="1">
      <c r="A8" s="128" t="s">
        <v>302</v>
      </c>
      <c r="B8" s="140" t="s">
        <v>301</v>
      </c>
      <c r="C8" s="139"/>
      <c r="D8" s="139"/>
      <c r="E8" s="139"/>
      <c r="F8" s="139"/>
      <c r="G8" s="139"/>
      <c r="H8" s="139"/>
      <c r="I8" s="139"/>
      <c r="J8" s="139"/>
      <c r="K8" s="139"/>
    </row>
    <row r="9" spans="1:16" ht="45.95" customHeight="1">
      <c r="A9" s="128" t="s">
        <v>256</v>
      </c>
      <c r="B9" s="127" t="s">
        <v>255</v>
      </c>
      <c r="C9" s="127"/>
      <c r="D9" s="127" t="s">
        <v>254</v>
      </c>
      <c r="E9" s="127"/>
      <c r="F9" s="127"/>
      <c r="G9" s="127"/>
      <c r="H9" s="127"/>
      <c r="I9" s="127"/>
      <c r="J9" s="127" t="s">
        <v>300</v>
      </c>
      <c r="K9" s="127"/>
    </row>
    <row r="10" spans="1:16" ht="45.95" customHeight="1">
      <c r="A10" s="126"/>
      <c r="B10" s="125"/>
      <c r="C10" s="125"/>
      <c r="D10" s="125"/>
      <c r="E10" s="125"/>
      <c r="F10" s="125"/>
      <c r="G10" s="125"/>
      <c r="H10" s="125"/>
      <c r="I10" s="125"/>
      <c r="J10" s="125"/>
      <c r="K10" s="125"/>
    </row>
    <row r="11" spans="1:16" ht="45.95" customHeight="1">
      <c r="A11" s="126"/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16" ht="45.95" customHeight="1">
      <c r="A12" s="126"/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6" ht="45.95" customHeight="1">
      <c r="A13" s="126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6" ht="45.95" customHeight="1">
      <c r="A14" s="126"/>
      <c r="B14" s="125"/>
      <c r="C14" s="125"/>
      <c r="D14" s="125"/>
      <c r="E14" s="125"/>
      <c r="F14" s="125"/>
      <c r="G14" s="125"/>
      <c r="H14" s="125"/>
      <c r="I14" s="125"/>
      <c r="J14" s="124"/>
      <c r="K14" s="124"/>
    </row>
  </sheetData>
  <mergeCells count="36">
    <mergeCell ref="B13:C13"/>
    <mergeCell ref="D13:I13"/>
    <mergeCell ref="J13:K13"/>
    <mergeCell ref="B14:C14"/>
    <mergeCell ref="D14:I14"/>
    <mergeCell ref="J14:K14"/>
    <mergeCell ref="B11:C11"/>
    <mergeCell ref="D11:I11"/>
    <mergeCell ref="J11:K11"/>
    <mergeCell ref="B12:C12"/>
    <mergeCell ref="D12:I12"/>
    <mergeCell ref="J12:K12"/>
    <mergeCell ref="B8:K8"/>
    <mergeCell ref="B9:C9"/>
    <mergeCell ref="D9:I9"/>
    <mergeCell ref="J9:K9"/>
    <mergeCell ref="B10:C10"/>
    <mergeCell ref="D10:I10"/>
    <mergeCell ref="J10:K10"/>
    <mergeCell ref="H5:K5"/>
    <mergeCell ref="B6:E6"/>
    <mergeCell ref="F6:G6"/>
    <mergeCell ref="C7:D7"/>
    <mergeCell ref="E7:F7"/>
    <mergeCell ref="G7:H7"/>
    <mergeCell ref="I7:J7"/>
    <mergeCell ref="H6:K6"/>
    <mergeCell ref="A1:K1"/>
    <mergeCell ref="B3:E3"/>
    <mergeCell ref="F3:G3"/>
    <mergeCell ref="H3:K3"/>
    <mergeCell ref="B4:E4"/>
    <mergeCell ref="F4:G4"/>
    <mergeCell ref="H4:K4"/>
    <mergeCell ref="B5:E5"/>
    <mergeCell ref="F5:G5"/>
  </mergeCells>
  <phoneticPr fontId="23" type="noConversion"/>
  <pageMargins left="0.78740157480314965" right="0.59055118110236227" top="0.98425196850393704" bottom="0.98425196850393704" header="0.51181102362204722" footer="0.51181102362204722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J7" sqref="J7"/>
    </sheetView>
  </sheetViews>
  <sheetFormatPr defaultColWidth="10" defaultRowHeight="13.5"/>
  <cols>
    <col min="1" max="1" width="5" customWidth="1"/>
    <col min="2" max="2" width="58.875" customWidth="1"/>
    <col min="3" max="3" width="60" customWidth="1"/>
  </cols>
  <sheetData>
    <row r="1" spans="1:3" ht="35.450000000000003" customHeight="1">
      <c r="A1" s="146"/>
      <c r="B1" s="146"/>
    </row>
    <row r="2" spans="1:3" ht="39.200000000000003" customHeight="1">
      <c r="A2" s="146"/>
      <c r="B2" s="99" t="s">
        <v>9</v>
      </c>
      <c r="C2" s="99"/>
    </row>
    <row r="3" spans="1:3" ht="29.45" customHeight="1">
      <c r="A3" s="77"/>
      <c r="B3" s="78" t="s">
        <v>10</v>
      </c>
      <c r="C3" s="78" t="s">
        <v>11</v>
      </c>
    </row>
    <row r="4" spans="1:3" ht="28.5" customHeight="1">
      <c r="A4" s="91"/>
      <c r="B4" s="79" t="s">
        <v>12</v>
      </c>
      <c r="C4" s="28" t="s">
        <v>13</v>
      </c>
    </row>
    <row r="5" spans="1:3" ht="28.5" customHeight="1">
      <c r="A5" s="91"/>
      <c r="B5" s="79" t="s">
        <v>14</v>
      </c>
      <c r="C5" s="28" t="s">
        <v>15</v>
      </c>
    </row>
    <row r="6" spans="1:3" ht="28.5" customHeight="1">
      <c r="A6" s="91"/>
      <c r="B6" s="79" t="s">
        <v>16</v>
      </c>
      <c r="C6" s="28" t="s">
        <v>17</v>
      </c>
    </row>
    <row r="7" spans="1:3" ht="28.5" customHeight="1">
      <c r="A7" s="91"/>
      <c r="B7" s="79" t="s">
        <v>18</v>
      </c>
      <c r="C7" s="28"/>
    </row>
    <row r="8" spans="1:3" ht="28.5" customHeight="1">
      <c r="A8" s="91"/>
      <c r="B8" s="79" t="s">
        <v>19</v>
      </c>
      <c r="C8" s="28" t="s">
        <v>20</v>
      </c>
    </row>
    <row r="9" spans="1:3" ht="28.5" customHeight="1">
      <c r="A9" s="91"/>
      <c r="B9" s="79" t="s">
        <v>21</v>
      </c>
      <c r="C9" s="28" t="s">
        <v>22</v>
      </c>
    </row>
    <row r="10" spans="1:3" ht="28.5" customHeight="1">
      <c r="A10" s="91"/>
      <c r="B10" s="79" t="s">
        <v>23</v>
      </c>
      <c r="C10" s="28" t="s">
        <v>24</v>
      </c>
    </row>
    <row r="11" spans="1:3" ht="28.5" customHeight="1">
      <c r="A11" s="91"/>
      <c r="B11" s="79" t="s">
        <v>25</v>
      </c>
      <c r="C11" s="28" t="s">
        <v>26</v>
      </c>
    </row>
    <row r="12" spans="1:3" ht="28.5" customHeight="1">
      <c r="A12" s="91"/>
      <c r="B12" s="79" t="s">
        <v>27</v>
      </c>
      <c r="C12" s="28"/>
    </row>
    <row r="13" spans="1:3" ht="28.5" customHeight="1">
      <c r="A13" s="146"/>
      <c r="B13" s="79" t="s">
        <v>28</v>
      </c>
      <c r="C13" s="28"/>
    </row>
    <row r="14" spans="1:3" ht="28.5" customHeight="1">
      <c r="A14" s="146"/>
      <c r="B14" s="79" t="s">
        <v>320</v>
      </c>
      <c r="C14" s="28"/>
    </row>
    <row r="15" spans="1:3" ht="28.5" customHeight="1">
      <c r="A15" s="146"/>
      <c r="B15" s="79" t="s">
        <v>321</v>
      </c>
      <c r="C15" s="28"/>
    </row>
    <row r="16" spans="1:3" ht="28.5" customHeight="1">
      <c r="A16" s="146"/>
      <c r="B16" s="79" t="s">
        <v>322</v>
      </c>
      <c r="C16" s="28"/>
    </row>
    <row r="17" spans="1:3" ht="28.5" customHeight="1">
      <c r="A17" s="146"/>
      <c r="B17" s="79" t="s">
        <v>323</v>
      </c>
      <c r="C17" s="28" t="s">
        <v>13</v>
      </c>
    </row>
  </sheetData>
  <mergeCells count="1">
    <mergeCell ref="B2:C2"/>
  </mergeCells>
  <phoneticPr fontId="23" type="noConversion"/>
  <pageMargins left="0.75" right="0.75" top="0.270000010728836" bottom="0.2700000107288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I12" sqref="I12"/>
    </sheetView>
  </sheetViews>
  <sheetFormatPr defaultColWidth="10" defaultRowHeight="13.5"/>
  <cols>
    <col min="1" max="1" width="23.625" customWidth="1"/>
    <col min="2" max="2" width="12.625" customWidth="1"/>
    <col min="3" max="3" width="36.625" customWidth="1"/>
    <col min="4" max="4" width="14.5" customWidth="1"/>
  </cols>
  <sheetData>
    <row r="1" spans="1:4" ht="14.25" customHeight="1">
      <c r="A1" s="1"/>
      <c r="B1" s="1"/>
      <c r="C1" s="1"/>
      <c r="D1" s="1"/>
    </row>
    <row r="2" spans="1:4" ht="39.950000000000003" customHeight="1">
      <c r="A2" s="100" t="s">
        <v>29</v>
      </c>
      <c r="B2" s="100"/>
      <c r="C2" s="100"/>
      <c r="D2" s="100"/>
    </row>
    <row r="3" spans="1:4" ht="22.7" customHeight="1">
      <c r="A3" s="101"/>
      <c r="B3" s="101"/>
      <c r="C3" s="101"/>
      <c r="D3" s="71" t="s">
        <v>30</v>
      </c>
    </row>
    <row r="4" spans="1:4" ht="22.7" customHeight="1">
      <c r="A4" s="102" t="s">
        <v>31</v>
      </c>
      <c r="B4" s="102"/>
      <c r="C4" s="102" t="s">
        <v>32</v>
      </c>
      <c r="D4" s="102"/>
    </row>
    <row r="5" spans="1:4" ht="22.7" customHeight="1">
      <c r="A5" s="46" t="s">
        <v>33</v>
      </c>
      <c r="B5" s="46" t="s">
        <v>34</v>
      </c>
      <c r="C5" s="46" t="s">
        <v>33</v>
      </c>
      <c r="D5" s="46" t="s">
        <v>34</v>
      </c>
    </row>
    <row r="6" spans="1:4" ht="22.7" customHeight="1">
      <c r="A6" s="72" t="s">
        <v>35</v>
      </c>
      <c r="B6" s="53">
        <v>2176759.2200000002</v>
      </c>
      <c r="C6" s="72" t="s">
        <v>36</v>
      </c>
      <c r="D6" s="53">
        <v>2052884.97</v>
      </c>
    </row>
    <row r="7" spans="1:4" ht="22.7" customHeight="1">
      <c r="A7" s="72" t="s">
        <v>37</v>
      </c>
      <c r="B7" s="53"/>
      <c r="C7" s="72" t="s">
        <v>38</v>
      </c>
      <c r="D7" s="73"/>
    </row>
    <row r="8" spans="1:4" ht="22.7" customHeight="1">
      <c r="A8" s="72" t="s">
        <v>39</v>
      </c>
      <c r="B8" s="53"/>
      <c r="C8" s="72" t="s">
        <v>40</v>
      </c>
      <c r="D8" s="73"/>
    </row>
    <row r="9" spans="1:4" ht="22.7" customHeight="1">
      <c r="A9" s="72" t="s">
        <v>41</v>
      </c>
      <c r="B9" s="53"/>
      <c r="C9" s="72" t="s">
        <v>42</v>
      </c>
      <c r="D9" s="73"/>
    </row>
    <row r="10" spans="1:4" ht="22.7" customHeight="1">
      <c r="A10" s="72" t="s">
        <v>43</v>
      </c>
      <c r="B10" s="53"/>
      <c r="C10" s="72" t="s">
        <v>44</v>
      </c>
      <c r="D10" s="73"/>
    </row>
    <row r="11" spans="1:4" ht="22.7" customHeight="1">
      <c r="A11" s="72" t="s">
        <v>45</v>
      </c>
      <c r="B11" s="53"/>
      <c r="C11" s="72" t="s">
        <v>46</v>
      </c>
      <c r="D11" s="73"/>
    </row>
    <row r="12" spans="1:4" ht="22.7" customHeight="1">
      <c r="A12" s="72" t="s">
        <v>47</v>
      </c>
      <c r="B12" s="53"/>
      <c r="C12" s="72" t="s">
        <v>48</v>
      </c>
      <c r="D12" s="73"/>
    </row>
    <row r="13" spans="1:4" ht="22.7" customHeight="1">
      <c r="A13" s="72" t="s">
        <v>49</v>
      </c>
      <c r="B13" s="53"/>
      <c r="C13" s="72" t="s">
        <v>50</v>
      </c>
      <c r="D13" s="73">
        <v>27719.41</v>
      </c>
    </row>
    <row r="14" spans="1:4" ht="22.7" customHeight="1">
      <c r="A14" s="72" t="s">
        <v>51</v>
      </c>
      <c r="B14" s="53"/>
      <c r="C14" s="72" t="s">
        <v>52</v>
      </c>
      <c r="D14" s="73"/>
    </row>
    <row r="15" spans="1:4" ht="22.7" customHeight="1">
      <c r="A15" s="72"/>
      <c r="B15" s="74"/>
      <c r="C15" s="72" t="s">
        <v>53</v>
      </c>
      <c r="D15" s="73">
        <v>96154.84</v>
      </c>
    </row>
    <row r="16" spans="1:4" ht="22.7" customHeight="1">
      <c r="A16" s="72"/>
      <c r="B16" s="74"/>
      <c r="C16" s="72" t="s">
        <v>54</v>
      </c>
      <c r="D16" s="73"/>
    </row>
    <row r="17" spans="1:4" ht="22.7" customHeight="1">
      <c r="A17" s="72"/>
      <c r="B17" s="74"/>
      <c r="C17" s="72" t="s">
        <v>55</v>
      </c>
      <c r="D17" s="73"/>
    </row>
    <row r="18" spans="1:4" ht="22.7" customHeight="1">
      <c r="A18" s="72"/>
      <c r="B18" s="74"/>
      <c r="C18" s="72" t="s">
        <v>56</v>
      </c>
      <c r="D18" s="73"/>
    </row>
    <row r="19" spans="1:4" ht="22.7" customHeight="1">
      <c r="A19" s="72"/>
      <c r="B19" s="74"/>
      <c r="C19" s="72" t="s">
        <v>57</v>
      </c>
      <c r="D19" s="73"/>
    </row>
    <row r="20" spans="1:4" ht="22.7" customHeight="1">
      <c r="A20" s="75"/>
      <c r="B20" s="76"/>
      <c r="C20" s="72" t="s">
        <v>58</v>
      </c>
      <c r="D20" s="73"/>
    </row>
    <row r="21" spans="1:4" ht="22.7" customHeight="1">
      <c r="A21" s="75"/>
      <c r="B21" s="76"/>
      <c r="C21" s="72" t="s">
        <v>59</v>
      </c>
      <c r="D21" s="73"/>
    </row>
    <row r="22" spans="1:4" ht="22.7" customHeight="1">
      <c r="A22" s="75"/>
      <c r="B22" s="76"/>
      <c r="C22" s="72" t="s">
        <v>60</v>
      </c>
      <c r="D22" s="73"/>
    </row>
    <row r="23" spans="1:4" ht="22.7" customHeight="1">
      <c r="A23" s="75"/>
      <c r="B23" s="76"/>
      <c r="C23" s="72" t="s">
        <v>61</v>
      </c>
      <c r="D23" s="73"/>
    </row>
    <row r="24" spans="1:4" ht="22.7" customHeight="1">
      <c r="A24" s="75"/>
      <c r="B24" s="76"/>
      <c r="C24" s="72" t="s">
        <v>62</v>
      </c>
      <c r="D24" s="73"/>
    </row>
    <row r="25" spans="1:4" ht="22.7" customHeight="1">
      <c r="A25" s="72"/>
      <c r="B25" s="74"/>
      <c r="C25" s="72" t="s">
        <v>63</v>
      </c>
      <c r="D25" s="73"/>
    </row>
    <row r="26" spans="1:4" ht="22.7" customHeight="1">
      <c r="A26" s="72"/>
      <c r="B26" s="74"/>
      <c r="C26" s="72" t="s">
        <v>64</v>
      </c>
      <c r="D26" s="73"/>
    </row>
    <row r="27" spans="1:4" ht="22.7" customHeight="1">
      <c r="A27" s="72"/>
      <c r="B27" s="74"/>
      <c r="C27" s="72" t="s">
        <v>65</v>
      </c>
      <c r="D27" s="73"/>
    </row>
    <row r="28" spans="1:4" ht="22.7" customHeight="1">
      <c r="A28" s="75"/>
      <c r="B28" s="76"/>
      <c r="C28" s="72" t="s">
        <v>66</v>
      </c>
      <c r="D28" s="73"/>
    </row>
    <row r="29" spans="1:4" ht="22.7" customHeight="1">
      <c r="A29" s="75"/>
      <c r="B29" s="76"/>
      <c r="C29" s="72" t="s">
        <v>67</v>
      </c>
      <c r="D29" s="73"/>
    </row>
    <row r="30" spans="1:4" ht="22.7" customHeight="1">
      <c r="A30" s="75"/>
      <c r="B30" s="76"/>
      <c r="C30" s="72" t="s">
        <v>68</v>
      </c>
      <c r="D30" s="73"/>
    </row>
    <row r="31" spans="1:4" ht="22.7" customHeight="1">
      <c r="A31" s="75" t="s">
        <v>69</v>
      </c>
      <c r="B31" s="76">
        <f>SUM(B6:B14)</f>
        <v>2176759.2200000002</v>
      </c>
      <c r="C31" s="75" t="s">
        <v>70</v>
      </c>
      <c r="D31" s="76">
        <f>SUM(D6:D30)</f>
        <v>2176759.2199999997</v>
      </c>
    </row>
    <row r="32" spans="1:4" ht="22.7" customHeight="1">
      <c r="A32" s="75" t="s">
        <v>71</v>
      </c>
      <c r="B32" s="76"/>
      <c r="C32" s="75" t="s">
        <v>72</v>
      </c>
      <c r="D32" s="76"/>
    </row>
    <row r="33" spans="1:4" ht="22.7" customHeight="1">
      <c r="A33" s="72"/>
      <c r="B33" s="74"/>
      <c r="C33" s="72"/>
      <c r="D33" s="74"/>
    </row>
    <row r="34" spans="1:4" ht="22.7" customHeight="1">
      <c r="A34" s="75" t="s">
        <v>73</v>
      </c>
      <c r="B34" s="76">
        <f>B31+B32</f>
        <v>2176759.2200000002</v>
      </c>
      <c r="C34" s="75" t="s">
        <v>74</v>
      </c>
      <c r="D34" s="76">
        <f>D31+D32</f>
        <v>2176759.2199999997</v>
      </c>
    </row>
  </sheetData>
  <mergeCells count="4">
    <mergeCell ref="A2:D2"/>
    <mergeCell ref="A3:C3"/>
    <mergeCell ref="A4:B4"/>
    <mergeCell ref="C4:D4"/>
  </mergeCells>
  <phoneticPr fontId="23" type="noConversion"/>
  <pageMargins left="0.75" right="0.75" top="0.270000010728836" bottom="0.2700000107288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topLeftCell="A13" workbookViewId="0">
      <selection activeCell="I12" sqref="I12"/>
    </sheetView>
  </sheetViews>
  <sheetFormatPr defaultColWidth="7.875" defaultRowHeight="12.75" customHeight="1"/>
  <cols>
    <col min="1" max="2" width="41.5" style="60" customWidth="1"/>
    <col min="3" max="3" width="27.375" style="60" customWidth="1"/>
    <col min="4" max="16384" width="7.875" style="59"/>
  </cols>
  <sheetData>
    <row r="1" spans="1:2" ht="24.75" customHeight="1">
      <c r="A1" s="61"/>
    </row>
    <row r="2" spans="1:2" ht="24.75" customHeight="1">
      <c r="A2" s="103" t="s">
        <v>75</v>
      </c>
      <c r="B2" s="103"/>
    </row>
    <row r="3" spans="1:2" ht="24.75" customHeight="1">
      <c r="A3" s="62"/>
      <c r="B3" s="63" t="s">
        <v>30</v>
      </c>
    </row>
    <row r="4" spans="1:2" ht="24" customHeight="1">
      <c r="A4" s="64" t="s">
        <v>33</v>
      </c>
      <c r="B4" s="64" t="s">
        <v>34</v>
      </c>
    </row>
    <row r="5" spans="1:2" ht="24.95" customHeight="1">
      <c r="A5" s="65" t="s">
        <v>76</v>
      </c>
      <c r="B5" s="66">
        <f>B6+B7</f>
        <v>2176759.2200000002</v>
      </c>
    </row>
    <row r="6" spans="1:2" ht="24.95" customHeight="1">
      <c r="A6" s="65" t="s">
        <v>77</v>
      </c>
      <c r="B6" s="67">
        <v>2176759.2200000002</v>
      </c>
    </row>
    <row r="7" spans="1:2" ht="24.95" customHeight="1">
      <c r="A7" s="65" t="s">
        <v>78</v>
      </c>
      <c r="B7" s="67"/>
    </row>
    <row r="8" spans="1:2" ht="24.95" customHeight="1">
      <c r="A8" s="65" t="s">
        <v>79</v>
      </c>
      <c r="B8" s="67">
        <f>B9+B10</f>
        <v>0</v>
      </c>
    </row>
    <row r="9" spans="1:2" ht="24.95" customHeight="1">
      <c r="A9" s="65" t="s">
        <v>80</v>
      </c>
      <c r="B9" s="67"/>
    </row>
    <row r="10" spans="1:2" ht="24.95" customHeight="1">
      <c r="A10" s="65" t="s">
        <v>81</v>
      </c>
      <c r="B10" s="67"/>
    </row>
    <row r="11" spans="1:2" ht="24.95" customHeight="1">
      <c r="A11" s="65" t="s">
        <v>82</v>
      </c>
      <c r="B11" s="67">
        <f>SUM(B12:B14)</f>
        <v>0</v>
      </c>
    </row>
    <row r="12" spans="1:2" ht="24.95" customHeight="1">
      <c r="A12" s="65" t="s">
        <v>83</v>
      </c>
      <c r="B12" s="67"/>
    </row>
    <row r="13" spans="1:2" ht="24.95" customHeight="1">
      <c r="A13" s="65" t="s">
        <v>84</v>
      </c>
      <c r="B13" s="67"/>
    </row>
    <row r="14" spans="1:2" ht="24.95" customHeight="1">
      <c r="A14" s="65" t="s">
        <v>85</v>
      </c>
      <c r="B14" s="67"/>
    </row>
    <row r="15" spans="1:2" ht="24.95" customHeight="1">
      <c r="A15" s="65" t="s">
        <v>86</v>
      </c>
      <c r="B15" s="67"/>
    </row>
    <row r="16" spans="1:2" ht="24.95" customHeight="1">
      <c r="A16" s="65" t="s">
        <v>87</v>
      </c>
      <c r="B16" s="67"/>
    </row>
    <row r="17" spans="1:2" ht="24.95" customHeight="1">
      <c r="A17" s="65" t="s">
        <v>88</v>
      </c>
      <c r="B17" s="67"/>
    </row>
    <row r="18" spans="1:2" ht="24.95" customHeight="1">
      <c r="A18" s="65" t="s">
        <v>89</v>
      </c>
      <c r="B18" s="67"/>
    </row>
    <row r="19" spans="1:2" ht="24.95" customHeight="1">
      <c r="A19" s="65" t="s">
        <v>90</v>
      </c>
      <c r="B19" s="66">
        <f>B20+B23+B26+B27</f>
        <v>0</v>
      </c>
    </row>
    <row r="20" spans="1:2" ht="24.95" customHeight="1">
      <c r="A20" s="65" t="s">
        <v>91</v>
      </c>
      <c r="B20" s="66">
        <f>B21+B22</f>
        <v>0</v>
      </c>
    </row>
    <row r="21" spans="1:2" ht="24.95" customHeight="1">
      <c r="A21" s="65" t="s">
        <v>92</v>
      </c>
      <c r="B21" s="66"/>
    </row>
    <row r="22" spans="1:2" ht="24.95" customHeight="1">
      <c r="A22" s="65" t="s">
        <v>93</v>
      </c>
      <c r="B22" s="66"/>
    </row>
    <row r="23" spans="1:2" ht="24.95" customHeight="1">
      <c r="A23" s="65" t="s">
        <v>94</v>
      </c>
      <c r="B23" s="66">
        <f>B24+B25</f>
        <v>0</v>
      </c>
    </row>
    <row r="24" spans="1:2" ht="24.95" customHeight="1">
      <c r="A24" s="65" t="s">
        <v>95</v>
      </c>
      <c r="B24" s="66"/>
    </row>
    <row r="25" spans="1:2" ht="24.95" customHeight="1">
      <c r="A25" s="65" t="s">
        <v>96</v>
      </c>
      <c r="B25" s="66"/>
    </row>
    <row r="26" spans="1:2" ht="24.95" customHeight="1">
      <c r="A26" s="65" t="s">
        <v>97</v>
      </c>
      <c r="B26" s="66"/>
    </row>
    <row r="27" spans="1:2" ht="24.95" customHeight="1">
      <c r="A27" s="65" t="s">
        <v>98</v>
      </c>
      <c r="B27" s="66"/>
    </row>
    <row r="28" spans="1:2" ht="24.95" customHeight="1">
      <c r="A28" s="68"/>
      <c r="B28" s="66"/>
    </row>
    <row r="29" spans="1:2" ht="24.95" customHeight="1">
      <c r="A29" s="69" t="s">
        <v>99</v>
      </c>
      <c r="B29" s="70">
        <f>B5+B8+B11+B15+B16+B17+B18+B19</f>
        <v>2176759.2200000002</v>
      </c>
    </row>
  </sheetData>
  <sheetProtection formatCells="0" formatColumns="0" formatRows="0"/>
  <mergeCells count="1">
    <mergeCell ref="A2:B2"/>
  </mergeCells>
  <phoneticPr fontId="23" type="noConversion"/>
  <printOptions horizontalCentered="1"/>
  <pageMargins left="0.59055118110236227" right="0.39370078740157483" top="0.51181102362204722" bottom="0.78740157480314965" header="0" footer="0.39370078740157483"/>
  <pageSetup paperSize="9" fitToHeight="10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I12" sqref="I12"/>
    </sheetView>
  </sheetViews>
  <sheetFormatPr defaultColWidth="10" defaultRowHeight="13.5"/>
  <cols>
    <col min="1" max="1" width="41.25" customWidth="1"/>
    <col min="2" max="2" width="28" customWidth="1"/>
    <col min="3" max="3" width="26.75" customWidth="1"/>
    <col min="4" max="5" width="18.12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100" t="s">
        <v>100</v>
      </c>
      <c r="B2" s="100"/>
      <c r="C2" s="100"/>
      <c r="D2" s="100"/>
      <c r="E2" s="100"/>
    </row>
    <row r="3" spans="1:5" ht="22.7" customHeight="1">
      <c r="A3" s="2"/>
      <c r="B3" s="2"/>
      <c r="C3" s="2"/>
      <c r="D3" s="2"/>
      <c r="E3" s="2" t="s">
        <v>30</v>
      </c>
    </row>
    <row r="4" spans="1:5" ht="22.7" customHeight="1">
      <c r="A4" s="57" t="s">
        <v>101</v>
      </c>
      <c r="B4" s="57" t="s">
        <v>102</v>
      </c>
      <c r="C4" s="57" t="s">
        <v>103</v>
      </c>
      <c r="D4" s="57" t="s">
        <v>104</v>
      </c>
      <c r="E4" s="57" t="s">
        <v>105</v>
      </c>
    </row>
    <row r="5" spans="1:5" ht="22.7" customHeight="1">
      <c r="A5" s="58" t="s">
        <v>106</v>
      </c>
      <c r="B5" s="84">
        <f>SUM(C5:E5)</f>
        <v>2176759.2199999997</v>
      </c>
      <c r="C5" s="92">
        <f>C6+C9+C12</f>
        <v>1873759.22</v>
      </c>
      <c r="D5" s="92">
        <f>D6+D9+D12</f>
        <v>303000</v>
      </c>
      <c r="E5" s="44"/>
    </row>
    <row r="6" spans="1:5" ht="24" customHeight="1">
      <c r="A6" s="23" t="s">
        <v>107</v>
      </c>
      <c r="B6" s="83" t="s">
        <v>108</v>
      </c>
      <c r="C6" s="23" t="s">
        <v>244</v>
      </c>
      <c r="D6" s="44">
        <v>303000</v>
      </c>
      <c r="E6" s="44"/>
    </row>
    <row r="7" spans="1:5" ht="24" customHeight="1">
      <c r="A7" s="83" t="s">
        <v>193</v>
      </c>
      <c r="B7" s="83" t="s">
        <v>186</v>
      </c>
      <c r="C7" s="23" t="s">
        <v>243</v>
      </c>
      <c r="D7" s="44">
        <v>303000</v>
      </c>
      <c r="E7" s="44"/>
    </row>
    <row r="8" spans="1:5" ht="24" customHeight="1">
      <c r="A8" s="82" t="s">
        <v>194</v>
      </c>
      <c r="B8" s="82" t="s">
        <v>187</v>
      </c>
      <c r="C8" s="45">
        <v>1749884.97</v>
      </c>
      <c r="D8" s="45">
        <v>303000</v>
      </c>
      <c r="E8" s="45"/>
    </row>
    <row r="9" spans="1:5" ht="24" customHeight="1">
      <c r="A9" s="83" t="s">
        <v>183</v>
      </c>
      <c r="B9" s="83" t="s">
        <v>185</v>
      </c>
      <c r="C9" s="83">
        <v>27719.41</v>
      </c>
      <c r="D9" s="45"/>
      <c r="E9" s="45"/>
    </row>
    <row r="10" spans="1:5" ht="24" customHeight="1">
      <c r="A10" s="83" t="s">
        <v>195</v>
      </c>
      <c r="B10" s="83" t="s">
        <v>188</v>
      </c>
      <c r="C10" s="83" t="s">
        <v>200</v>
      </c>
      <c r="D10" s="45"/>
      <c r="E10" s="45"/>
    </row>
    <row r="11" spans="1:5" ht="24" customHeight="1">
      <c r="A11" s="82" t="s">
        <v>196</v>
      </c>
      <c r="B11" s="82" t="s">
        <v>189</v>
      </c>
      <c r="C11" s="45">
        <v>27719.41</v>
      </c>
      <c r="D11" s="45"/>
      <c r="E11" s="45"/>
    </row>
    <row r="12" spans="1:5" ht="24" customHeight="1">
      <c r="A12" s="83" t="s">
        <v>184</v>
      </c>
      <c r="B12" s="83" t="s">
        <v>190</v>
      </c>
      <c r="C12" s="83">
        <v>96154.84</v>
      </c>
      <c r="D12" s="44"/>
      <c r="E12" s="44"/>
    </row>
    <row r="13" spans="1:5" ht="24" customHeight="1">
      <c r="A13" s="83" t="s">
        <v>197</v>
      </c>
      <c r="B13" s="83" t="s">
        <v>191</v>
      </c>
      <c r="C13" s="83" t="s">
        <v>201</v>
      </c>
      <c r="D13" s="44"/>
      <c r="E13" s="44"/>
    </row>
    <row r="14" spans="1:5" ht="24" customHeight="1">
      <c r="A14" s="82" t="s">
        <v>198</v>
      </c>
      <c r="B14" s="82" t="s">
        <v>192</v>
      </c>
      <c r="C14" s="45">
        <v>96154.84</v>
      </c>
      <c r="D14" s="45"/>
      <c r="E14" s="45"/>
    </row>
    <row r="15" spans="1:5" ht="24" customHeight="1">
      <c r="A15" s="24"/>
      <c r="B15" s="24"/>
      <c r="C15" s="24"/>
      <c r="D15" s="24"/>
      <c r="E15" s="24"/>
    </row>
    <row r="16" spans="1:5" ht="24" customHeight="1">
      <c r="A16" s="24"/>
      <c r="B16" s="24"/>
      <c r="C16" s="24"/>
      <c r="D16" s="24"/>
      <c r="E16" s="24"/>
    </row>
    <row r="17" spans="1:5" ht="24" customHeight="1">
      <c r="A17" s="24"/>
      <c r="B17" s="24"/>
      <c r="C17" s="24"/>
      <c r="D17" s="24"/>
      <c r="E17" s="24"/>
    </row>
    <row r="18" spans="1:5" ht="24" customHeight="1">
      <c r="A18" s="24"/>
      <c r="B18" s="24"/>
      <c r="C18" s="24"/>
      <c r="D18" s="24"/>
      <c r="E18" s="24"/>
    </row>
    <row r="19" spans="1:5" ht="24" customHeight="1">
      <c r="A19" s="24"/>
      <c r="B19" s="24"/>
      <c r="C19" s="24"/>
      <c r="D19" s="24"/>
      <c r="E19" s="24"/>
    </row>
    <row r="20" spans="1:5" ht="24" customHeight="1">
      <c r="A20" s="24"/>
      <c r="B20" s="24"/>
      <c r="C20" s="24"/>
      <c r="D20" s="24"/>
      <c r="E20" s="24"/>
    </row>
    <row r="21" spans="1:5" ht="24" customHeight="1">
      <c r="A21" s="24"/>
      <c r="B21" s="24"/>
      <c r="C21" s="24"/>
      <c r="D21" s="24"/>
      <c r="E21" s="24"/>
    </row>
    <row r="22" spans="1:5" ht="24" customHeight="1">
      <c r="A22" s="24"/>
      <c r="B22" s="24"/>
      <c r="C22" s="24"/>
      <c r="D22" s="24"/>
      <c r="E22" s="24"/>
    </row>
  </sheetData>
  <mergeCells count="1">
    <mergeCell ref="A2:E2"/>
  </mergeCells>
  <phoneticPr fontId="23" type="noConversion"/>
  <pageMargins left="0.75" right="0.75" top="0.270000010728836" bottom="0.270000010728836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I12" sqref="I12"/>
    </sheetView>
  </sheetViews>
  <sheetFormatPr defaultColWidth="10" defaultRowHeight="13.5"/>
  <cols>
    <col min="1" max="1" width="24.625" customWidth="1"/>
    <col min="2" max="2" width="14.875" customWidth="1"/>
    <col min="3" max="3" width="32.2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39.950000000000003" customHeight="1">
      <c r="A2" s="100" t="s">
        <v>109</v>
      </c>
      <c r="B2" s="100"/>
      <c r="C2" s="100"/>
      <c r="D2" s="100"/>
      <c r="E2" s="1"/>
      <c r="F2" s="1"/>
      <c r="G2" s="1"/>
    </row>
    <row r="3" spans="1:7" ht="22.7" customHeight="1">
      <c r="A3" s="2"/>
      <c r="B3" s="2"/>
      <c r="C3" s="104" t="s">
        <v>30</v>
      </c>
      <c r="D3" s="104"/>
      <c r="E3" s="2"/>
      <c r="F3" s="2"/>
      <c r="G3" s="2"/>
    </row>
    <row r="4" spans="1:7" ht="22.7" customHeight="1">
      <c r="A4" s="102" t="s">
        <v>31</v>
      </c>
      <c r="B4" s="102"/>
      <c r="C4" s="102" t="s">
        <v>32</v>
      </c>
      <c r="D4" s="102"/>
      <c r="E4" s="2"/>
      <c r="F4" s="2"/>
      <c r="G4" s="2"/>
    </row>
    <row r="5" spans="1:7" ht="22.7" customHeight="1">
      <c r="A5" s="46" t="s">
        <v>33</v>
      </c>
      <c r="B5" s="46" t="s">
        <v>34</v>
      </c>
      <c r="C5" s="46" t="s">
        <v>33</v>
      </c>
      <c r="D5" s="46" t="s">
        <v>106</v>
      </c>
      <c r="E5" s="2"/>
      <c r="F5" s="2"/>
      <c r="G5" s="2"/>
    </row>
    <row r="6" spans="1:7" ht="22.7" customHeight="1">
      <c r="A6" s="5" t="s">
        <v>110</v>
      </c>
      <c r="B6" s="52">
        <f>SUM(B7:B9)</f>
        <v>2176759.2200000002</v>
      </c>
      <c r="C6" s="5" t="s">
        <v>111</v>
      </c>
      <c r="D6" s="52">
        <f>SUM(D7:D33)</f>
        <v>2176759.2199999997</v>
      </c>
      <c r="E6" s="2"/>
      <c r="F6" s="2"/>
      <c r="G6" s="2"/>
    </row>
    <row r="7" spans="1:7" ht="22.7" customHeight="1">
      <c r="A7" s="5" t="s">
        <v>112</v>
      </c>
      <c r="B7" s="53">
        <v>2176759.2200000002</v>
      </c>
      <c r="C7" s="5" t="s">
        <v>113</v>
      </c>
      <c r="D7" s="53">
        <v>2052884.97</v>
      </c>
      <c r="E7" s="2"/>
      <c r="F7" s="2"/>
      <c r="G7" s="2"/>
    </row>
    <row r="8" spans="1:7" ht="22.7" customHeight="1">
      <c r="A8" s="5" t="s">
        <v>114</v>
      </c>
      <c r="B8" s="53"/>
      <c r="C8" s="5" t="s">
        <v>115</v>
      </c>
      <c r="D8" s="53"/>
      <c r="E8" s="2"/>
      <c r="F8" s="2"/>
      <c r="G8" s="2"/>
    </row>
    <row r="9" spans="1:7" ht="22.7" customHeight="1">
      <c r="A9" s="5" t="s">
        <v>116</v>
      </c>
      <c r="B9" s="53"/>
      <c r="C9" s="5" t="s">
        <v>117</v>
      </c>
      <c r="D9" s="53"/>
      <c r="E9" s="2"/>
      <c r="F9" s="2"/>
      <c r="G9" s="2"/>
    </row>
    <row r="10" spans="1:7" ht="22.7" customHeight="1">
      <c r="A10" s="5"/>
      <c r="B10" s="54"/>
      <c r="C10" s="5" t="s">
        <v>118</v>
      </c>
      <c r="D10" s="53"/>
      <c r="E10" s="2"/>
      <c r="F10" s="2"/>
      <c r="G10" s="2"/>
    </row>
    <row r="11" spans="1:7" ht="22.7" customHeight="1">
      <c r="A11" s="5"/>
      <c r="B11" s="54"/>
      <c r="C11" s="5" t="s">
        <v>119</v>
      </c>
      <c r="D11" s="53"/>
      <c r="E11" s="2"/>
      <c r="F11" s="2"/>
      <c r="G11" s="2"/>
    </row>
    <row r="12" spans="1:7" ht="22.7" customHeight="1">
      <c r="A12" s="5"/>
      <c r="B12" s="54"/>
      <c r="C12" s="5" t="s">
        <v>120</v>
      </c>
      <c r="D12" s="53"/>
      <c r="E12" s="2"/>
      <c r="F12" s="2"/>
      <c r="G12" s="2"/>
    </row>
    <row r="13" spans="1:7" ht="22.7" customHeight="1">
      <c r="A13" s="28"/>
      <c r="B13" s="49"/>
      <c r="C13" s="5" t="s">
        <v>121</v>
      </c>
      <c r="D13" s="53"/>
      <c r="E13" s="2"/>
      <c r="F13" s="2"/>
      <c r="G13" s="2"/>
    </row>
    <row r="14" spans="1:7" ht="22.7" customHeight="1">
      <c r="A14" s="5"/>
      <c r="B14" s="54"/>
      <c r="C14" s="5" t="s">
        <v>122</v>
      </c>
      <c r="D14" s="53">
        <v>27719.41</v>
      </c>
      <c r="E14" s="2"/>
      <c r="F14" s="2"/>
      <c r="G14" s="30"/>
    </row>
    <row r="15" spans="1:7" ht="22.7" customHeight="1">
      <c r="A15" s="5"/>
      <c r="B15" s="54"/>
      <c r="C15" s="5" t="s">
        <v>123</v>
      </c>
      <c r="D15" s="53"/>
      <c r="E15" s="2"/>
      <c r="F15" s="2"/>
      <c r="G15" s="2"/>
    </row>
    <row r="16" spans="1:7" ht="22.7" customHeight="1">
      <c r="A16" s="5"/>
      <c r="B16" s="54"/>
      <c r="C16" s="5" t="s">
        <v>124</v>
      </c>
      <c r="D16" s="53">
        <v>96154.84</v>
      </c>
      <c r="E16" s="2"/>
      <c r="F16" s="2"/>
      <c r="G16" s="2"/>
    </row>
    <row r="17" spans="1:7" ht="22.7" customHeight="1">
      <c r="A17" s="5"/>
      <c r="B17" s="54"/>
      <c r="C17" s="5" t="s">
        <v>125</v>
      </c>
      <c r="D17" s="53"/>
      <c r="E17" s="2"/>
      <c r="F17" s="2"/>
      <c r="G17" s="2"/>
    </row>
    <row r="18" spans="1:7" ht="22.7" customHeight="1">
      <c r="A18" s="5"/>
      <c r="B18" s="54"/>
      <c r="C18" s="5" t="s">
        <v>126</v>
      </c>
      <c r="D18" s="53"/>
      <c r="E18" s="2"/>
      <c r="F18" s="2"/>
      <c r="G18" s="2"/>
    </row>
    <row r="19" spans="1:7" ht="22.7" customHeight="1">
      <c r="A19" s="5"/>
      <c r="B19" s="5"/>
      <c r="C19" s="5" t="s">
        <v>127</v>
      </c>
      <c r="D19" s="53"/>
      <c r="E19" s="2"/>
      <c r="F19" s="2"/>
      <c r="G19" s="2"/>
    </row>
    <row r="20" spans="1:7" ht="22.7" customHeight="1">
      <c r="A20" s="5"/>
      <c r="B20" s="5"/>
      <c r="C20" s="5" t="s">
        <v>128</v>
      </c>
      <c r="D20" s="53"/>
      <c r="E20" s="2"/>
      <c r="F20" s="2"/>
      <c r="G20" s="2"/>
    </row>
    <row r="21" spans="1:7" ht="22.7" customHeight="1">
      <c r="A21" s="5"/>
      <c r="B21" s="5"/>
      <c r="C21" s="5" t="s">
        <v>129</v>
      </c>
      <c r="D21" s="53"/>
      <c r="E21" s="2"/>
      <c r="F21" s="2"/>
      <c r="G21" s="2"/>
    </row>
    <row r="22" spans="1:7" ht="22.7" customHeight="1">
      <c r="A22" s="5"/>
      <c r="B22" s="5"/>
      <c r="C22" s="5" t="s">
        <v>130</v>
      </c>
      <c r="D22" s="53"/>
      <c r="E22" s="2"/>
      <c r="F22" s="2"/>
      <c r="G22" s="2"/>
    </row>
    <row r="23" spans="1:7" ht="22.7" customHeight="1">
      <c r="A23" s="5"/>
      <c r="B23" s="5"/>
      <c r="C23" s="5" t="s">
        <v>131</v>
      </c>
      <c r="D23" s="53"/>
      <c r="E23" s="2"/>
      <c r="F23" s="2"/>
      <c r="G23" s="2"/>
    </row>
    <row r="24" spans="1:7" ht="22.7" customHeight="1">
      <c r="A24" s="5"/>
      <c r="B24" s="5"/>
      <c r="C24" s="5" t="s">
        <v>132</v>
      </c>
      <c r="D24" s="53"/>
      <c r="E24" s="2"/>
      <c r="F24" s="2"/>
      <c r="G24" s="2"/>
    </row>
    <row r="25" spans="1:7" ht="22.7" customHeight="1">
      <c r="A25" s="5"/>
      <c r="B25" s="5"/>
      <c r="C25" s="5" t="s">
        <v>133</v>
      </c>
      <c r="D25" s="53"/>
      <c r="E25" s="2"/>
      <c r="F25" s="2"/>
      <c r="G25" s="2"/>
    </row>
    <row r="26" spans="1:7" ht="22.7" customHeight="1">
      <c r="A26" s="5"/>
      <c r="B26" s="5"/>
      <c r="C26" s="5" t="s">
        <v>134</v>
      </c>
      <c r="D26" s="53"/>
      <c r="E26" s="2"/>
      <c r="F26" s="2"/>
      <c r="G26" s="2"/>
    </row>
    <row r="27" spans="1:7" ht="22.7" customHeight="1">
      <c r="A27" s="5"/>
      <c r="B27" s="5"/>
      <c r="C27" s="5" t="s">
        <v>135</v>
      </c>
      <c r="D27" s="53"/>
      <c r="E27" s="2"/>
      <c r="F27" s="2"/>
      <c r="G27" s="2"/>
    </row>
    <row r="28" spans="1:7" ht="22.7" customHeight="1">
      <c r="A28" s="5"/>
      <c r="B28" s="5"/>
      <c r="C28" s="5" t="s">
        <v>136</v>
      </c>
      <c r="D28" s="53"/>
      <c r="E28" s="2"/>
      <c r="F28" s="2"/>
      <c r="G28" s="2"/>
    </row>
    <row r="29" spans="1:7" ht="22.7" customHeight="1">
      <c r="A29" s="5"/>
      <c r="B29" s="5"/>
      <c r="C29" s="5" t="s">
        <v>137</v>
      </c>
      <c r="D29" s="53"/>
      <c r="E29" s="2"/>
      <c r="F29" s="2"/>
      <c r="G29" s="2"/>
    </row>
    <row r="30" spans="1:7" ht="22.7" customHeight="1">
      <c r="A30" s="5"/>
      <c r="B30" s="5"/>
      <c r="C30" s="5" t="s">
        <v>138</v>
      </c>
      <c r="D30" s="53"/>
      <c r="E30" s="2"/>
      <c r="F30" s="2"/>
      <c r="G30" s="2"/>
    </row>
    <row r="31" spans="1:7" ht="22.7" customHeight="1">
      <c r="A31" s="5"/>
      <c r="B31" s="5"/>
      <c r="C31" s="5" t="s">
        <v>139</v>
      </c>
      <c r="D31" s="53"/>
      <c r="E31" s="2"/>
      <c r="F31" s="2"/>
      <c r="G31" s="2"/>
    </row>
    <row r="32" spans="1:7" ht="22.7" customHeight="1">
      <c r="A32" s="5"/>
      <c r="B32" s="5"/>
      <c r="C32" s="5" t="s">
        <v>140</v>
      </c>
      <c r="D32" s="53"/>
      <c r="E32" s="2"/>
      <c r="F32" s="2"/>
      <c r="G32" s="2"/>
    </row>
    <row r="33" spans="1:7" ht="22.7" customHeight="1">
      <c r="A33" s="5"/>
      <c r="B33" s="5"/>
      <c r="C33" s="5" t="s">
        <v>141</v>
      </c>
      <c r="D33" s="53"/>
      <c r="E33" s="2"/>
      <c r="F33" s="2"/>
      <c r="G33" s="2"/>
    </row>
    <row r="34" spans="1:7" ht="22.7" customHeight="1">
      <c r="A34" s="46" t="s">
        <v>142</v>
      </c>
      <c r="B34" s="55">
        <f>B6</f>
        <v>2176759.2200000002</v>
      </c>
      <c r="C34" s="46" t="s">
        <v>143</v>
      </c>
      <c r="D34" s="56">
        <f>D6</f>
        <v>2176759.2199999997</v>
      </c>
      <c r="E34" s="30"/>
      <c r="F34" s="2"/>
      <c r="G34" s="2"/>
    </row>
  </sheetData>
  <mergeCells count="4">
    <mergeCell ref="A2:D2"/>
    <mergeCell ref="C3:D3"/>
    <mergeCell ref="A4:B4"/>
    <mergeCell ref="C4:D4"/>
  </mergeCells>
  <phoneticPr fontId="23" type="noConversion"/>
  <pageMargins left="0.75" right="0.75" top="0.270000010728836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D39" sqref="D39"/>
    </sheetView>
  </sheetViews>
  <sheetFormatPr defaultColWidth="10" defaultRowHeight="13.5"/>
  <cols>
    <col min="1" max="1" width="10.75" customWidth="1"/>
    <col min="2" max="2" width="14.375" customWidth="1"/>
    <col min="3" max="3" width="14.875" customWidth="1"/>
    <col min="4" max="4" width="14.5" customWidth="1"/>
    <col min="5" max="5" width="12.75" customWidth="1"/>
    <col min="6" max="11" width="10.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.950000000000003" customHeight="1">
      <c r="A2" s="100" t="s">
        <v>144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2.7" customHeight="1">
      <c r="A3" s="2"/>
      <c r="B3" s="2"/>
      <c r="C3" s="2"/>
      <c r="D3" s="2"/>
      <c r="E3" s="2"/>
      <c r="F3" s="2"/>
      <c r="G3" s="2"/>
      <c r="H3" s="2"/>
      <c r="I3" s="2"/>
      <c r="J3" s="104" t="s">
        <v>30</v>
      </c>
      <c r="K3" s="104"/>
    </row>
    <row r="4" spans="1:11" ht="22.7" customHeight="1">
      <c r="A4" s="102" t="s">
        <v>145</v>
      </c>
      <c r="B4" s="102" t="s">
        <v>106</v>
      </c>
      <c r="C4" s="102" t="s">
        <v>146</v>
      </c>
      <c r="D4" s="102"/>
      <c r="E4" s="102"/>
      <c r="F4" s="102" t="s">
        <v>147</v>
      </c>
      <c r="G4" s="102"/>
      <c r="H4" s="102"/>
      <c r="I4" s="102" t="s">
        <v>148</v>
      </c>
      <c r="J4" s="102"/>
      <c r="K4" s="102"/>
    </row>
    <row r="5" spans="1:11" ht="22.7" customHeight="1">
      <c r="A5" s="102"/>
      <c r="B5" s="102"/>
      <c r="C5" s="4" t="s">
        <v>106</v>
      </c>
      <c r="D5" s="4" t="s">
        <v>103</v>
      </c>
      <c r="E5" s="4" t="s">
        <v>104</v>
      </c>
      <c r="F5" s="4" t="s">
        <v>106</v>
      </c>
      <c r="G5" s="4" t="s">
        <v>103</v>
      </c>
      <c r="H5" s="4" t="s">
        <v>104</v>
      </c>
      <c r="I5" s="4" t="s">
        <v>106</v>
      </c>
      <c r="J5" s="4" t="s">
        <v>103</v>
      </c>
      <c r="K5" s="4" t="s">
        <v>104</v>
      </c>
    </row>
    <row r="6" spans="1:11" ht="22.7" customHeight="1">
      <c r="A6" s="28" t="s">
        <v>106</v>
      </c>
      <c r="B6" s="47">
        <v>2176759.2200000002</v>
      </c>
      <c r="C6" s="47">
        <f>SUM(D6:E6)</f>
        <v>2176759.2199999997</v>
      </c>
      <c r="D6" s="49">
        <v>1873759.22</v>
      </c>
      <c r="E6" s="49">
        <v>303000</v>
      </c>
      <c r="F6" s="47"/>
      <c r="G6" s="47"/>
      <c r="H6" s="47"/>
      <c r="I6" s="47"/>
      <c r="J6" s="47"/>
      <c r="K6" s="47"/>
    </row>
    <row r="7" spans="1:11" ht="22.7" customHeight="1">
      <c r="A7" s="48" t="s">
        <v>182</v>
      </c>
      <c r="B7" s="47">
        <v>2176759.2200000002</v>
      </c>
      <c r="C7" s="47">
        <f>SUM(D7:E7)</f>
        <v>2176759.2199999997</v>
      </c>
      <c r="D7" s="49">
        <v>1873759.22</v>
      </c>
      <c r="E7" s="49">
        <v>303000</v>
      </c>
      <c r="F7" s="49"/>
      <c r="G7" s="49"/>
      <c r="H7" s="49"/>
      <c r="I7" s="49"/>
      <c r="J7" s="49"/>
      <c r="K7" s="49"/>
    </row>
    <row r="8" spans="1:11" ht="22.7" customHeight="1">
      <c r="A8" s="50"/>
      <c r="B8" s="51"/>
      <c r="C8" s="51"/>
      <c r="D8" s="49"/>
      <c r="E8" s="49"/>
      <c r="F8" s="49"/>
      <c r="G8" s="49"/>
      <c r="H8" s="49"/>
      <c r="I8" s="49"/>
      <c r="J8" s="49"/>
      <c r="K8" s="49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23" type="noConversion"/>
  <pageMargins left="0.75" right="0.75" top="0.270000010728836" bottom="0.270000010728836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I12" sqref="I12"/>
    </sheetView>
  </sheetViews>
  <sheetFormatPr defaultColWidth="10" defaultRowHeight="13.5"/>
  <cols>
    <col min="1" max="1" width="17.5" customWidth="1"/>
    <col min="2" max="2" width="27.75" customWidth="1"/>
    <col min="3" max="5" width="28.5" customWidth="1"/>
  </cols>
  <sheetData>
    <row r="1" spans="1:5" ht="14.25" customHeight="1">
      <c r="A1" s="39"/>
    </row>
    <row r="2" spans="1:5" ht="36.950000000000003" customHeight="1">
      <c r="A2" s="100" t="s">
        <v>149</v>
      </c>
      <c r="B2" s="100"/>
      <c r="C2" s="100"/>
      <c r="D2" s="100"/>
      <c r="E2" s="100"/>
    </row>
    <row r="3" spans="1:5" ht="21.95" customHeight="1">
      <c r="A3" s="2"/>
      <c r="B3" s="2"/>
      <c r="C3" s="104" t="s">
        <v>30</v>
      </c>
      <c r="D3" s="104"/>
      <c r="E3" s="104"/>
    </row>
    <row r="4" spans="1:5" ht="22.7" customHeight="1">
      <c r="A4" s="105" t="s">
        <v>101</v>
      </c>
      <c r="B4" s="105"/>
      <c r="C4" s="105" t="s">
        <v>146</v>
      </c>
      <c r="D4" s="105"/>
      <c r="E4" s="105"/>
    </row>
    <row r="5" spans="1:5" ht="22.7" customHeight="1">
      <c r="A5" s="40" t="s">
        <v>150</v>
      </c>
      <c r="B5" s="40" t="s">
        <v>151</v>
      </c>
      <c r="C5" s="41" t="s">
        <v>106</v>
      </c>
      <c r="D5" s="40" t="s">
        <v>103</v>
      </c>
      <c r="E5" s="40" t="s">
        <v>104</v>
      </c>
    </row>
    <row r="6" spans="1:5" ht="22.7" customHeight="1">
      <c r="A6" s="42"/>
      <c r="B6" s="43" t="s">
        <v>106</v>
      </c>
      <c r="C6" s="93">
        <f>SUM(D6:E6)</f>
        <v>2176759.2199999997</v>
      </c>
      <c r="D6" s="94">
        <v>1873759.22</v>
      </c>
      <c r="E6" s="95">
        <v>303000</v>
      </c>
    </row>
    <row r="7" spans="1:5" ht="29.1" customHeight="1">
      <c r="A7" s="23" t="s">
        <v>107</v>
      </c>
      <c r="B7" s="83" t="s">
        <v>108</v>
      </c>
      <c r="C7" s="83">
        <v>2052884.97</v>
      </c>
      <c r="D7" s="23" t="s">
        <v>246</v>
      </c>
      <c r="E7" s="83">
        <v>303000</v>
      </c>
    </row>
    <row r="8" spans="1:5" ht="29.1" customHeight="1">
      <c r="A8" s="83" t="s">
        <v>193</v>
      </c>
      <c r="B8" s="83" t="s">
        <v>186</v>
      </c>
      <c r="C8" s="83" t="s">
        <v>199</v>
      </c>
      <c r="D8" s="23" t="s">
        <v>243</v>
      </c>
      <c r="E8" s="23" t="s">
        <v>245</v>
      </c>
    </row>
    <row r="9" spans="1:5" ht="29.1" customHeight="1">
      <c r="A9" s="82" t="s">
        <v>194</v>
      </c>
      <c r="B9" s="82" t="s">
        <v>187</v>
      </c>
      <c r="C9" s="45">
        <v>2052884.97</v>
      </c>
      <c r="D9" s="45">
        <v>1749884.97</v>
      </c>
      <c r="E9" s="45">
        <v>303000</v>
      </c>
    </row>
    <row r="10" spans="1:5" ht="29.1" customHeight="1">
      <c r="A10" s="83" t="s">
        <v>183</v>
      </c>
      <c r="B10" s="83" t="s">
        <v>185</v>
      </c>
      <c r="C10" s="83">
        <v>27719.41</v>
      </c>
      <c r="D10" s="83">
        <v>27719.41</v>
      </c>
      <c r="E10" s="24"/>
    </row>
    <row r="11" spans="1:5" ht="29.1" customHeight="1">
      <c r="A11" s="83" t="s">
        <v>195</v>
      </c>
      <c r="B11" s="83" t="s">
        <v>188</v>
      </c>
      <c r="C11" s="83" t="s">
        <v>200</v>
      </c>
      <c r="D11" s="83" t="s">
        <v>200</v>
      </c>
      <c r="E11" s="24"/>
    </row>
    <row r="12" spans="1:5" ht="29.1" customHeight="1">
      <c r="A12" s="82" t="s">
        <v>196</v>
      </c>
      <c r="B12" s="82" t="s">
        <v>189</v>
      </c>
      <c r="C12" s="45">
        <v>27719.41</v>
      </c>
      <c r="D12" s="45">
        <v>27719.41</v>
      </c>
      <c r="E12" s="24"/>
    </row>
    <row r="13" spans="1:5" ht="29.1" customHeight="1">
      <c r="A13" s="83" t="s">
        <v>184</v>
      </c>
      <c r="B13" s="83" t="s">
        <v>190</v>
      </c>
      <c r="C13" s="83">
        <v>96154.84</v>
      </c>
      <c r="D13" s="83">
        <v>96154.84</v>
      </c>
      <c r="E13" s="24"/>
    </row>
    <row r="14" spans="1:5" ht="29.1" customHeight="1">
      <c r="A14" s="83" t="s">
        <v>197</v>
      </c>
      <c r="B14" s="83" t="s">
        <v>191</v>
      </c>
      <c r="C14" s="83" t="s">
        <v>201</v>
      </c>
      <c r="D14" s="83" t="s">
        <v>201</v>
      </c>
      <c r="E14" s="24"/>
    </row>
    <row r="15" spans="1:5" ht="29.1" customHeight="1">
      <c r="A15" s="82" t="s">
        <v>198</v>
      </c>
      <c r="B15" s="82" t="s">
        <v>192</v>
      </c>
      <c r="C15" s="45">
        <v>96154.84</v>
      </c>
      <c r="D15" s="45">
        <v>96154.84</v>
      </c>
      <c r="E15" s="24"/>
    </row>
    <row r="16" spans="1:5" ht="29.1" customHeight="1">
      <c r="A16" s="82"/>
      <c r="B16" s="82"/>
      <c r="C16" s="45"/>
      <c r="D16" s="45"/>
      <c r="E16" s="24"/>
    </row>
    <row r="17" spans="1:5" ht="29.1" customHeight="1">
      <c r="A17" s="24"/>
      <c r="B17" s="24"/>
      <c r="C17" s="24"/>
      <c r="D17" s="24"/>
      <c r="E17" s="24"/>
    </row>
    <row r="18" spans="1:5" ht="29.1" customHeight="1">
      <c r="A18" s="24"/>
      <c r="B18" s="24"/>
      <c r="C18" s="24"/>
      <c r="D18" s="24"/>
      <c r="E18" s="24"/>
    </row>
    <row r="19" spans="1:5" ht="29.1" customHeight="1">
      <c r="A19" s="24"/>
      <c r="B19" s="24"/>
      <c r="C19" s="24"/>
      <c r="D19" s="24"/>
      <c r="E19" s="24"/>
    </row>
    <row r="20" spans="1:5" ht="29.1" customHeight="1">
      <c r="A20" s="24"/>
      <c r="B20" s="24"/>
      <c r="C20" s="24"/>
      <c r="D20" s="24"/>
      <c r="E20" s="24"/>
    </row>
  </sheetData>
  <mergeCells count="4">
    <mergeCell ref="A2:E2"/>
    <mergeCell ref="C3:E3"/>
    <mergeCell ref="A4:B4"/>
    <mergeCell ref="C4:E4"/>
  </mergeCells>
  <phoneticPr fontId="23" type="noConversion"/>
  <pageMargins left="0.75" right="0.75" top="0.268999993801117" bottom="0.26899999380111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I12" sqref="I12"/>
    </sheetView>
  </sheetViews>
  <sheetFormatPr defaultColWidth="10" defaultRowHeight="13.5"/>
  <cols>
    <col min="1" max="1" width="13.75" customWidth="1"/>
    <col min="2" max="2" width="21.625" customWidth="1"/>
    <col min="3" max="3" width="17.75" customWidth="1"/>
    <col min="4" max="4" width="15.625" customWidth="1"/>
    <col min="5" max="5" width="18.75" customWidth="1"/>
  </cols>
  <sheetData>
    <row r="1" spans="1:5" ht="18" customHeight="1">
      <c r="A1" s="1"/>
      <c r="B1" s="1"/>
      <c r="C1" s="1"/>
      <c r="D1" s="1"/>
      <c r="E1" s="1"/>
    </row>
    <row r="2" spans="1:5" ht="39.950000000000003" customHeight="1">
      <c r="A2" s="100" t="s">
        <v>152</v>
      </c>
      <c r="B2" s="100"/>
      <c r="C2" s="100"/>
      <c r="D2" s="100"/>
      <c r="E2" s="100"/>
    </row>
    <row r="3" spans="1:5" ht="22.7" customHeight="1">
      <c r="A3" s="106"/>
      <c r="B3" s="106"/>
      <c r="C3" s="2"/>
      <c r="D3" s="2"/>
      <c r="E3" s="31" t="s">
        <v>30</v>
      </c>
    </row>
    <row r="4" spans="1:5" ht="22.7" customHeight="1">
      <c r="A4" s="105" t="s">
        <v>153</v>
      </c>
      <c r="B4" s="105"/>
      <c r="C4" s="105" t="s">
        <v>154</v>
      </c>
      <c r="D4" s="105"/>
      <c r="E4" s="105"/>
    </row>
    <row r="5" spans="1:5" ht="22.7" customHeight="1">
      <c r="A5" s="32" t="s">
        <v>150</v>
      </c>
      <c r="B5" s="32" t="s">
        <v>151</v>
      </c>
      <c r="C5" s="32" t="s">
        <v>106</v>
      </c>
      <c r="D5" s="32" t="s">
        <v>155</v>
      </c>
      <c r="E5" s="32" t="s">
        <v>156</v>
      </c>
    </row>
    <row r="6" spans="1:5" ht="22.7" customHeight="1">
      <c r="A6" s="32"/>
      <c r="B6" s="33" t="s">
        <v>106</v>
      </c>
      <c r="C6" s="34">
        <f>SUM(D6:E6)</f>
        <v>1873759.22</v>
      </c>
      <c r="D6" s="34">
        <f>D7+D14+D27</f>
        <v>1690564.48</v>
      </c>
      <c r="E6" s="34">
        <f>E7+E14+E27</f>
        <v>183194.74</v>
      </c>
    </row>
    <row r="7" spans="1:5" ht="27" customHeight="1">
      <c r="A7" s="23" t="s">
        <v>157</v>
      </c>
      <c r="B7" s="23" t="s">
        <v>158</v>
      </c>
      <c r="C7" s="35">
        <f>SUM(D7:E7)</f>
        <v>1670733.53</v>
      </c>
      <c r="D7" s="36">
        <f>SUM(D8:D13)</f>
        <v>1670733.53</v>
      </c>
      <c r="E7" s="36"/>
    </row>
    <row r="8" spans="1:5" ht="27" customHeight="1">
      <c r="A8" s="87" t="s">
        <v>213</v>
      </c>
      <c r="B8" s="85" t="s">
        <v>202</v>
      </c>
      <c r="C8" s="37">
        <f>SUM(D8:E8)</f>
        <v>614832</v>
      </c>
      <c r="D8" s="86">
        <v>614832</v>
      </c>
      <c r="E8" s="38"/>
    </row>
    <row r="9" spans="1:5" ht="27" customHeight="1">
      <c r="A9" s="87" t="s">
        <v>208</v>
      </c>
      <c r="B9" s="85" t="s">
        <v>203</v>
      </c>
      <c r="C9" s="37">
        <f t="shared" ref="C9:C13" si="0">SUM(D9:E9)</f>
        <v>427187.23</v>
      </c>
      <c r="D9" s="24">
        <v>427187.23</v>
      </c>
      <c r="E9" s="24"/>
    </row>
    <row r="10" spans="1:5" ht="27" customHeight="1">
      <c r="A10" s="87" t="s">
        <v>209</v>
      </c>
      <c r="B10" s="85" t="s">
        <v>204</v>
      </c>
      <c r="C10" s="37">
        <f t="shared" si="0"/>
        <v>308800</v>
      </c>
      <c r="D10" s="24">
        <v>308800</v>
      </c>
      <c r="E10" s="24"/>
    </row>
    <row r="11" spans="1:5" ht="27" customHeight="1">
      <c r="A11" s="87" t="s">
        <v>210</v>
      </c>
      <c r="B11" s="85" t="s">
        <v>205</v>
      </c>
      <c r="C11" s="37">
        <f t="shared" si="0"/>
        <v>215871</v>
      </c>
      <c r="D11" s="24">
        <v>215871</v>
      </c>
      <c r="E11" s="24"/>
    </row>
    <row r="12" spans="1:5" ht="27" customHeight="1">
      <c r="A12" s="87" t="s">
        <v>211</v>
      </c>
      <c r="B12" s="85" t="s">
        <v>206</v>
      </c>
      <c r="C12" s="37">
        <f t="shared" si="0"/>
        <v>96154.84</v>
      </c>
      <c r="D12" s="24">
        <v>96154.84</v>
      </c>
      <c r="E12" s="24"/>
    </row>
    <row r="13" spans="1:5" ht="27" customHeight="1">
      <c r="A13" s="87" t="s">
        <v>212</v>
      </c>
      <c r="B13" s="85" t="s">
        <v>207</v>
      </c>
      <c r="C13" s="37">
        <f t="shared" si="0"/>
        <v>7888.46</v>
      </c>
      <c r="D13" s="24">
        <v>7888.46</v>
      </c>
      <c r="E13" s="24"/>
    </row>
    <row r="14" spans="1:5" ht="27" customHeight="1">
      <c r="A14" s="23">
        <v>302</v>
      </c>
      <c r="B14" s="23" t="s">
        <v>226</v>
      </c>
      <c r="C14" s="35">
        <f>SUM(D14:E14)</f>
        <v>183194.74</v>
      </c>
      <c r="D14" s="35"/>
      <c r="E14" s="35">
        <f>SUM(E15:E26)</f>
        <v>183194.74</v>
      </c>
    </row>
    <row r="15" spans="1:5" ht="27" customHeight="1">
      <c r="A15" s="87" t="s">
        <v>227</v>
      </c>
      <c r="B15" s="85" t="s">
        <v>214</v>
      </c>
      <c r="C15" s="24"/>
      <c r="D15" s="24"/>
      <c r="E15" s="89">
        <v>17000</v>
      </c>
    </row>
    <row r="16" spans="1:5" ht="27" customHeight="1">
      <c r="A16" s="87" t="s">
        <v>228</v>
      </c>
      <c r="B16" s="85" t="s">
        <v>215</v>
      </c>
      <c r="C16" s="24"/>
      <c r="D16" s="24"/>
      <c r="E16" s="89">
        <v>10000</v>
      </c>
    </row>
    <row r="17" spans="1:5" ht="27" customHeight="1">
      <c r="A17" s="87" t="s">
        <v>229</v>
      </c>
      <c r="B17" s="85" t="s">
        <v>216</v>
      </c>
      <c r="C17" s="24"/>
      <c r="D17" s="24"/>
      <c r="E17" s="89">
        <v>3000</v>
      </c>
    </row>
    <row r="18" spans="1:5" ht="27" customHeight="1">
      <c r="A18" s="87" t="s">
        <v>230</v>
      </c>
      <c r="B18" s="85" t="s">
        <v>217</v>
      </c>
      <c r="C18" s="24"/>
      <c r="D18" s="24"/>
      <c r="E18" s="89">
        <v>10000</v>
      </c>
    </row>
    <row r="19" spans="1:5" ht="27" customHeight="1">
      <c r="A19" s="87" t="s">
        <v>231</v>
      </c>
      <c r="B19" s="85" t="s">
        <v>218</v>
      </c>
      <c r="C19" s="24"/>
      <c r="D19" s="24"/>
      <c r="E19" s="89">
        <v>10000</v>
      </c>
    </row>
    <row r="20" spans="1:5" ht="27" customHeight="1">
      <c r="A20" s="87" t="s">
        <v>232</v>
      </c>
      <c r="B20" s="85" t="s">
        <v>219</v>
      </c>
      <c r="C20" s="24"/>
      <c r="D20" s="24"/>
      <c r="E20" s="89">
        <v>5000</v>
      </c>
    </row>
    <row r="21" spans="1:5" ht="27" customHeight="1">
      <c r="A21" s="87" t="s">
        <v>233</v>
      </c>
      <c r="B21" s="85" t="s">
        <v>220</v>
      </c>
      <c r="C21" s="24"/>
      <c r="D21" s="24"/>
      <c r="E21" s="89">
        <v>5000</v>
      </c>
    </row>
    <row r="22" spans="1:5" ht="27" customHeight="1">
      <c r="A22" s="87" t="s">
        <v>234</v>
      </c>
      <c r="B22" s="85" t="s">
        <v>221</v>
      </c>
      <c r="C22" s="24"/>
      <c r="D22" s="24"/>
      <c r="E22" s="89">
        <v>5000</v>
      </c>
    </row>
    <row r="23" spans="1:5" ht="27" customHeight="1">
      <c r="A23" s="87" t="s">
        <v>235</v>
      </c>
      <c r="B23" s="85" t="s">
        <v>222</v>
      </c>
      <c r="C23" s="24"/>
      <c r="D23" s="24"/>
      <c r="E23" s="89">
        <v>5000</v>
      </c>
    </row>
    <row r="24" spans="1:5" ht="27" customHeight="1">
      <c r="A24" s="87" t="s">
        <v>236</v>
      </c>
      <c r="B24" s="85" t="s">
        <v>223</v>
      </c>
      <c r="C24" s="24"/>
      <c r="D24" s="24"/>
      <c r="E24" s="89">
        <v>21693.8</v>
      </c>
    </row>
    <row r="25" spans="1:5" ht="27" customHeight="1">
      <c r="A25" s="87" t="s">
        <v>237</v>
      </c>
      <c r="B25" s="85" t="s">
        <v>224</v>
      </c>
      <c r="C25" s="24"/>
      <c r="D25" s="24"/>
      <c r="E25" s="89">
        <v>18500.939999999999</v>
      </c>
    </row>
    <row r="26" spans="1:5" ht="27" customHeight="1">
      <c r="A26" s="87" t="s">
        <v>238</v>
      </c>
      <c r="B26" s="85" t="s">
        <v>225</v>
      </c>
      <c r="C26" s="24"/>
      <c r="D26" s="24"/>
      <c r="E26" s="24">
        <v>73000</v>
      </c>
    </row>
    <row r="27" spans="1:5" ht="27" customHeight="1">
      <c r="A27" s="83" t="s">
        <v>239</v>
      </c>
      <c r="B27" s="83" t="s">
        <v>240</v>
      </c>
      <c r="C27" s="90">
        <f>SUM(D27:E27)</f>
        <v>19830.95</v>
      </c>
      <c r="D27" s="90">
        <f>SUM(D28)</f>
        <v>19830.95</v>
      </c>
      <c r="E27" s="88"/>
    </row>
    <row r="28" spans="1:5" ht="27" customHeight="1">
      <c r="A28" s="87" t="s">
        <v>241</v>
      </c>
      <c r="B28" s="85" t="s">
        <v>242</v>
      </c>
      <c r="C28" s="24"/>
      <c r="D28" s="24">
        <v>19830.95</v>
      </c>
      <c r="E28" s="24"/>
    </row>
  </sheetData>
  <mergeCells count="4">
    <mergeCell ref="A2:E2"/>
    <mergeCell ref="A3:B3"/>
    <mergeCell ref="A4:B4"/>
    <mergeCell ref="C4:E4"/>
  </mergeCells>
  <phoneticPr fontId="23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cp:lastPrinted>2023-03-29T02:40:11Z</cp:lastPrinted>
  <dcterms:created xsi:type="dcterms:W3CDTF">2023-01-31T08:53:00Z</dcterms:created>
  <dcterms:modified xsi:type="dcterms:W3CDTF">2023-03-29T02:40:37Z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