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'10'!#REF!</definedName>
    <definedName name="_xlnm.Print_Area" localSheetId="3">'2'!$A$1:$B$29</definedName>
    <definedName name="_xlnm.Print_Area" localSheetId="4">'3'!$A$1:$E$14</definedName>
    <definedName name="_xlnm.Print_Area" localSheetId="5">'4'!$A$1:$D$37</definedName>
    <definedName name="_xlnm.Print_Area" localSheetId="6">'5'!$A$1:$L$8</definedName>
    <definedName name="_xlnm.Print_Area" localSheetId="7">'6'!$A$1:$E$14</definedName>
    <definedName name="_xlnm.Print_Area" localSheetId="8">'7'!$A$1:$E$27</definedName>
    <definedName name="_xlnm.Print_Area" localSheetId="9">'8'!$A$1:$I$7</definedName>
    <definedName name="_xlnm.Print_Area" localSheetId="10">'9'!$A$1:$D$21</definedName>
    <definedName name="_xlnm.Print_Titles" localSheetId="11">'10'!#REF!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  <definedName name="_xlnm.Print_Area" localSheetId="12">'11'!#REF!</definedName>
    <definedName name="_xlnm.Print_Titles" localSheetId="12">'11'!#REF!</definedName>
    <definedName name="_xlnm.Print_Area" localSheetId="13">'12'!#REF!</definedName>
    <definedName name="_xlnm.Print_Titles" localSheetId="13">'12'!#REF!</definedName>
    <definedName name="_xlnm.Print_Area" localSheetId="14">'13'!#REF!</definedName>
    <definedName name="_xlnm.Print_Titles" localSheetId="14">'13'!#REF!</definedName>
    <definedName name="_xlnm.Print_Area" localSheetId="15">'14'!#REF!</definedName>
    <definedName name="_xlnm.Print_Titles" localSheetId="15">'14'!#REF!</definedName>
  </definedNames>
  <calcPr calcId="144525"/>
</workbook>
</file>

<file path=xl/sharedStrings.xml><?xml version="1.0" encoding="utf-8"?>
<sst xmlns="http://schemas.openxmlformats.org/spreadsheetml/2006/main" count="470" uniqueCount="286">
  <si>
    <t>单位代码：516001</t>
  </si>
  <si>
    <t>单位名称：宁县长庆桥镇人民政府</t>
  </si>
  <si>
    <t>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</si>
  <si>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</si>
  <si>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</si>
  <si>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</si>
  <si>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</si>
  <si>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</si>
  <si>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</si>
  <si>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</si>
  <si>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</si>
  <si>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</si>
  <si>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</si>
  <si>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</si>
  <si>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</si>
  <si>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</si>
  <si>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</si>
  <si>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</si>
  <si>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</si>
  <si>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</si>
  <si>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</si>
  <si>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</si>
  <si>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</si>
  <si>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</si>
  <si>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</si>
  <si>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</si>
  <si>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</si>
  <si>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</si>
  <si>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</si>
  <si>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</si>
  <si>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</si>
  <si>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</si>
  <si>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</si>
  <si>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</si>
  <si>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</si>
  <si>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</si>
  <si>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</si>
  <si>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</si>
  <si>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</si>
  <si>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</si>
  <si>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</si>
  <si>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</si>
  <si>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</si>
  <si>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</si>
  <si>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</si>
  <si>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</si>
  <si>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</si>
  <si>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</si>
  <si>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</si>
  <si>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</si>
  <si>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</si>
  <si>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</si>
  <si>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</si>
  <si>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</si>
  <si>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</si>
  <si>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</si>
  <si>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</si>
  <si>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</si>
  <si>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</si>
  <si>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</si>
  <si>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</si>
  <si>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</si>
  <si>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</si>
  <si>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</si>
  <si>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</si>
  <si>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</si>
  <si>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</si>
  <si>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</si>
  <si>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</si>
  <si>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</si>
  <si>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</si>
  <si>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</si>
  <si>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</si>
  <si>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</si>
  <si>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</si>
  <si>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</si>
  <si>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</si>
  <si>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</si>
  <si>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</si>
  <si>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</si>
  <si>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</si>
  <si>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</si>
  <si>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</si>
  <si>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</si>
  <si>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</si>
  <si>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</si>
  <si>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</si>
  <si>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</si>
  <si>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</si>
  <si>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</si>
  <si>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</si>
  <si>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</si>
  <si>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</si>
  <si>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</si>
  <si>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</si>
  <si>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</si>
  <si>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</si>
  <si>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</si>
  <si>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</si>
  <si>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</si>
  <si>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</si>
  <si>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</si>
  <si>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</si>
  <si>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</si>
  <si>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 xml:space="preserve">   03</t>
  </si>
  <si>
    <t xml:space="preserve">    政府办公厅（室）及相关机构事务</t>
  </si>
  <si>
    <t xml:space="preserve">      01</t>
  </si>
  <si>
    <t xml:space="preserve">       行政运行</t>
  </si>
  <si>
    <t xml:space="preserve">      02</t>
  </si>
  <si>
    <t xml:space="preserve">       一般行政管理事务</t>
  </si>
  <si>
    <t>208</t>
  </si>
  <si>
    <t>社会保险和就业支出</t>
  </si>
  <si>
    <t xml:space="preserve">    05</t>
  </si>
  <si>
    <t xml:space="preserve">    行政事业单位养老支出</t>
  </si>
  <si>
    <t xml:space="preserve">       01</t>
  </si>
  <si>
    <t xml:space="preserve">       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</si>
  <si>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</si>
  <si>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</si>
  <si>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</si>
  <si>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</si>
  <si>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</si>
  <si>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</si>
  <si>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</si>
  <si>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</si>
  <si>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</si>
  <si>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</si>
  <si>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</si>
  <si>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</si>
  <si>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</si>
  <si>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</si>
  <si>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</si>
  <si>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</si>
  <si>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516001</t>
  </si>
  <si>
    <t>长庆桥镇人民政府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</si>
  <si>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</si>
  <si>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</si>
  <si>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</si>
  <si>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</si>
  <si>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</si>
  <si>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</si>
  <si>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</si>
  <si>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</si>
  <si>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</si>
  <si>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</si>
  <si>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</si>
  <si>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01</t>
  </si>
  <si>
    <t xml:space="preserve">  基本工资</t>
  </si>
  <si>
    <t xml:space="preserve">  02</t>
  </si>
  <si>
    <t xml:space="preserve">  津贴补贴</t>
  </si>
  <si>
    <t>302</t>
  </si>
  <si>
    <t>商品和服务支出</t>
  </si>
  <si>
    <t xml:space="preserve">  办公费</t>
  </si>
  <si>
    <t xml:space="preserve">  印刷费</t>
  </si>
  <si>
    <t xml:space="preserve">  05</t>
  </si>
  <si>
    <t xml:space="preserve">  水费</t>
  </si>
  <si>
    <t xml:space="preserve">  06</t>
  </si>
  <si>
    <t xml:space="preserve">  电费</t>
  </si>
  <si>
    <t xml:space="preserve">  07</t>
  </si>
  <si>
    <t xml:space="preserve">  邮电费</t>
  </si>
  <si>
    <t xml:space="preserve">  08</t>
  </si>
  <si>
    <t xml:space="preserve">  取暖费</t>
  </si>
  <si>
    <t xml:space="preserve">  11</t>
  </si>
  <si>
    <t xml:space="preserve">  差旅费</t>
  </si>
  <si>
    <t xml:space="preserve">  13</t>
  </si>
  <si>
    <t xml:space="preserve">  维修（护）费</t>
  </si>
  <si>
    <t xml:space="preserve">  17</t>
  </si>
  <si>
    <t xml:space="preserve">  公务接待费</t>
  </si>
  <si>
    <t xml:space="preserve">  26</t>
  </si>
  <si>
    <t xml:space="preserve">  劳务费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</si>
  <si>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</si>
  <si>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</si>
  <si>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</si>
  <si>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</si>
  <si>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</si>
  <si>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公务用车运行维护费</t>
  </si>
  <si>
    <t xml:space="preserve">  39</t>
  </si>
  <si>
    <t xml:space="preserve">  其他交通费用（车补）</t>
  </si>
  <si>
    <t>303</t>
  </si>
  <si>
    <t>对个人和家庭的补助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</si>
  <si>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</si>
  <si>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</si>
  <si>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</si>
  <si>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</si>
  <si>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</si>
  <si>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</si>
  <si>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</si>
  <si>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</si>
  <si>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</si>
  <si>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</si>
  <si>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</si>
  <si>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</si>
  <si>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</si>
  <si>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</si>
  <si>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</si>
  <si>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</si>
  <si>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</si>
  <si>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</si>
  <si>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</si>
  <si>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</si>
  <si>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</si>
  <si>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</si>
  <si>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</si>
  <si>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</si>
  <si>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</si>
  <si>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</si>
  <si>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</si>
  <si>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宁县长庆桥镇人民政府</t>
  </si>
  <si>
    <t>联系人</t>
  </si>
  <si>
    <t>郑贵锋</t>
  </si>
  <si>
    <t>联系电话</t>
  </si>
  <si>
    <t>0934-6651125</t>
  </si>
  <si>
    <t>部门（单位）职能</t>
  </si>
  <si>
    <t>依据</t>
  </si>
  <si>
    <t>职能概述</t>
  </si>
  <si>
    <t>依法行政，主持镇政府全面工作，执行县委、县政府和镇党委、镇人民代表大会决定、决议，并报告政府工作。制定镇政府各项工作，发展总体规划和年度目标管理，并组织实施。负责执行镇行政区域内的经济和社会发展计划，加强公共设施的建设和管理，发展各项服务事业。协助镇党委抓好全镇政治思想工作和廉政建设，保持政府机关廉洁高效，密切联系群众，在群众中树立良好形象。积极探索全镇经济建设新路子，采取切实可行的措施，强化各种机制，使全镇经济建设得到稳步发展，经济效益逐步提高，经济目标得到实现，人民生活不断改善。与镇党委、镇人大密切配合，在镇党委的领导下，协调开展各项工作。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</si>
  <si>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</si>
  <si>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</si>
  <si>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</si>
  <si>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</si>
  <si>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</si>
  <si>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</si>
  <si>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</si>
  <si>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宁县长庆桥人民政府为全额财政拨款行政单位，内设直属事业单位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个，分别为政务（便民）服务中心，农业农村综合服务中心、公共事务服务中心、社会治安综合治理中心、综合执法队，机构数较上年无变化。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</si>
  <si>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</si>
  <si>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</si>
  <si>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</si>
  <si>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</si>
  <si>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</si>
  <si>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</si>
  <si>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建立了《领导班子工作守则》《长庆桥镇党委、政府工作规则》《长庆桥镇党委会议议事规则》《领导班子民主生活会制度》《长庆桥镇党风廉政建设制度》《长庆桥镇公开办事制度》《长庆桥镇干部职工学习制度》《长庆桥镇新闻报道及信息报送制度》《长庆桥镇干部职工工作制度》《长庆桥镇政府机关管理制度》《长庆桥镇政府干部职工请销假制度》《长庆桥镇财务管理制度》《长庆桥镇公务接待制度》《长庆桥镇机关值班制度》《长庆桥镇政府灶务管理制度》《长庆桥镇车辆安全责任管理制度》等基本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</si>
  <si>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</si>
  <si>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</si>
  <si>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</si>
  <si>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</si>
  <si>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</si>
  <si>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</si>
  <si>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</si>
  <si>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</si>
  <si>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</si>
  <si>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</si>
  <si>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</si>
  <si>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</si>
  <si>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</si>
  <si>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</si>
  <si>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</si>
  <si>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</si>
  <si>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</si>
  <si>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</si>
  <si>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</si>
  <si>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</si>
  <si>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</si>
  <si>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</si>
  <si>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日常及经常性市事务工作运行成本是否高于上年</t>
  </si>
  <si>
    <t>=100%</t>
  </si>
  <si>
    <t>产出指标</t>
  </si>
  <si>
    <t>时效指标</t>
  </si>
  <si>
    <t>各项工作是否及时开展达到预期效果</t>
  </si>
  <si>
    <t>效益指标</t>
  </si>
  <si>
    <t>社会效益指标</t>
  </si>
  <si>
    <t>政策咨询建议是否对党政决策有积极影响</t>
  </si>
  <si>
    <t>满意度指标</t>
  </si>
  <si>
    <t>服务对象满意度</t>
  </si>
  <si>
    <t>群众认可度</t>
  </si>
  <si>
    <t>≥90%</t>
  </si>
  <si>
    <t>项目支出绩效目标表</t>
  </si>
  <si>
    <t>预算单位</t>
  </si>
  <si>
    <t>项目名称</t>
  </si>
  <si>
    <t>长庆桥镇市政维护经费及电费</t>
  </si>
  <si>
    <t>一级项目名称</t>
  </si>
  <si>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年长庆桥镇市政维护经费及电费</t>
    </r>
  </si>
  <si>
    <t>二级项目名称</t>
  </si>
  <si>
    <t>项目类型</t>
  </si>
  <si>
    <t>县列专项</t>
  </si>
  <si>
    <t>资金用途</t>
  </si>
  <si>
    <t>街区市政维护经费及路灯电费</t>
  </si>
  <si>
    <t>资金性质</t>
  </si>
  <si>
    <t>一般公用预算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</si>
  <si>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</si>
  <si>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</si>
  <si>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其中：中央补助安排</t>
  </si>
  <si>
    <t>省级财政安排</t>
  </si>
  <si>
    <t>年度绩效目标</t>
  </si>
  <si>
    <t>强化街道环境卫生维护管理，优化资源配置，控制节约成本，美化街区道路，提升人居环境，增加群众幸福感。</t>
  </si>
  <si>
    <t>指标目标值</t>
  </si>
  <si>
    <t>日常及经常性市政工作运行成本是否高于上年</t>
  </si>
  <si>
    <t>群众满意度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</si>
</sst>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.000000"/>
    <numFmt numFmtId="178" formatCode="_-&quot;$&quot;* #,##0_-;\-&quot;$&quot;* #,##0_-;_-&quot;$&quot;* &quot;-&quot;_-;_-@_-"/>
    <numFmt numFmtId="179" formatCode="_-* #,##0.00_-;\-* #,##0.00_-;_-* &quot;-&quot;??_-;_-@_-"/>
    <numFmt numFmtId="180" formatCode="_-* #,##0_-;\-* #,##0_-;_-* &quot;-&quot;_-;_-@_-"/>
    <numFmt numFmtId="181" formatCode="[Blue]#,##0_);[Blue]\(#,##0\)"/>
    <numFmt numFmtId="182" formatCode="\(#,##0\)\ "/>
    <numFmt numFmtId="183" formatCode="_-* #,##0\¥_-;\-* #,##0\¥_-;_-* &quot;-&quot;\¥_-;_-@_-"/>
    <numFmt numFmtId="184" formatCode="\$#,##0;\(\$#,##0\)"/>
    <numFmt numFmtId="185" formatCode="_-* #,##0.0000000000_-;\-* #,##0.0000000000_-;_-* &quot;-&quot;??_-;_-@_-"/>
    <numFmt numFmtId="186" formatCode="&quot;$&quot;#,##0.00_);\(&quot;$&quot;#,##0.00\)"/>
    <numFmt numFmtId="187" formatCode="&quot;\&quot;#,##0;[Red]&quot;\&quot;&quot;\&quot;&quot;\&quot;&quot;\&quot;&quot;\&quot;&quot;\&quot;&quot;\&quot;\-#,##0"/>
    <numFmt numFmtId="188" formatCode="#,##0.0"/>
    <numFmt numFmtId="189" formatCode="_-&quot;$&quot;\ * #,##0_-;_-&quot;$&quot;\ * #,##0\-;_-&quot;$&quot;\ * &quot;-&quot;_-;_-@_-"/>
    <numFmt numFmtId="190" formatCode="0.0%;\(0.0%\)"/>
    <numFmt numFmtId="191" formatCode="&quot;$&quot;#,##0;\-&quot;$&quot;#,##0"/>
    <numFmt numFmtId="192" formatCode="0.0%"/>
    <numFmt numFmtId="193" formatCode="#,##0.0_);\(#,##0.0\)"/>
    <numFmt numFmtId="194" formatCode="yy\.mm\.dd"/>
    <numFmt numFmtId="195" formatCode="#,##0_);\(#,##0_)"/>
    <numFmt numFmtId="196" formatCode="#,##0_);[Blue]\(#,##0\)"/>
    <numFmt numFmtId="197" formatCode="\$#,##0.00;\(\$#,##0.00\)"/>
    <numFmt numFmtId="198" formatCode="#\ ??/??"/>
    <numFmt numFmtId="199" formatCode="0.0"/>
    <numFmt numFmtId="200" formatCode="_-* #,##0&quot;$&quot;_-;\-* #,##0&quot;$&quot;_-;_-* &quot;-&quot;&quot;$&quot;_-;_-@_-"/>
    <numFmt numFmtId="201" formatCode="&quot;$&quot;\ #,##0.00_-;[Red]&quot;$&quot;\ #,##0.00\-"/>
    <numFmt numFmtId="202" formatCode="_ &quot;\&quot;* #,##0_ ;_ &quot;\&quot;* \-#,##0_ ;_ &quot;\&quot;* &quot;-&quot;_ ;_ @_ "/>
    <numFmt numFmtId="203" formatCode="_-#0&quot;.&quot;0,_-;\(#0&quot;.&quot;0,\);_-\ \ &quot;-&quot;_-;_-@_-"/>
    <numFmt numFmtId="204" formatCode="&quot;\&quot;#,##0;&quot;\&quot;\-#,##0"/>
    <numFmt numFmtId="205" formatCode="#,##0.00\¥;\-#,##0.00\¥"/>
    <numFmt numFmtId="206" formatCode="_-#,##0_-;\(#,##0\);_-\ \ &quot;-&quot;_-;_-@_-"/>
    <numFmt numFmtId="207" formatCode="[Blue]0.0%;[Blue]\(0.0%\)"/>
    <numFmt numFmtId="208" formatCode="_-#,##0%_-;\(#,##0%\);_-\ &quot;-&quot;_-"/>
    <numFmt numFmtId="209" formatCode="_-#,##0.00_-;\(#,##0.00\);_-\ \ &quot;-&quot;_-;_-@_-"/>
    <numFmt numFmtId="210" formatCode="&quot;\&quot;#,##0.00;[Red]&quot;\&quot;\-#,##0.00"/>
    <numFmt numFmtId="211" formatCode="_-* #,##0.00&quot;$&quot;_-;\-* #,##0.00&quot;$&quot;_-;_-* &quot;-&quot;??&quot;$&quot;_-;_-@_-"/>
    <numFmt numFmtId="212" formatCode="\ \ @"/>
    <numFmt numFmtId="213" formatCode="_-&quot;$&quot;* #,##0.00_-;\-&quot;$&quot;* #,##0.00_-;_-&quot;$&quot;* &quot;-&quot;??_-;_-@_-"/>
    <numFmt numFmtId="214" formatCode="[Red]0.0%;[Red]\(0.0%\)"/>
    <numFmt numFmtId="215" formatCode="#,##0;\-#,##0;&quot;-&quot;"/>
    <numFmt numFmtId="216" formatCode="_-#,###.00,_-;\(#,###.00,\);_-\ \ &quot;-&quot;_-;_-@_-"/>
    <numFmt numFmtId="217" formatCode="&quot;$&quot;\ #,##0_-;[Red]&quot;$&quot;\ #,##0\-"/>
    <numFmt numFmtId="218" formatCode="_(* #,##0.0,_);_(* \(#,##0.0,\);_(* &quot;-&quot;_);_(@_)"/>
    <numFmt numFmtId="219" formatCode="#,##0.00\¥;[Red]\-#,##0.00\¥"/>
    <numFmt numFmtId="220" formatCode="mmm/dd/yyyy;_-\ &quot;N/A&quot;_-;_-\ &quot;-&quot;_-"/>
    <numFmt numFmtId="221" formatCode="_ &quot;\&quot;* #,##0.00_ ;_ &quot;\&quot;* \-#,##0.00_ ;_ &quot;\&quot;* &quot;-&quot;??_ ;_ @_ "/>
    <numFmt numFmtId="222" formatCode="&quot;$&quot;#,##0_);[Red]\(&quot;$&quot;#,##0\)"/>
    <numFmt numFmtId="223" formatCode="mmm/yyyy;_-\ &quot;N/A&quot;_-;_-\ &quot;-&quot;_-"/>
    <numFmt numFmtId="224" formatCode="_-#,###,_-;\(#,###,\);_-\ \ &quot;-&quot;_-;_-@_-"/>
    <numFmt numFmtId="225" formatCode="_-#0&quot;.&quot;0000_-;\(#0&quot;.&quot;0000\);_-\ \ &quot;-&quot;_-;_-@_-"/>
    <numFmt numFmtId="226" formatCode="_-* #,##0_-;\-* #,##0_-;_-* &quot;-&quot;??_-;_-@_-"/>
    <numFmt numFmtId="227" formatCode="#,##0;\(#,##0\)"/>
    <numFmt numFmtId="228" formatCode="_-* #,##0_$_-;\-* #,##0_$_-;_-* &quot;-&quot;_$_-;_-@_-"/>
    <numFmt numFmtId="229" formatCode="&quot;$&quot;#,##0_);\(&quot;$&quot;#,##0\)"/>
    <numFmt numFmtId="230" formatCode="_([$€-2]* #,##0.00_);_([$€-2]* \(#,##0.00\);_([$€-2]* &quot;-&quot;??_)"/>
    <numFmt numFmtId="231" formatCode="#,##0\ &quot; &quot;;\(#,##0\)\ ;&quot;—&quot;&quot; &quot;&quot; &quot;&quot; &quot;&quot; &quot;"/>
    <numFmt numFmtId="232" formatCode="&quot;$&quot;#,##0.00_);[Red]\(&quot;$&quot;#,##0.00\)"/>
    <numFmt numFmtId="233" formatCode="0%;\(0%\)"/>
    <numFmt numFmtId="234" formatCode="_-* #,##0.00_$_-;\-* #,##0.00_$_-;_-* &quot;-&quot;??_$_-;_-@_-"/>
    <numFmt numFmtId="235" formatCode="_(&quot;$&quot;* #,##0_);_(&quot;$&quot;* \(#,##0\);_(&quot;$&quot;* &quot;-&quot;_);_(@_)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#,##0.00_ "/>
    <numFmt numFmtId="238" formatCode="#,##0_ "/>
    <numFmt numFmtId="239" formatCode="#,##0.00_ ;[Red]\-#,##0.00\ "/>
    <numFmt numFmtId="240" formatCode="0.00;[Red]0.00"/>
  </numFmts>
  <fonts count="16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b/>
      <sz val="9"/>
      <color rgb="FF000000"/>
      <name val="宋体"/>
      <charset val="1"/>
      <scheme val="minor"/>
    </font>
    <font>
      <b/>
      <sz val="9"/>
      <color indexed="8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43" fillId="0" borderId="0" applyNumberFormat="0" applyFill="0"/>
    <xf numFmtId="0" fontId="44" fillId="6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6" fillId="0" borderId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4" fillId="8" borderId="0" applyNumberFormat="0" applyBorder="0" applyAlignment="0" applyProtection="0">
      <alignment vertical="center"/>
    </xf>
    <xf numFmtId="190" fontId="0" fillId="0" borderId="0" applyFill="0" applyBorder="0" applyAlignment="0"/>
    <xf numFmtId="180" fontId="0" fillId="0" borderId="0" applyFont="0" applyFill="0" applyBorder="0" applyAlignment="0" applyProtection="0"/>
    <xf numFmtId="0" fontId="49" fillId="0" borderId="0"/>
    <xf numFmtId="0" fontId="50" fillId="9" borderId="6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194" fontId="0" fillId="0" borderId="7" applyFill="0" applyProtection="0">
      <alignment horizontal="right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7" fillId="0" borderId="0"/>
    <xf numFmtId="0" fontId="53" fillId="1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57" fillId="0" borderId="0"/>
    <xf numFmtId="0" fontId="59" fillId="0" borderId="0">
      <alignment horizontal="left"/>
    </xf>
    <xf numFmtId="0" fontId="60" fillId="14" borderId="0" applyNumberFormat="0" applyBorder="0" applyAlignment="0" applyProtection="0">
      <alignment vertical="center"/>
    </xf>
    <xf numFmtId="0" fontId="40" fillId="15" borderId="8" applyNumberFormat="0" applyFont="0" applyAlignment="0" applyProtection="0">
      <alignment vertical="center"/>
    </xf>
    <xf numFmtId="0" fontId="61" fillId="0" borderId="0">
      <alignment vertical="center"/>
    </xf>
    <xf numFmtId="0" fontId="48" fillId="0" borderId="0"/>
    <xf numFmtId="196" fontId="0" fillId="0" borderId="0" applyFill="0" applyBorder="0" applyAlignment="0"/>
    <xf numFmtId="0" fontId="56" fillId="16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181" fontId="0" fillId="0" borderId="0" applyFill="0" applyBorder="0" applyAlignment="0"/>
    <xf numFmtId="0" fontId="47" fillId="0" borderId="0">
      <alignment vertical="center"/>
    </xf>
    <xf numFmtId="0" fontId="49" fillId="18" borderId="9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49" fillId="0" borderId="0"/>
    <xf numFmtId="9" fontId="49" fillId="0" borderId="0" applyFont="0" applyFill="0" applyBorder="0" applyAlignment="0" applyProtection="0">
      <alignment vertical="center"/>
    </xf>
    <xf numFmtId="0" fontId="71" fillId="0" borderId="0"/>
    <xf numFmtId="0" fontId="72" fillId="0" borderId="10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185" fontId="49" fillId="0" borderId="0" applyFont="0" applyFill="0" applyBorder="0" applyAlignment="0" applyProtection="0"/>
    <xf numFmtId="0" fontId="48" fillId="0" borderId="0"/>
    <xf numFmtId="0" fontId="56" fillId="1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0" fontId="49" fillId="20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73" fillId="22" borderId="12" applyNumberFormat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74" fillId="23" borderId="6" applyNumberFormat="0" applyAlignment="0" applyProtection="0">
      <alignment vertical="center"/>
    </xf>
    <xf numFmtId="0" fontId="48" fillId="0" borderId="0"/>
    <xf numFmtId="0" fontId="49" fillId="0" borderId="0"/>
    <xf numFmtId="0" fontId="75" fillId="22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6" fillId="25" borderId="13" applyNumberFormat="0" applyAlignment="0" applyProtection="0">
      <alignment vertical="center"/>
    </xf>
    <xf numFmtId="196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8" fillId="0" borderId="0"/>
    <xf numFmtId="181" fontId="0" fillId="0" borderId="0" applyFill="0" applyBorder="0" applyAlignment="0"/>
    <xf numFmtId="0" fontId="78" fillId="2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32" borderId="0" applyNumberFormat="0" applyBorder="0" applyAlignment="0" applyProtection="0">
      <alignment vertical="center"/>
    </xf>
    <xf numFmtId="181" fontId="0" fillId="0" borderId="0" applyFill="0" applyBorder="0" applyAlignment="0"/>
    <xf numFmtId="0" fontId="44" fillId="33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4" fillId="0" borderId="0">
      <alignment vertical="top"/>
    </xf>
    <xf numFmtId="0" fontId="44" fillId="34" borderId="0" applyNumberFormat="0" applyBorder="0" applyAlignment="0" applyProtection="0">
      <alignment vertical="center"/>
    </xf>
    <xf numFmtId="0" fontId="85" fillId="3" borderId="18"/>
    <xf numFmtId="192" fontId="86" fillId="0" borderId="0" applyFont="0" applyFill="0" applyBorder="0" applyAlignment="0" applyProtection="0"/>
    <xf numFmtId="0" fontId="87" fillId="9" borderId="19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49" fillId="0" borderId="0"/>
    <xf numFmtId="0" fontId="89" fillId="9" borderId="6" applyNumberFormat="0" applyAlignment="0" applyProtection="0">
      <alignment vertical="center"/>
    </xf>
    <xf numFmtId="0" fontId="0" fillId="0" borderId="0"/>
    <xf numFmtId="0" fontId="49" fillId="0" borderId="0"/>
    <xf numFmtId="0" fontId="44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77" fontId="0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66" fillId="1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177" fontId="0" fillId="0" borderId="0">
      <protection locked="0"/>
    </xf>
    <xf numFmtId="0" fontId="91" fillId="2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80" fontId="48" fillId="0" borderId="0" applyFont="0" applyFill="0" applyBorder="0" applyAlignment="0" applyProtection="0"/>
    <xf numFmtId="0" fontId="71" fillId="0" borderId="0"/>
    <xf numFmtId="0" fontId="56" fillId="4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0" fontId="66" fillId="4" borderId="0" applyNumberFormat="0" applyBorder="0" applyAlignment="0" applyProtection="0">
      <alignment vertical="center"/>
    </xf>
    <xf numFmtId="0" fontId="0" fillId="0" borderId="0"/>
    <xf numFmtId="207" fontId="0" fillId="0" borderId="0" applyFill="0" applyBorder="0" applyAlignment="0"/>
    <xf numFmtId="0" fontId="0" fillId="0" borderId="0"/>
    <xf numFmtId="210" fontId="93" fillId="0" borderId="0" applyFont="0" applyFill="0" applyBorder="0" applyAlignment="0" applyProtection="0"/>
    <xf numFmtId="187" fontId="0" fillId="0" borderId="0"/>
    <xf numFmtId="0" fontId="49" fillId="0" borderId="0"/>
    <xf numFmtId="0" fontId="49" fillId="12" borderId="0" applyNumberFormat="0" applyBorder="0" applyAlignment="0" applyProtection="0">
      <alignment vertical="center"/>
    </xf>
    <xf numFmtId="0" fontId="49" fillId="18" borderId="9">
      <protection locked="0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0" borderId="0"/>
    <xf numFmtId="0" fontId="49" fillId="0" borderId="0"/>
    <xf numFmtId="0" fontId="94" fillId="45" borderId="0" applyNumberFormat="0" applyBorder="0" applyAlignment="0" applyProtection="0">
      <alignment vertical="center"/>
    </xf>
    <xf numFmtId="0" fontId="49" fillId="0" borderId="0"/>
    <xf numFmtId="0" fontId="49" fillId="0" borderId="0" applyFont="0" applyFill="0" applyBorder="0" applyAlignment="0" applyProtection="0"/>
    <xf numFmtId="0" fontId="52" fillId="7" borderId="0" applyNumberFormat="0" applyBorder="0" applyAlignment="0" applyProtection="0"/>
    <xf numFmtId="176" fontId="0" fillId="0" borderId="0" applyFont="0" applyFill="0" applyBorder="0" applyAlignment="0" applyProtection="0"/>
    <xf numFmtId="0" fontId="61" fillId="0" borderId="0">
      <alignment vertical="center"/>
    </xf>
    <xf numFmtId="0" fontId="49" fillId="0" borderId="0" applyFont="0" applyFill="0" applyBorder="0" applyAlignment="0" applyProtection="0"/>
    <xf numFmtId="0" fontId="49" fillId="0" borderId="0">
      <alignment vertical="center"/>
    </xf>
    <xf numFmtId="10" fontId="68" fillId="0" borderId="0" applyFont="0" applyFill="0" applyBorder="0" applyAlignment="0" applyProtection="0"/>
    <xf numFmtId="40" fontId="93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211" fontId="48" fillId="0" borderId="0" applyFont="0" applyFill="0" applyBorder="0" applyAlignment="0" applyProtection="0"/>
    <xf numFmtId="0" fontId="0" fillId="0" borderId="0"/>
    <xf numFmtId="0" fontId="49" fillId="1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178" fontId="4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49" fillId="0" borderId="0" applyFill="0" applyBorder="0" applyAlignment="0"/>
    <xf numFmtId="0" fontId="61" fillId="0" borderId="0">
      <alignment vertical="center"/>
    </xf>
    <xf numFmtId="0" fontId="0" fillId="0" borderId="0"/>
    <xf numFmtId="49" fontId="97" fillId="0" borderId="0" applyProtection="0">
      <alignment horizontal="left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98" fillId="0" borderId="20">
      <alignment horizontal="left" vertical="center"/>
    </xf>
    <xf numFmtId="0" fontId="99" fillId="0" borderId="0" applyNumberFormat="0" applyFill="0" applyBorder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7" fillId="0" borderId="0"/>
    <xf numFmtId="0" fontId="61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0" fillId="0" borderId="0"/>
    <xf numFmtId="0" fontId="52" fillId="7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9" fillId="0" borderId="0"/>
    <xf numFmtId="0" fontId="48" fillId="0" borderId="0"/>
    <xf numFmtId="0" fontId="0" fillId="0" borderId="0">
      <protection locked="0"/>
    </xf>
    <xf numFmtId="179" fontId="49" fillId="0" borderId="0" applyFont="0" applyFill="0" applyBorder="0" applyAlignment="0" applyProtection="0"/>
    <xf numFmtId="0" fontId="0" fillId="0" borderId="0"/>
    <xf numFmtId="0" fontId="57" fillId="0" borderId="0"/>
    <xf numFmtId="0" fontId="71" fillId="0" borderId="0"/>
    <xf numFmtId="0" fontId="49" fillId="0" borderId="0">
      <alignment vertical="center"/>
    </xf>
    <xf numFmtId="0" fontId="57" fillId="0" borderId="0"/>
    <xf numFmtId="38" fontId="101" fillId="0" borderId="0"/>
    <xf numFmtId="0" fontId="71" fillId="0" borderId="0"/>
    <xf numFmtId="181" fontId="0" fillId="0" borderId="0" applyFill="0" applyBorder="0" applyAlignment="0"/>
    <xf numFmtId="0" fontId="57" fillId="0" borderId="0"/>
    <xf numFmtId="182" fontId="0" fillId="0" borderId="0" applyFill="0" applyBorder="0" applyAlignment="0"/>
    <xf numFmtId="0" fontId="0" fillId="0" borderId="0"/>
    <xf numFmtId="9" fontId="49" fillId="0" borderId="0" applyFont="0" applyFill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0" fillId="0" borderId="0"/>
    <xf numFmtId="0" fontId="71" fillId="0" borderId="0"/>
    <xf numFmtId="0" fontId="57" fillId="0" borderId="0"/>
    <xf numFmtId="0" fontId="57" fillId="0" borderId="0"/>
    <xf numFmtId="0" fontId="49" fillId="0" borderId="0">
      <alignment vertical="center"/>
    </xf>
    <xf numFmtId="0" fontId="49" fillId="0" borderId="0">
      <alignment vertical="center"/>
    </xf>
    <xf numFmtId="0" fontId="102" fillId="0" borderId="1">
      <alignment horizontal="center"/>
    </xf>
    <xf numFmtId="0" fontId="57" fillId="0" borderId="0"/>
    <xf numFmtId="0" fontId="103" fillId="4" borderId="0" applyNumberFormat="0" applyBorder="0" applyAlignment="0" applyProtection="0">
      <alignment vertical="center"/>
    </xf>
    <xf numFmtId="187" fontId="0" fillId="0" borderId="0"/>
    <xf numFmtId="0" fontId="0" fillId="0" borderId="0"/>
    <xf numFmtId="0" fontId="49" fillId="0" borderId="0"/>
    <xf numFmtId="0" fontId="57" fillId="0" borderId="0"/>
    <xf numFmtId="0" fontId="57" fillId="0" borderId="0"/>
    <xf numFmtId="0" fontId="0" fillId="0" borderId="0"/>
    <xf numFmtId="0" fontId="48" fillId="0" borderId="0"/>
    <xf numFmtId="0" fontId="57" fillId="0" borderId="0"/>
    <xf numFmtId="0" fontId="63" fillId="12" borderId="0" applyNumberFormat="0" applyBorder="0" applyAlignment="0" applyProtection="0">
      <alignment vertical="center"/>
    </xf>
    <xf numFmtId="187" fontId="0" fillId="0" borderId="0"/>
    <xf numFmtId="0" fontId="104" fillId="0" borderId="0"/>
    <xf numFmtId="0" fontId="48" fillId="0" borderId="0"/>
    <xf numFmtId="0" fontId="0" fillId="0" borderId="0"/>
    <xf numFmtId="0" fontId="6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1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9" fillId="0" borderId="0">
      <alignment vertical="center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213" fontId="48" fillId="0" borderId="0" applyFont="0" applyFill="0" applyBorder="0" applyAlignment="0" applyProtection="0"/>
    <xf numFmtId="10" fontId="86" fillId="0" borderId="0" applyFont="0" applyFill="0" applyBorder="0" applyAlignment="0" applyProtection="0"/>
    <xf numFmtId="0" fontId="57" fillId="0" borderId="0"/>
    <xf numFmtId="38" fontId="105" fillId="9" borderId="0" applyNumberFormat="0" applyBorder="0" applyAlignment="0" applyProtection="0"/>
    <xf numFmtId="0" fontId="48" fillId="0" borderId="0">
      <protection locked="0"/>
    </xf>
    <xf numFmtId="0" fontId="106" fillId="0" borderId="21">
      <alignment horizontal="center"/>
    </xf>
    <xf numFmtId="0" fontId="107" fillId="0" borderId="22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0" fillId="0" borderId="0"/>
    <xf numFmtId="0" fontId="0" fillId="0" borderId="0"/>
    <xf numFmtId="0" fontId="57" fillId="0" borderId="0"/>
    <xf numFmtId="0" fontId="108" fillId="49" borderId="0" applyNumberFormat="0" applyBorder="0" applyAlignment="0" applyProtection="0"/>
    <xf numFmtId="0" fontId="0" fillId="0" borderId="0"/>
    <xf numFmtId="0" fontId="49" fillId="0" borderId="0" applyNumberFormat="0" applyFill="0" applyBorder="0" applyAlignment="0" applyProtection="0"/>
    <xf numFmtId="0" fontId="84" fillId="0" borderId="0">
      <alignment vertical="top"/>
    </xf>
    <xf numFmtId="0" fontId="109" fillId="17" borderId="0" applyNumberFormat="0" applyBorder="0" applyAlignment="0" applyProtection="0">
      <alignment vertical="center"/>
    </xf>
    <xf numFmtId="0" fontId="48" fillId="0" borderId="0"/>
    <xf numFmtId="0" fontId="0" fillId="0" borderId="0">
      <protection locked="0"/>
    </xf>
    <xf numFmtId="0" fontId="91" fillId="12" borderId="0" applyNumberFormat="0" applyBorder="0" applyAlignment="0" applyProtection="0">
      <alignment vertical="center"/>
    </xf>
    <xf numFmtId="0" fontId="0" fillId="0" borderId="0"/>
    <xf numFmtId="0" fontId="66" fillId="17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9" fillId="18" borderId="9">
      <protection locked="0"/>
    </xf>
    <xf numFmtId="0" fontId="48" fillId="0" borderId="0"/>
    <xf numFmtId="0" fontId="48" fillId="0" borderId="0"/>
    <xf numFmtId="0" fontId="0" fillId="0" borderId="0"/>
    <xf numFmtId="40" fontId="111" fillId="0" borderId="0" applyBorder="0">
      <alignment horizontal="right"/>
    </xf>
    <xf numFmtId="177" fontId="0" fillId="0" borderId="0">
      <protection locked="0"/>
    </xf>
    <xf numFmtId="214" fontId="0" fillId="0" borderId="0" applyFill="0" applyBorder="0" applyAlignment="0"/>
    <xf numFmtId="0" fontId="0" fillId="0" borderId="0">
      <protection locked="0"/>
    </xf>
    <xf numFmtId="0" fontId="71" fillId="0" borderId="0"/>
    <xf numFmtId="0" fontId="41" fillId="51" borderId="0" applyNumberFormat="0" applyBorder="0" applyAlignment="0" applyProtection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112" fillId="12" borderId="0" applyNumberFormat="0" applyBorder="0" applyAlignment="0" applyProtection="0">
      <alignment vertical="center"/>
    </xf>
    <xf numFmtId="0" fontId="84" fillId="0" borderId="0">
      <alignment vertical="top"/>
    </xf>
    <xf numFmtId="0" fontId="71" fillId="0" borderId="0"/>
    <xf numFmtId="0" fontId="113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49" fillId="0" borderId="0"/>
    <xf numFmtId="0" fontId="0" fillId="0" borderId="0"/>
    <xf numFmtId="43" fontId="0" fillId="0" borderId="0" applyFont="0" applyFill="0" applyBorder="0" applyAlignment="0" applyProtection="0"/>
    <xf numFmtId="187" fontId="0" fillId="0" borderId="0"/>
    <xf numFmtId="0" fontId="114" fillId="0" borderId="23" applyNumberFormat="0" applyFill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7" fillId="52" borderId="0" applyNumberFormat="0" applyBorder="0" applyAlignment="0" applyProtection="0"/>
    <xf numFmtId="0" fontId="61" fillId="0" borderId="0">
      <alignment vertical="center"/>
    </xf>
    <xf numFmtId="49" fontId="49" fillId="0" borderId="0" applyFont="0" applyFill="0" applyBorder="0" applyAlignment="0" applyProtection="0"/>
    <xf numFmtId="177" fontId="0" fillId="0" borderId="0">
      <protection locked="0"/>
    </xf>
    <xf numFmtId="0" fontId="71" fillId="0" borderId="0"/>
    <xf numFmtId="0" fontId="83" fillId="0" borderId="17" applyNumberFormat="0" applyFill="0" applyAlignment="0" applyProtection="0">
      <alignment vertical="center"/>
    </xf>
    <xf numFmtId="204" fontId="68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6" fillId="53" borderId="24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71" fillId="0" borderId="0"/>
    <xf numFmtId="209" fontId="97" fillId="0" borderId="0" applyFill="0" applyBorder="0" applyProtection="0">
      <alignment horizontal="right"/>
    </xf>
    <xf numFmtId="0" fontId="0" fillId="0" borderId="0"/>
    <xf numFmtId="0" fontId="49" fillId="0" borderId="0">
      <alignment vertical="center"/>
    </xf>
    <xf numFmtId="0" fontId="48" fillId="0" borderId="0">
      <protection locked="0"/>
    </xf>
    <xf numFmtId="0" fontId="48" fillId="0" borderId="0">
      <protection locked="0"/>
    </xf>
    <xf numFmtId="39" fontId="68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49" fillId="0" borderId="0"/>
    <xf numFmtId="0" fontId="48" fillId="0" borderId="0">
      <protection locked="0"/>
    </xf>
    <xf numFmtId="0" fontId="117" fillId="0" borderId="0"/>
    <xf numFmtId="0" fontId="41" fillId="17" borderId="0" applyNumberFormat="0" applyBorder="0" applyAlignment="0" applyProtection="0">
      <alignment vertical="center"/>
    </xf>
    <xf numFmtId="0" fontId="118" fillId="18" borderId="9">
      <protection locked="0"/>
    </xf>
    <xf numFmtId="0" fontId="71" fillId="0" borderId="0"/>
    <xf numFmtId="0" fontId="119" fillId="0" borderId="25" applyNumberFormat="0" applyFill="0" applyAlignment="0" applyProtection="0">
      <alignment vertical="center"/>
    </xf>
    <xf numFmtId="0" fontId="61" fillId="0" borderId="0">
      <alignment vertical="center"/>
    </xf>
    <xf numFmtId="177" fontId="0" fillId="0" borderId="0">
      <protection locked="0"/>
    </xf>
    <xf numFmtId="0" fontId="113" fillId="0" borderId="0"/>
    <xf numFmtId="0" fontId="0" fillId="0" borderId="0"/>
    <xf numFmtId="0" fontId="0" fillId="0" borderId="0"/>
    <xf numFmtId="0" fontId="47" fillId="54" borderId="0" applyNumberFormat="0" applyBorder="0" applyAlignment="0" applyProtection="0"/>
    <xf numFmtId="0" fontId="6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9" fillId="0" borderId="0" applyFont="0" applyFill="0" applyBorder="0" applyAlignment="0" applyProtection="0"/>
    <xf numFmtId="0" fontId="113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177" fontId="0" fillId="0" borderId="0">
      <protection locked="0"/>
    </xf>
    <xf numFmtId="49" fontId="0" fillId="0" borderId="0" applyFont="0" applyFill="0" applyBorder="0" applyAlignment="0" applyProtection="0"/>
    <xf numFmtId="0" fontId="103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20" fillId="0" borderId="22" applyNumberFormat="0" applyFill="0" applyAlignment="0" applyProtection="0">
      <alignment vertical="center"/>
    </xf>
    <xf numFmtId="0" fontId="48" fillId="0" borderId="0"/>
    <xf numFmtId="43" fontId="0" fillId="0" borderId="0" applyFont="0" applyFill="0" applyBorder="0" applyAlignment="0" applyProtection="0"/>
    <xf numFmtId="0" fontId="71" fillId="0" borderId="0"/>
    <xf numFmtId="0" fontId="49" fillId="18" borderId="9">
      <protection locked="0"/>
    </xf>
    <xf numFmtId="0" fontId="71" fillId="0" borderId="0"/>
    <xf numFmtId="0" fontId="48" fillId="0" borderId="0"/>
    <xf numFmtId="0" fontId="0" fillId="0" borderId="0"/>
    <xf numFmtId="0" fontId="48" fillId="0" borderId="0" applyNumberFormat="0" applyFill="0" applyBorder="0" applyAlignment="0" applyProtection="0"/>
    <xf numFmtId="0" fontId="102" fillId="0" borderId="0">
      <alignment horizontal="center" vertical="center"/>
    </xf>
    <xf numFmtId="0" fontId="0" fillId="0" borderId="0"/>
    <xf numFmtId="0" fontId="61" fillId="0" borderId="0"/>
    <xf numFmtId="0" fontId="48" fillId="0" borderId="0"/>
    <xf numFmtId="0" fontId="41" fillId="51" borderId="0" applyNumberFormat="0" applyBorder="0" applyAlignment="0" applyProtection="0"/>
    <xf numFmtId="0" fontId="0" fillId="0" borderId="0"/>
    <xf numFmtId="0" fontId="48" fillId="0" borderId="0"/>
    <xf numFmtId="182" fontId="0" fillId="0" borderId="0" applyFill="0" applyBorder="0" applyAlignment="0"/>
    <xf numFmtId="0" fontId="49" fillId="0" borderId="0"/>
    <xf numFmtId="0" fontId="48" fillId="0" borderId="0"/>
    <xf numFmtId="0" fontId="47" fillId="54" borderId="0" applyNumberFormat="0" applyBorder="0" applyAlignment="0" applyProtection="0"/>
    <xf numFmtId="0" fontId="78" fillId="2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49" fillId="0" borderId="0"/>
    <xf numFmtId="0" fontId="66" fillId="4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113" fillId="0" borderId="0"/>
    <xf numFmtId="0" fontId="47" fillId="56" borderId="0" applyNumberFormat="0" applyBorder="0" applyAlignment="0" applyProtection="0"/>
    <xf numFmtId="0" fontId="84" fillId="0" borderId="0">
      <alignment vertical="top"/>
    </xf>
    <xf numFmtId="0" fontId="0" fillId="0" borderId="0"/>
    <xf numFmtId="0" fontId="37" fillId="48" borderId="0" applyNumberFormat="0" applyBorder="0" applyAlignment="0" applyProtection="0">
      <alignment vertical="center"/>
    </xf>
    <xf numFmtId="0" fontId="113" fillId="0" borderId="0"/>
    <xf numFmtId="0" fontId="71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48" fillId="0" borderId="0"/>
    <xf numFmtId="0" fontId="110" fillId="57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7" fillId="24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0" fillId="0" borderId="0"/>
    <xf numFmtId="0" fontId="48" fillId="0" borderId="0"/>
    <xf numFmtId="0" fontId="0" fillId="0" borderId="0"/>
    <xf numFmtId="176" fontId="0" fillId="0" borderId="0" applyFont="0" applyFill="0" applyBorder="0" applyAlignment="0" applyProtection="0"/>
    <xf numFmtId="4" fontId="121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197" fontId="97" fillId="0" borderId="0"/>
    <xf numFmtId="0" fontId="0" fillId="0" borderId="0">
      <protection locked="0"/>
    </xf>
    <xf numFmtId="0" fontId="49" fillId="0" borderId="0">
      <alignment vertical="center"/>
    </xf>
    <xf numFmtId="216" fontId="97" fillId="0" borderId="0" applyFill="0" applyBorder="0" applyProtection="0">
      <alignment horizontal="right"/>
    </xf>
    <xf numFmtId="0" fontId="94" fillId="45" borderId="0" applyNumberFormat="0" applyBorder="0" applyAlignment="0" applyProtection="0">
      <alignment vertical="center"/>
    </xf>
    <xf numFmtId="0" fontId="0" fillId="0" borderId="0">
      <protection locked="0"/>
    </xf>
    <xf numFmtId="177" fontId="0" fillId="0" borderId="0">
      <protection locked="0"/>
    </xf>
    <xf numFmtId="0" fontId="0" fillId="0" borderId="0">
      <protection locked="0"/>
    </xf>
    <xf numFmtId="0" fontId="60" fillId="59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222" fontId="88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200" fontId="48" fillId="0" borderId="0" applyFont="0" applyFill="0" applyBorder="0" applyAlignment="0" applyProtection="0"/>
    <xf numFmtId="0" fontId="0" fillId="0" borderId="0"/>
    <xf numFmtId="0" fontId="0" fillId="0" borderId="0"/>
    <xf numFmtId="0" fontId="49" fillId="0" borderId="0">
      <alignment vertical="center"/>
    </xf>
    <xf numFmtId="0" fontId="0" fillId="0" borderId="0"/>
    <xf numFmtId="0" fontId="61" fillId="14" borderId="0" applyNumberFormat="0" applyBorder="0" applyAlignment="0" applyProtection="0">
      <alignment vertical="center"/>
    </xf>
    <xf numFmtId="0" fontId="0" fillId="0" borderId="0"/>
    <xf numFmtId="0" fontId="105" fillId="61" borderId="1"/>
    <xf numFmtId="0" fontId="109" fillId="17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198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71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48" fillId="0" borderId="0"/>
    <xf numFmtId="0" fontId="0" fillId="0" borderId="0">
      <protection locked="0"/>
    </xf>
    <xf numFmtId="0" fontId="0" fillId="0" borderId="0">
      <protection locked="0"/>
    </xf>
    <xf numFmtId="0" fontId="71" fillId="0" borderId="0"/>
    <xf numFmtId="0" fontId="0" fillId="0" borderId="0"/>
    <xf numFmtId="205" fontId="49" fillId="62" borderId="0"/>
    <xf numFmtId="0" fontId="48" fillId="0" borderId="0"/>
    <xf numFmtId="0" fontId="57" fillId="0" borderId="0"/>
    <xf numFmtId="0" fontId="122" fillId="58" borderId="0" applyNumberFormat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57" fillId="0" borderId="0"/>
    <xf numFmtId="0" fontId="0" fillId="0" borderId="0">
      <protection locked="0"/>
    </xf>
    <xf numFmtId="0" fontId="0" fillId="0" borderId="0"/>
    <xf numFmtId="0" fontId="61" fillId="0" borderId="0">
      <alignment vertical="center"/>
    </xf>
    <xf numFmtId="0" fontId="110" fillId="59" borderId="0" applyNumberFormat="0" applyBorder="0" applyAlignment="0" applyProtection="0">
      <alignment vertical="center"/>
    </xf>
    <xf numFmtId="0" fontId="48" fillId="0" borderId="0"/>
    <xf numFmtId="0" fontId="0" fillId="0" borderId="0">
      <protection locked="0"/>
    </xf>
    <xf numFmtId="0" fontId="71" fillId="0" borderId="0"/>
    <xf numFmtId="0" fontId="123" fillId="63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57" fillId="0" borderId="0"/>
    <xf numFmtId="0" fontId="0" fillId="0" borderId="0"/>
    <xf numFmtId="0" fontId="52" fillId="64" borderId="0" applyNumberFormat="0" applyBorder="0" applyAlignment="0" applyProtection="0"/>
    <xf numFmtId="0" fontId="48" fillId="0" borderId="0"/>
    <xf numFmtId="0" fontId="0" fillId="0" borderId="0"/>
    <xf numFmtId="0" fontId="0" fillId="0" borderId="0"/>
    <xf numFmtId="0" fontId="61" fillId="4" borderId="0" applyNumberFormat="0" applyBorder="0" applyAlignment="0" applyProtection="0">
      <alignment vertical="center"/>
    </xf>
    <xf numFmtId="0" fontId="0" fillId="0" borderId="0"/>
    <xf numFmtId="192" fontId="49" fillId="0" borderId="0" applyFont="0" applyFill="0" applyBorder="0" applyAlignment="0" applyProtection="0"/>
    <xf numFmtId="0" fontId="0" fillId="0" borderId="0">
      <protection locked="0"/>
    </xf>
    <xf numFmtId="0" fontId="71" fillId="0" borderId="0"/>
    <xf numFmtId="0" fontId="49" fillId="17" borderId="0" applyNumberFormat="0" applyBorder="0" applyAlignment="0" applyProtection="0">
      <alignment vertical="center"/>
    </xf>
    <xf numFmtId="191" fontId="124" fillId="0" borderId="0"/>
    <xf numFmtId="0" fontId="48" fillId="0" borderId="0"/>
    <xf numFmtId="0" fontId="84" fillId="0" borderId="0">
      <alignment vertical="top"/>
    </xf>
    <xf numFmtId="0" fontId="0" fillId="0" borderId="0"/>
    <xf numFmtId="0" fontId="57" fillId="0" borderId="0"/>
    <xf numFmtId="0" fontId="49" fillId="0" borderId="0">
      <alignment vertical="center"/>
    </xf>
    <xf numFmtId="0" fontId="52" fillId="65" borderId="0" applyNumberFormat="0" applyBorder="0" applyAlignment="0" applyProtection="0"/>
    <xf numFmtId="0" fontId="48" fillId="0" borderId="0"/>
    <xf numFmtId="0" fontId="0" fillId="0" borderId="0"/>
    <xf numFmtId="0" fontId="71" fillId="0" borderId="0"/>
    <xf numFmtId="0" fontId="48" fillId="0" borderId="0"/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48" fillId="0" borderId="0"/>
    <xf numFmtId="0" fontId="49" fillId="0" borderId="0">
      <alignment vertical="center"/>
      <protection locked="0"/>
    </xf>
    <xf numFmtId="0" fontId="105" fillId="9" borderId="1"/>
    <xf numFmtId="0" fontId="0" fillId="0" borderId="0"/>
    <xf numFmtId="0" fontId="0" fillId="0" borderId="0"/>
    <xf numFmtId="0" fontId="0" fillId="0" borderId="0"/>
    <xf numFmtId="0" fontId="110" fillId="20" borderId="0" applyNumberFormat="0" applyBorder="0" applyAlignment="0" applyProtection="0">
      <alignment vertical="center"/>
    </xf>
    <xf numFmtId="0" fontId="0" fillId="0" borderId="0">
      <protection locked="0"/>
    </xf>
    <xf numFmtId="4" fontId="59" fillId="0" borderId="0">
      <alignment horizontal="right"/>
    </xf>
    <xf numFmtId="0" fontId="48" fillId="0" borderId="0"/>
    <xf numFmtId="0" fontId="60" fillId="66" borderId="0" applyNumberFormat="0" applyBorder="0" applyAlignment="0" applyProtection="0">
      <alignment vertical="center"/>
    </xf>
    <xf numFmtId="0" fontId="0" fillId="0" borderId="0"/>
    <xf numFmtId="0" fontId="123" fillId="67" borderId="0" applyNumberFormat="0" applyBorder="0" applyAlignment="0" applyProtection="0"/>
    <xf numFmtId="179" fontId="0" fillId="0" borderId="0" applyFont="0" applyFill="0" applyBorder="0" applyAlignment="0" applyProtection="0"/>
    <xf numFmtId="206" fontId="97" fillId="0" borderId="0" applyFill="0" applyBorder="0" applyProtection="0">
      <alignment horizontal="right"/>
    </xf>
    <xf numFmtId="209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20" fontId="125" fillId="0" borderId="0" applyFill="0" applyBorder="0" applyProtection="0">
      <alignment horizontal="center"/>
    </xf>
    <xf numFmtId="14" fontId="45" fillId="0" borderId="0">
      <alignment horizontal="center" wrapText="1"/>
      <protection locked="0"/>
    </xf>
    <xf numFmtId="0" fontId="60" fillId="60" borderId="0" applyNumberFormat="0" applyBorder="0" applyAlignment="0" applyProtection="0">
      <alignment vertical="center"/>
    </xf>
    <xf numFmtId="223" fontId="125" fillId="0" borderId="0" applyFill="0" applyBorder="0" applyProtection="0">
      <alignment horizontal="center"/>
    </xf>
    <xf numFmtId="3" fontId="88" fillId="0" borderId="0" applyFont="0" applyFill="0" applyBorder="0" applyAlignment="0" applyProtection="0"/>
    <xf numFmtId="224" fontId="97" fillId="0" borderId="0" applyFill="0" applyBorder="0" applyProtection="0">
      <alignment horizontal="right"/>
    </xf>
    <xf numFmtId="0" fontId="0" fillId="0" borderId="0"/>
    <xf numFmtId="208" fontId="126" fillId="0" borderId="0" applyFill="0" applyBorder="0" applyProtection="0">
      <alignment horizontal="right"/>
    </xf>
    <xf numFmtId="203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25" fontId="97" fillId="0" borderId="0" applyFill="0" applyBorder="0" applyProtection="0">
      <alignment horizontal="right"/>
    </xf>
    <xf numFmtId="0" fontId="49" fillId="0" borderId="0"/>
    <xf numFmtId="0" fontId="46" fillId="0" borderId="0"/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8" fillId="18" borderId="9">
      <protection locked="0"/>
    </xf>
    <xf numFmtId="0" fontId="37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/>
    <xf numFmtId="0" fontId="49" fillId="0" borderId="0">
      <alignment vertical="center"/>
    </xf>
    <xf numFmtId="0" fontId="37" fillId="4" borderId="0" applyNumberFormat="0" applyBorder="0" applyAlignment="0" applyProtection="0">
      <alignment vertical="center"/>
    </xf>
    <xf numFmtId="205" fontId="49" fillId="62" borderId="0"/>
    <xf numFmtId="0" fontId="61" fillId="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217" fontId="0" fillId="0" borderId="0"/>
    <xf numFmtId="0" fontId="127" fillId="0" borderId="0" applyNumberFormat="0" applyFill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68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61" fillId="2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118" fillId="18" borderId="9">
      <protection locked="0"/>
    </xf>
    <xf numFmtId="0" fontId="112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10" fillId="6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6" applyNumberFormat="0" applyFill="0" applyProtection="0">
      <alignment horizontal="left"/>
    </xf>
    <xf numFmtId="0" fontId="60" fillId="66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61" fillId="0" borderId="0">
      <alignment vertical="center"/>
    </xf>
    <xf numFmtId="0" fontId="49" fillId="59" borderId="0" applyNumberFormat="0" applyBorder="0" applyAlignment="0" applyProtection="0"/>
    <xf numFmtId="0" fontId="110" fillId="14" borderId="0" applyNumberFormat="0" applyBorder="0" applyAlignment="0" applyProtection="0">
      <alignment vertical="center"/>
    </xf>
    <xf numFmtId="0" fontId="110" fillId="48" borderId="0" applyNumberFormat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186" fontId="86" fillId="0" borderId="0" applyFont="0" applyFill="0" applyBorder="0" applyAlignment="0" applyProtection="0"/>
    <xf numFmtId="0" fontId="60" fillId="50" borderId="0" applyNumberFormat="0" applyBorder="0" applyAlignment="0" applyProtection="0">
      <alignment vertical="center"/>
    </xf>
    <xf numFmtId="0" fontId="71" fillId="0" borderId="0">
      <protection locked="0"/>
    </xf>
    <xf numFmtId="205" fontId="49" fillId="69" borderId="0"/>
    <xf numFmtId="0" fontId="66" fillId="17" borderId="0" applyNumberFormat="0" applyBorder="0" applyAlignment="0" applyProtection="0">
      <alignment vertical="center"/>
    </xf>
    <xf numFmtId="0" fontId="52" fillId="65" borderId="0" applyNumberFormat="0" applyBorder="0" applyAlignment="0" applyProtection="0"/>
    <xf numFmtId="0" fontId="49" fillId="70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52" borderId="0" applyNumberFormat="0" applyBorder="0" applyAlignment="0" applyProtection="0"/>
    <xf numFmtId="187" fontId="0" fillId="0" borderId="0"/>
    <xf numFmtId="0" fontId="52" fillId="71" borderId="0" applyNumberFormat="0" applyBorder="0" applyAlignment="0" applyProtection="0"/>
    <xf numFmtId="0" fontId="49" fillId="72" borderId="0" applyNumberFormat="0" applyBorder="0" applyAlignment="0" applyProtection="0"/>
    <xf numFmtId="0" fontId="47" fillId="51" borderId="0" applyNumberFormat="0" applyBorder="0" applyAlignment="0" applyProtection="0"/>
    <xf numFmtId="201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7" fillId="7" borderId="0" applyNumberFormat="0" applyBorder="0" applyAlignment="0" applyProtection="0"/>
    <xf numFmtId="9" fontId="49" fillId="0" borderId="0" applyFont="0" applyFill="0" applyBorder="0" applyAlignment="0" applyProtection="0">
      <alignment vertical="center"/>
    </xf>
    <xf numFmtId="182" fontId="0" fillId="0" borderId="0" applyFill="0" applyBorder="0" applyAlignment="0"/>
    <xf numFmtId="0" fontId="52" fillId="73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41" fontId="97" fillId="0" borderId="0" applyFont="0" applyFill="0" applyBorder="0" applyAlignment="0" applyProtection="0"/>
    <xf numFmtId="0" fontId="52" fillId="74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215" fontId="84" fillId="0" borderId="0" applyFill="0" applyBorder="0" applyAlignment="0"/>
    <xf numFmtId="226" fontId="48" fillId="0" borderId="0" applyFill="0" applyBorder="0" applyAlignment="0"/>
    <xf numFmtId="182" fontId="0" fillId="0" borderId="0" applyFill="0" applyBorder="0" applyAlignment="0"/>
    <xf numFmtId="196" fontId="0" fillId="0" borderId="0" applyFill="0" applyBorder="0" applyAlignment="0"/>
    <xf numFmtId="182" fontId="0" fillId="0" borderId="0" applyFill="0" applyBorder="0" applyAlignment="0"/>
    <xf numFmtId="9" fontId="71" fillId="0" borderId="0" applyFont="0" applyFill="0" applyBorder="0" applyAlignment="0" applyProtection="0"/>
    <xf numFmtId="9" fontId="68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89" fillId="9" borderId="6" applyNumberFormat="0" applyAlignment="0" applyProtection="0">
      <alignment vertical="center"/>
    </xf>
    <xf numFmtId="0" fontId="130" fillId="53" borderId="24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1" fillId="0" borderId="27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48" fillId="0" borderId="0" applyFill="0" applyBorder="0">
      <alignment horizontal="right"/>
    </xf>
    <xf numFmtId="0" fontId="133" fillId="0" borderId="28"/>
    <xf numFmtId="187" fontId="0" fillId="0" borderId="0"/>
    <xf numFmtId="187" fontId="0" fillId="0" borderId="0"/>
    <xf numFmtId="0" fontId="134" fillId="0" borderId="23" applyNumberFormat="0" applyFill="0" applyAlignment="0" applyProtection="0">
      <alignment vertical="center"/>
    </xf>
    <xf numFmtId="187" fontId="0" fillId="0" borderId="0"/>
    <xf numFmtId="0" fontId="0" fillId="0" borderId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57" fillId="0" borderId="0"/>
    <xf numFmtId="227" fontId="97" fillId="0" borderId="0"/>
    <xf numFmtId="193" fontId="86" fillId="0" borderId="0" applyFont="0" applyFill="0" applyBorder="0" applyAlignment="0" applyProtection="0"/>
    <xf numFmtId="181" fontId="0" fillId="0" borderId="0" applyFill="0" applyBorder="0" applyAlignment="0"/>
    <xf numFmtId="39" fontId="86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37" fontId="6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135" fillId="0" borderId="0" applyProtection="0"/>
    <xf numFmtId="228" fontId="48" fillId="0" borderId="0" applyFont="0" applyFill="0" applyBorder="0" applyAlignment="0" applyProtection="0"/>
    <xf numFmtId="181" fontId="0" fillId="0" borderId="0" applyFill="0" applyBorder="0" applyAlignment="0"/>
    <xf numFmtId="0" fontId="66" fillId="17" borderId="0" applyNumberFormat="0" applyBorder="0" applyAlignment="0" applyProtection="0">
      <alignment vertical="center"/>
    </xf>
    <xf numFmtId="188" fontId="97" fillId="0" borderId="0"/>
    <xf numFmtId="0" fontId="136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37" fillId="0" borderId="0" applyNumberFormat="0" applyAlignment="0"/>
    <xf numFmtId="229" fontId="86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4" fillId="0" borderId="0" applyFill="0" applyBorder="0" applyAlignment="0"/>
    <xf numFmtId="0" fontId="117" fillId="0" borderId="0"/>
    <xf numFmtId="0" fontId="66" fillId="4" borderId="0" applyNumberFormat="0" applyBorder="0" applyAlignment="0" applyProtection="0">
      <alignment vertical="center"/>
    </xf>
    <xf numFmtId="15" fontId="88" fillId="0" borderId="0"/>
    <xf numFmtId="184" fontId="97" fillId="0" borderId="0"/>
    <xf numFmtId="196" fontId="0" fillId="0" borderId="0" applyFill="0" applyBorder="0" applyAlignment="0"/>
    <xf numFmtId="182" fontId="0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30" fontId="49" fillId="0" borderId="0" applyFont="0" applyFill="0" applyBorder="0" applyAlignment="0" applyProtection="0"/>
    <xf numFmtId="0" fontId="110" fillId="76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" fontId="135" fillId="0" borderId="0" applyProtection="0"/>
    <xf numFmtId="231" fontId="117" fillId="0" borderId="0">
      <alignment horizontal="right"/>
    </xf>
    <xf numFmtId="43" fontId="49" fillId="0" borderId="0" applyFont="0" applyFill="0" applyBorder="0" applyAlignment="0" applyProtection="0">
      <alignment vertical="center"/>
    </xf>
    <xf numFmtId="0" fontId="0" fillId="0" borderId="0"/>
    <xf numFmtId="0" fontId="66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139" fillId="0" borderId="0">
      <alignment horizontal="left"/>
    </xf>
    <xf numFmtId="0" fontId="98" fillId="0" borderId="29" applyNumberFormat="0" applyAlignment="0" applyProtection="0">
      <alignment horizontal="left" vertical="center"/>
    </xf>
    <xf numFmtId="0" fontId="140" fillId="0" borderId="0" applyProtection="0"/>
    <xf numFmtId="0" fontId="53" fillId="12" borderId="0" applyNumberFormat="0" applyBorder="0" applyAlignment="0" applyProtection="0">
      <alignment vertical="center"/>
    </xf>
    <xf numFmtId="0" fontId="98" fillId="0" borderId="0" applyProtection="0"/>
    <xf numFmtId="38" fontId="14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3" fillId="24" borderId="0" applyNumberFormat="0" applyBorder="0" applyAlignment="0" applyProtection="0">
      <alignment vertical="center"/>
    </xf>
    <xf numFmtId="10" fontId="105" fillId="77" borderId="1" applyNumberFormat="0" applyBorder="0" applyAlignment="0" applyProtection="0"/>
    <xf numFmtId="0" fontId="0" fillId="0" borderId="0"/>
    <xf numFmtId="0" fontId="60" fillId="57" borderId="0" applyNumberFormat="0" applyBorder="0" applyAlignment="0" applyProtection="0">
      <alignment vertical="center"/>
    </xf>
    <xf numFmtId="193" fontId="142" fillId="62" borderId="0"/>
    <xf numFmtId="0" fontId="49" fillId="45" borderId="6" applyNumberFormat="0" applyAlignment="0" applyProtection="0"/>
    <xf numFmtId="0" fontId="0" fillId="0" borderId="0"/>
    <xf numFmtId="0" fontId="66" fillId="4" borderId="0" applyNumberFormat="0" applyBorder="0" applyAlignment="0" applyProtection="0">
      <alignment vertical="center"/>
    </xf>
    <xf numFmtId="0" fontId="49" fillId="55" borderId="0" applyNumberFormat="0" applyFont="0" applyBorder="0" applyAlignment="0" applyProtection="0">
      <alignment horizontal="right"/>
    </xf>
    <xf numFmtId="0" fontId="61" fillId="77" borderId="30" applyNumberFormat="0" applyFont="0" applyAlignment="0" applyProtection="0">
      <alignment vertical="center"/>
    </xf>
    <xf numFmtId="38" fontId="143" fillId="0" borderId="0"/>
    <xf numFmtId="38" fontId="132" fillId="0" borderId="0"/>
    <xf numFmtId="0" fontId="66" fillId="17" borderId="0" applyNumberFormat="0" applyBorder="0" applyAlignment="0" applyProtection="0">
      <alignment vertical="center"/>
    </xf>
    <xf numFmtId="0" fontId="49" fillId="3" borderId="19" applyNumberFormat="0" applyAlignment="0" applyProtection="0"/>
    <xf numFmtId="0" fontId="66" fillId="4" borderId="0" applyNumberFormat="0" applyBorder="0" applyAlignment="0" applyProtection="0">
      <alignment vertical="center"/>
    </xf>
    <xf numFmtId="0" fontId="97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0" fontId="135" fillId="0" borderId="31" applyProtection="0"/>
    <xf numFmtId="182" fontId="0" fillId="0" borderId="0" applyFill="0" applyBorder="0" applyAlignment="0"/>
    <xf numFmtId="193" fontId="144" fillId="69" borderId="0"/>
    <xf numFmtId="0" fontId="103" fillId="17" borderId="0" applyNumberFormat="0" applyBorder="0" applyAlignment="0" applyProtection="0">
      <alignment vertical="center"/>
    </xf>
    <xf numFmtId="205" fontId="49" fillId="69" borderId="0"/>
    <xf numFmtId="0" fontId="49" fillId="0" borderId="0">
      <alignment vertical="center"/>
    </xf>
    <xf numFmtId="38" fontId="88" fillId="0" borderId="0" applyFont="0" applyFill="0" applyBorder="0" applyAlignment="0" applyProtection="0"/>
    <xf numFmtId="189" fontId="0" fillId="0" borderId="0" applyFont="0" applyFill="0" applyBorder="0" applyAlignment="0" applyProtection="0"/>
    <xf numFmtId="232" fontId="88" fillId="0" borderId="0" applyFont="0" applyFill="0" applyBorder="0" applyAlignment="0" applyProtection="0"/>
    <xf numFmtId="0" fontId="97" fillId="0" borderId="0"/>
    <xf numFmtId="37" fontId="145" fillId="0" borderId="0"/>
    <xf numFmtId="0" fontId="142" fillId="0" borderId="0"/>
    <xf numFmtId="0" fontId="61" fillId="77" borderId="30" applyNumberFormat="0" applyFont="0" applyAlignment="0" applyProtection="0">
      <alignment vertical="center"/>
    </xf>
    <xf numFmtId="0" fontId="146" fillId="9" borderId="19" applyNumberFormat="0" applyAlignment="0" applyProtection="0">
      <alignment vertical="center"/>
    </xf>
    <xf numFmtId="40" fontId="147" fillId="3" borderId="0">
      <alignment horizontal="right"/>
    </xf>
    <xf numFmtId="10" fontId="97" fillId="0" borderId="0" applyFont="0" applyFill="0" applyBorder="0" applyAlignment="0" applyProtection="0"/>
    <xf numFmtId="214" fontId="0" fillId="0" borderId="0" applyFont="0" applyFill="0" applyBorder="0" applyAlignment="0" applyProtection="0"/>
    <xf numFmtId="233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6" fillId="4" borderId="0" applyNumberFormat="0" applyBorder="0" applyAlignment="0" applyProtection="0">
      <alignment vertical="center"/>
    </xf>
    <xf numFmtId="181" fontId="0" fillId="0" borderId="0" applyFill="0" applyBorder="0" applyAlignment="0"/>
    <xf numFmtId="0" fontId="123" fillId="78" borderId="0" applyNumberFormat="0" applyBorder="0" applyAlignment="0" applyProtection="0"/>
    <xf numFmtId="182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9" fillId="0" borderId="28">
      <alignment horizontal="center"/>
    </xf>
    <xf numFmtId="0" fontId="108" fillId="49" borderId="0" applyNumberFormat="0" applyBorder="0" applyAlignment="0" applyProtection="0"/>
    <xf numFmtId="0" fontId="88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219" fontId="49" fillId="0" borderId="0" applyNumberFormat="0" applyFill="0" applyBorder="0" applyAlignment="0" applyProtection="0">
      <alignment horizontal="left"/>
    </xf>
    <xf numFmtId="0" fontId="149" fillId="0" borderId="0" applyNumberForma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150" fillId="0" borderId="0">
      <alignment horizontal="left"/>
    </xf>
    <xf numFmtId="43" fontId="105" fillId="0" borderId="32"/>
    <xf numFmtId="0" fontId="133" fillId="0" borderId="0"/>
    <xf numFmtId="0" fontId="49" fillId="18" borderId="9">
      <protection locked="0"/>
    </xf>
    <xf numFmtId="0" fontId="142" fillId="0" borderId="0"/>
    <xf numFmtId="0" fontId="49" fillId="0" borderId="0">
      <alignment vertical="center"/>
    </xf>
    <xf numFmtId="0" fontId="118" fillId="18" borderId="9">
      <protection locked="0"/>
    </xf>
    <xf numFmtId="0" fontId="118" fillId="18" borderId="9">
      <protection locked="0"/>
    </xf>
    <xf numFmtId="0" fontId="49" fillId="18" borderId="9">
      <protection locked="0"/>
    </xf>
    <xf numFmtId="0" fontId="49" fillId="18" borderId="9">
      <protection locked="0"/>
    </xf>
    <xf numFmtId="0" fontId="49" fillId="18" borderId="9">
      <protection locked="0"/>
    </xf>
    <xf numFmtId="0" fontId="151" fillId="0" borderId="0" applyNumberFormat="0" applyFill="0" applyBorder="0" applyAlignment="0" applyProtection="0"/>
    <xf numFmtId="49" fontId="84" fillId="0" borderId="0" applyFill="0" applyBorder="0" applyAlignment="0"/>
    <xf numFmtId="212" fontId="84" fillId="0" borderId="0" applyFill="0" applyBorder="0" applyAlignment="0"/>
    <xf numFmtId="0" fontId="112" fillId="24" borderId="0" applyNumberFormat="0" applyBorder="0" applyAlignment="0" applyProtection="0">
      <alignment vertical="center"/>
    </xf>
    <xf numFmtId="195" fontId="0" fillId="0" borderId="0" applyFill="0" applyBorder="0" applyAlignment="0"/>
    <xf numFmtId="234" fontId="48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218" fontId="0" fillId="0" borderId="0" applyFont="0" applyFill="0" applyBorder="0" applyAlignment="0" applyProtection="0"/>
    <xf numFmtId="0" fontId="61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51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2" fillId="0" borderId="0" applyFont="0" applyFill="0" applyBorder="0" applyAlignment="0" applyProtection="0"/>
    <xf numFmtId="0" fontId="48" fillId="0" borderId="0"/>
    <xf numFmtId="0" fontId="66" fillId="17" borderId="0" applyNumberFormat="0" applyBorder="0" applyAlignment="0" applyProtection="0">
      <alignment vertical="center"/>
    </xf>
    <xf numFmtId="0" fontId="0" fillId="0" borderId="0"/>
    <xf numFmtId="179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53" fillId="0" borderId="25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4" fillId="0" borderId="16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155" fillId="0" borderId="0"/>
    <xf numFmtId="0" fontId="0" fillId="0" borderId="26" applyNumberFormat="0" applyFill="0" applyProtection="0">
      <alignment horizontal="right"/>
    </xf>
    <xf numFmtId="0" fontId="119" fillId="0" borderId="25" applyNumberFormat="0" applyFill="0" applyAlignment="0" applyProtection="0">
      <alignment vertical="center"/>
    </xf>
    <xf numFmtId="0" fontId="120" fillId="0" borderId="22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1" fillId="0" borderId="16" applyNumberFormat="0" applyFill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56" fillId="0" borderId="26" applyNumberFormat="0" applyFill="0" applyProtection="0">
      <alignment horizontal="center"/>
    </xf>
    <xf numFmtId="0" fontId="41" fillId="4" borderId="0" applyNumberFormat="0" applyBorder="0" applyAlignment="0" applyProtection="0">
      <alignment vertical="center"/>
    </xf>
    <xf numFmtId="4" fontId="113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0" fillId="0" borderId="0"/>
    <xf numFmtId="0" fontId="158" fillId="0" borderId="7" applyNumberFormat="0" applyFill="0" applyProtection="0">
      <alignment horizontal="center"/>
    </xf>
    <xf numFmtId="0" fontId="112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1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60" fillId="0" borderId="0"/>
    <xf numFmtId="0" fontId="63" fillId="12" borderId="0" applyNumberFormat="0" applyBorder="0" applyAlignment="0" applyProtection="0">
      <alignment vertical="center"/>
    </xf>
    <xf numFmtId="0" fontId="0" fillId="0" borderId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92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0" fillId="0" borderId="0"/>
    <xf numFmtId="0" fontId="162" fillId="23" borderId="6" applyNumberFormat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74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6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77" borderId="30" applyNumberFormat="0" applyFon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66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7" fillId="0" borderId="0"/>
    <xf numFmtId="0" fontId="41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0" fillId="53" borderId="24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8" fillId="0" borderId="7" applyNumberFormat="0" applyFill="0" applyProtection="0">
      <alignment horizontal="left"/>
    </xf>
    <xf numFmtId="0" fontId="166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5" fillId="0" borderId="0"/>
    <xf numFmtId="0" fontId="60" fillId="7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146" fillId="9" borderId="19" applyNumberFormat="0" applyAlignment="0" applyProtection="0">
      <alignment vertical="center"/>
    </xf>
    <xf numFmtId="1" fontId="0" fillId="0" borderId="7" applyFill="0" applyProtection="0">
      <alignment horizontal="center"/>
    </xf>
    <xf numFmtId="236" fontId="113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99" fontId="159" fillId="0" borderId="1">
      <alignment vertical="center"/>
      <protection locked="0"/>
    </xf>
    <xf numFmtId="0" fontId="57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02" fontId="129" fillId="0" borderId="0" applyFont="0" applyFill="0" applyBorder="0" applyAlignment="0" applyProtection="0"/>
    <xf numFmtId="221" fontId="129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7" fontId="2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38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237" fontId="26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238" fontId="22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49" fontId="22" fillId="0" borderId="3" xfId="0" applyNumberFormat="1" applyFont="1" applyFill="1" applyBorder="1" applyAlignment="1" applyProtection="1">
      <alignment horizontal="left" vertical="center"/>
    </xf>
    <xf numFmtId="237" fontId="22" fillId="0" borderId="3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239" fontId="22" fillId="0" borderId="1" xfId="0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40" fontId="28" fillId="0" borderId="1" xfId="0" applyNumberFormat="1" applyFont="1" applyFill="1" applyBorder="1" applyAlignment="1">
      <alignment horizontal="right" vertical="center" wrapText="1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239" fontId="26" fillId="0" borderId="1" xfId="0" applyNumberFormat="1" applyFont="1" applyFill="1" applyBorder="1" applyAlignment="1" applyProtection="1">
      <alignment horizontal="righ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239" fontId="26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39" fontId="22" fillId="0" borderId="3" xfId="0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239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9" fontId="31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39" fontId="22" fillId="0" borderId="1" xfId="692" applyNumberFormat="1" applyFont="1" applyFill="1" applyBorder="1" applyAlignment="1" applyProtection="1">
      <alignment horizontal="right" vertical="center"/>
    </xf>
    <xf numFmtId="239" fontId="22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39" fontId="22" fillId="0" borderId="1" xfId="692" applyNumberFormat="1" applyFont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vertical="center"/>
    </xf>
    <xf numFmtId="239" fontId="22" fillId="0" borderId="1" xfId="692" applyNumberFormat="1" applyFont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/>
    <xf numFmtId="0" fontId="18" fillId="0" borderId="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C27" sqref="C27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29"/>
      <c r="B2"/>
      <c r="C2"/>
      <c r="D2"/>
      <c r="E2"/>
      <c r="F2"/>
      <c r="G2"/>
      <c r="H2"/>
      <c r="I2"/>
      <c r="J2"/>
    </row>
    <row r="3" ht="18.75" customHeight="1" spans="1:10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/>
    </row>
    <row r="4" ht="24" customHeight="1" spans="1:10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/>
    </row>
    <row r="5" ht="14.25" customHeight="1" spans="1:10">
      <c r="A5" s="130"/>
      <c r="B5" s="130"/>
      <c r="C5" s="130"/>
      <c r="D5" s="130"/>
      <c r="E5" s="130"/>
      <c r="F5" s="130"/>
      <c r="G5" s="130"/>
      <c r="H5" s="130"/>
      <c r="I5" s="130"/>
      <c r="J5"/>
    </row>
    <row r="6" ht="14.25" customHeight="1" spans="1:10">
      <c r="A6" s="130"/>
      <c r="B6" s="130"/>
      <c r="C6" s="130"/>
      <c r="D6" s="130"/>
      <c r="E6" s="130"/>
      <c r="F6" s="130"/>
      <c r="G6" s="130"/>
      <c r="H6" s="130"/>
      <c r="I6" s="130"/>
      <c r="J6"/>
    </row>
    <row r="7" ht="14.25" customHeight="1" spans="1:10">
      <c r="A7" s="130"/>
      <c r="B7" s="130"/>
      <c r="C7" s="130"/>
      <c r="D7" s="130"/>
      <c r="E7" s="130"/>
      <c r="F7" s="130"/>
      <c r="G7" s="130"/>
      <c r="H7" s="130"/>
      <c r="I7" s="130"/>
      <c r="J7"/>
    </row>
    <row r="8" ht="14.25" customHeight="1" spans="1:10">
      <c r="A8" s="130"/>
      <c r="B8" s="130"/>
      <c r="C8" s="130"/>
      <c r="D8" s="130"/>
      <c r="E8" s="130"/>
      <c r="F8" s="130"/>
      <c r="G8" s="130"/>
      <c r="H8" s="130"/>
      <c r="I8" s="130"/>
      <c r="J8"/>
    </row>
    <row r="9" ht="33" customHeight="1" spans="1:10">
      <c r="A9" s="131" t="s">
        <v>2</v>
      </c>
      <c r="B9" s="131"/>
      <c r="C9" s="131"/>
      <c r="D9" s="131"/>
      <c r="E9" s="131"/>
      <c r="F9" s="131"/>
      <c r="G9" s="131"/>
      <c r="H9" s="131"/>
      <c r="I9" s="131"/>
      <c r="J9"/>
    </row>
    <row r="10" ht="14.25" customHeight="1" spans="1:10">
      <c r="A10" s="130"/>
      <c r="B10" s="130"/>
      <c r="C10" s="130"/>
      <c r="D10" s="130"/>
      <c r="E10" s="130"/>
      <c r="F10" s="130"/>
      <c r="G10" s="130"/>
      <c r="H10" s="130"/>
      <c r="I10" s="130"/>
      <c r="J10"/>
    </row>
    <row r="11" ht="14.25" customHeight="1" spans="1:10">
      <c r="A11" s="130"/>
      <c r="B11" s="130"/>
      <c r="C11" s="130"/>
      <c r="D11" s="130"/>
      <c r="E11" s="130"/>
      <c r="F11" s="130"/>
      <c r="G11" s="130"/>
      <c r="H11" s="130"/>
      <c r="I11" s="130"/>
      <c r="J11"/>
    </row>
    <row r="12" ht="14.25" customHeight="1" spans="1:10">
      <c r="A12" s="130"/>
      <c r="B12" s="130"/>
      <c r="C12" s="130"/>
      <c r="D12" s="130"/>
      <c r="E12" s="130"/>
      <c r="F12" s="130"/>
      <c r="G12" s="130"/>
      <c r="H12" s="130"/>
      <c r="I12" s="130"/>
      <c r="J12"/>
    </row>
    <row r="13" ht="14.25" customHeight="1" spans="1:10">
      <c r="A13" s="130"/>
      <c r="B13" s="130"/>
      <c r="C13" s="130"/>
      <c r="D13" s="130"/>
      <c r="E13" s="130"/>
      <c r="F13" s="130"/>
      <c r="G13" s="130"/>
      <c r="H13" s="130"/>
      <c r="I13" s="130"/>
      <c r="J13"/>
    </row>
    <row r="14" ht="14.25" customHeight="1" spans="1:10">
      <c r="A14" s="130"/>
      <c r="B14" s="130"/>
      <c r="C14" s="130"/>
      <c r="D14" s="130"/>
      <c r="E14" s="130"/>
      <c r="F14" s="130"/>
      <c r="G14" s="130"/>
      <c r="H14" s="130"/>
      <c r="I14" s="130"/>
      <c r="J14"/>
    </row>
    <row r="15" ht="14.25" customHeight="1" spans="1:10">
      <c r="A15" s="130"/>
      <c r="B15" s="130"/>
      <c r="C15" s="130"/>
      <c r="D15" s="130"/>
      <c r="E15" s="130"/>
      <c r="F15" s="130"/>
      <c r="G15" s="130"/>
      <c r="H15" s="130"/>
      <c r="I15" s="130"/>
      <c r="J15"/>
    </row>
    <row r="16" ht="14.25" customHeight="1" spans="1:10">
      <c r="A16" s="130"/>
      <c r="B16" s="130"/>
      <c r="C16" s="130"/>
      <c r="D16" s="130"/>
      <c r="E16" s="130"/>
      <c r="F16" s="130"/>
      <c r="G16" s="130"/>
      <c r="H16" s="130"/>
      <c r="I16" s="130"/>
      <c r="J16"/>
    </row>
    <row r="17" ht="14.25" customHeight="1" spans="1:10">
      <c r="A17" s="130"/>
      <c r="B17" s="130"/>
      <c r="C17" s="130"/>
      <c r="D17" s="130"/>
      <c r="E17" s="130"/>
      <c r="F17" s="130"/>
      <c r="G17" s="130"/>
      <c r="H17" s="130"/>
      <c r="I17" s="130"/>
      <c r="J17"/>
    </row>
    <row r="18" ht="14.25" customHeight="1" spans="1:10">
      <c r="A18" s="130"/>
      <c r="B18" s="130"/>
      <c r="C18" s="130"/>
      <c r="D18" s="130"/>
      <c r="E18" s="130"/>
      <c r="F18" s="130"/>
      <c r="G18" s="130"/>
      <c r="H18" s="130"/>
      <c r="I18" s="130"/>
      <c r="J18"/>
    </row>
    <row r="19" ht="14.25" customHeight="1" spans="1:10">
      <c r="A19" s="132" t="s">
        <v>3</v>
      </c>
      <c r="B19" s="130"/>
      <c r="C19" s="130"/>
      <c r="D19" s="130"/>
      <c r="E19" s="130"/>
      <c r="F19" s="130"/>
      <c r="G19" s="130"/>
      <c r="H19" s="130"/>
      <c r="I19" s="130"/>
      <c r="J19"/>
    </row>
    <row r="20" ht="14.25" customHeight="1" spans="1:10">
      <c r="A20" s="130"/>
      <c r="B20" s="130"/>
      <c r="C20" s="130"/>
      <c r="D20" s="130"/>
      <c r="E20" s="130"/>
      <c r="F20" s="130"/>
      <c r="G20" s="130"/>
      <c r="H20" s="130"/>
      <c r="I20" s="130"/>
      <c r="J20"/>
    </row>
    <row r="21" ht="14.25" customHeight="1" spans="1:10">
      <c r="A21" s="130"/>
      <c r="B21" s="130"/>
      <c r="C21" s="130"/>
      <c r="D21" s="130"/>
      <c r="E21" s="130"/>
      <c r="F21" s="130"/>
      <c r="G21" s="130"/>
      <c r="H21"/>
      <c r="I21" s="130"/>
      <c r="J21"/>
    </row>
    <row r="22" ht="14.25" customHeight="1" spans="1:10">
      <c r="A22" s="130"/>
      <c r="B22" s="130" t="s">
        <v>4</v>
      </c>
      <c r="C22"/>
      <c r="D22"/>
      <c r="E22" s="130" t="s">
        <v>5</v>
      </c>
      <c r="F22"/>
      <c r="G22" s="130" t="s">
        <v>6</v>
      </c>
      <c r="H22"/>
      <c r="I22" s="130"/>
      <c r="J22"/>
    </row>
    <row r="23" ht="15.75" customHeight="1" spans="1:10">
      <c r="A23"/>
      <c r="B23" s="13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6" sqref="B16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 s="29"/>
      <c r="B1" s="29"/>
      <c r="C1" s="4"/>
      <c r="D1"/>
    </row>
    <row r="2" ht="24.75" customHeight="1" spans="1:4">
      <c r="A2" s="29"/>
      <c r="B2" s="123" t="s">
        <v>8</v>
      </c>
      <c r="C2" s="123"/>
      <c r="D2"/>
    </row>
    <row r="3" ht="24.75" customHeight="1" spans="1:4">
      <c r="A3" s="124"/>
      <c r="B3" s="125" t="s">
        <v>9</v>
      </c>
      <c r="C3" s="125" t="s">
        <v>10</v>
      </c>
      <c r="D3"/>
    </row>
    <row r="4" ht="24.75" customHeight="1" spans="1:4">
      <c r="A4" s="126"/>
      <c r="B4" s="127" t="s">
        <v>11</v>
      </c>
      <c r="C4" s="128" t="s">
        <v>12</v>
      </c>
      <c r="D4"/>
    </row>
    <row r="5" ht="24.75" customHeight="1" spans="1:4">
      <c r="A5" s="126"/>
      <c r="B5" s="127" t="s">
        <v>13</v>
      </c>
      <c r="C5" s="128" t="s">
        <v>14</v>
      </c>
      <c r="D5"/>
    </row>
    <row r="6" ht="24.75" customHeight="1" spans="1:4">
      <c r="A6" s="126"/>
      <c r="B6" s="127" t="s">
        <v>15</v>
      </c>
      <c r="C6" s="128" t="s">
        <v>16</v>
      </c>
      <c r="D6"/>
    </row>
    <row r="7" ht="24.75" customHeight="1" spans="1:4">
      <c r="A7" s="126"/>
      <c r="B7" s="127" t="s">
        <v>17</v>
      </c>
      <c r="C7" s="128"/>
      <c r="D7"/>
    </row>
    <row r="8" ht="24.75" customHeight="1" spans="1:4">
      <c r="A8" s="126"/>
      <c r="B8" s="127" t="s">
        <v>18</v>
      </c>
      <c r="C8" s="128" t="s">
        <v>19</v>
      </c>
      <c r="D8"/>
    </row>
    <row r="9" ht="24.75" customHeight="1" spans="1:4">
      <c r="A9" s="126"/>
      <c r="B9" s="127" t="s">
        <v>20</v>
      </c>
      <c r="C9" s="128" t="s">
        <v>21</v>
      </c>
      <c r="D9"/>
    </row>
    <row r="10" ht="24.75" customHeight="1" spans="1:4">
      <c r="A10" s="126"/>
      <c r="B10" s="127" t="s">
        <v>22</v>
      </c>
      <c r="C10" s="128" t="s">
        <v>23</v>
      </c>
      <c r="D10"/>
    </row>
    <row r="11" ht="24.75" customHeight="1" spans="1:4">
      <c r="A11" s="126"/>
      <c r="B11" s="127" t="s">
        <v>24</v>
      </c>
      <c r="C11" s="128" t="s">
        <v>25</v>
      </c>
      <c r="D11"/>
    </row>
    <row r="12" ht="24.75" customHeight="1" spans="1:4">
      <c r="A12" s="126"/>
      <c r="B12" s="127" t="s">
        <v>26</v>
      </c>
      <c r="C12" s="128"/>
      <c r="D12"/>
    </row>
    <row r="13" ht="24.75" customHeight="1" spans="1:4">
      <c r="A13" s="29"/>
      <c r="B13" s="127" t="s">
        <v>27</v>
      </c>
      <c r="C13" s="128"/>
      <c r="D13"/>
    </row>
    <row r="14" ht="24.75" customHeight="1" spans="1:4">
      <c r="A14" s="29"/>
      <c r="B14" s="127" t="s">
        <v>28</v>
      </c>
      <c r="C14" s="128" t="s">
        <v>12</v>
      </c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35" workbookViewId="0">
      <selection activeCell="B8" sqref="B8"/>
    </sheetView>
  </sheetViews>
  <sheetFormatPr defaultColWidth="9" defaultRowHeight="12.75" customHeight="1" outlineLevelCol="4"/>
  <cols>
    <col min="1" max="1" width="34.8571428571429" style="105" customWidth="1"/>
    <col min="2" max="2" width="27.2857142857143" style="105" customWidth="1"/>
    <col min="3" max="3" width="34.5714285714286" style="105" customWidth="1"/>
    <col min="4" max="4" width="27.4285714285714" style="105" customWidth="1"/>
    <col min="5" max="5" width="31.2857142857143" style="105" customWidth="1"/>
    <col min="6" max="16384" width="9.14285714285714" style="106"/>
  </cols>
  <sheetData>
    <row r="1" ht="24.75" customHeight="1" spans="1:1">
      <c r="A1" s="107"/>
    </row>
    <row r="2" ht="24.75" customHeight="1" spans="1:4">
      <c r="A2" s="108" t="s">
        <v>29</v>
      </c>
      <c r="B2" s="108"/>
      <c r="C2" s="108"/>
      <c r="D2" s="108"/>
    </row>
    <row r="3" ht="24.75" customHeight="1" spans="1:4">
      <c r="A3" s="109"/>
      <c r="B3" s="110"/>
      <c r="C3" s="110"/>
      <c r="D3" s="111" t="s">
        <v>30</v>
      </c>
    </row>
    <row r="4" ht="24.75" customHeight="1" spans="1:4">
      <c r="A4" s="112" t="s">
        <v>31</v>
      </c>
      <c r="B4" s="112"/>
      <c r="C4" s="112" t="s">
        <v>32</v>
      </c>
      <c r="D4" s="112"/>
    </row>
    <row r="5" ht="24.75" customHeight="1" spans="1:4">
      <c r="A5" s="112" t="s">
        <v>33</v>
      </c>
      <c r="B5" s="112" t="s">
        <v>34</v>
      </c>
      <c r="C5" s="112" t="s">
        <v>33</v>
      </c>
      <c r="D5" s="112" t="s">
        <v>34</v>
      </c>
    </row>
    <row r="6" s="104" customFormat="1" ht="22" customHeight="1" spans="1:5">
      <c r="A6" s="99" t="s">
        <v>35</v>
      </c>
      <c r="B6" s="113">
        <f>B7+B8</f>
        <v>5553320</v>
      </c>
      <c r="C6" s="87" t="s">
        <v>36</v>
      </c>
      <c r="D6" s="114">
        <v>5546840</v>
      </c>
      <c r="E6" s="115"/>
    </row>
    <row r="7" s="104" customFormat="1" ht="22" customHeight="1" spans="1:5">
      <c r="A7" s="99" t="s">
        <v>37</v>
      </c>
      <c r="B7" s="114">
        <v>5553320</v>
      </c>
      <c r="C7" s="87" t="s">
        <v>38</v>
      </c>
      <c r="D7" s="114"/>
      <c r="E7" s="115"/>
    </row>
    <row r="8" s="104" customFormat="1" ht="22" customHeight="1" spans="1:5">
      <c r="A8" s="99" t="s">
        <v>39</v>
      </c>
      <c r="B8" s="114"/>
      <c r="C8" s="87" t="s">
        <v>40</v>
      </c>
      <c r="D8" s="114"/>
      <c r="E8" s="115"/>
    </row>
    <row r="9" s="104" customFormat="1" ht="22" customHeight="1" spans="1:5">
      <c r="A9" s="99" t="s">
        <v>41</v>
      </c>
      <c r="B9" s="114">
        <f>B10+B11</f>
        <v>0</v>
      </c>
      <c r="C9" s="87" t="s">
        <v>42</v>
      </c>
      <c r="D9" s="114"/>
      <c r="E9" s="115"/>
    </row>
    <row r="10" s="104" customFormat="1" ht="22" customHeight="1" spans="1:5">
      <c r="A10" s="99" t="s">
        <v>43</v>
      </c>
      <c r="B10" s="114"/>
      <c r="C10" s="87" t="s">
        <v>44</v>
      </c>
      <c r="D10" s="114"/>
      <c r="E10" s="115"/>
    </row>
    <row r="11" s="104" customFormat="1" ht="22" customHeight="1" spans="1:5">
      <c r="A11" s="99" t="s">
        <v>45</v>
      </c>
      <c r="B11" s="114"/>
      <c r="C11" s="87" t="s">
        <v>46</v>
      </c>
      <c r="D11" s="114"/>
      <c r="E11" s="115"/>
    </row>
    <row r="12" s="104" customFormat="1" ht="22" customHeight="1" spans="1:5">
      <c r="A12" s="99" t="s">
        <v>47</v>
      </c>
      <c r="B12" s="114">
        <f>B13+B14+B15</f>
        <v>0</v>
      </c>
      <c r="C12" s="87" t="s">
        <v>48</v>
      </c>
      <c r="D12" s="114"/>
      <c r="E12" s="115"/>
    </row>
    <row r="13" s="104" customFormat="1" ht="22" customHeight="1" spans="1:5">
      <c r="A13" s="99" t="s">
        <v>49</v>
      </c>
      <c r="B13" s="114">
        <v>0</v>
      </c>
      <c r="C13" s="87" t="s">
        <v>50</v>
      </c>
      <c r="D13" s="114">
        <v>6480</v>
      </c>
      <c r="E13" s="115"/>
    </row>
    <row r="14" s="104" customFormat="1" ht="22" customHeight="1" spans="1:5">
      <c r="A14" s="99" t="s">
        <v>51</v>
      </c>
      <c r="B14" s="114">
        <v>0</v>
      </c>
      <c r="C14" s="87" t="s">
        <v>52</v>
      </c>
      <c r="D14" s="114"/>
      <c r="E14" s="115"/>
    </row>
    <row r="15" s="104" customFormat="1" ht="22" customHeight="1" spans="1:5">
      <c r="A15" s="99" t="s">
        <v>53</v>
      </c>
      <c r="B15" s="113">
        <v>0</v>
      </c>
      <c r="C15" s="87" t="s">
        <v>54</v>
      </c>
      <c r="D15" s="114"/>
      <c r="E15" s="115"/>
    </row>
    <row r="16" s="104" customFormat="1" ht="22" customHeight="1" spans="1:5">
      <c r="A16" s="99" t="s">
        <v>55</v>
      </c>
      <c r="B16" s="113">
        <v>0</v>
      </c>
      <c r="C16" s="87" t="s">
        <v>56</v>
      </c>
      <c r="D16" s="114"/>
      <c r="E16" s="115"/>
    </row>
    <row r="17" s="104" customFormat="1" ht="22" customHeight="1" spans="1:5">
      <c r="A17" s="99" t="s">
        <v>57</v>
      </c>
      <c r="B17" s="113">
        <v>0</v>
      </c>
      <c r="C17" s="87" t="s">
        <v>58</v>
      </c>
      <c r="D17" s="114"/>
      <c r="E17" s="115"/>
    </row>
    <row r="18" s="104" customFormat="1" ht="22" customHeight="1" spans="1:5">
      <c r="A18" s="99" t="s">
        <v>59</v>
      </c>
      <c r="B18" s="113">
        <v>0</v>
      </c>
      <c r="C18" s="87" t="s">
        <v>60</v>
      </c>
      <c r="D18" s="114"/>
      <c r="E18" s="115"/>
    </row>
    <row r="19" s="104" customFormat="1" ht="22" customHeight="1" spans="1:5">
      <c r="A19" s="99" t="s">
        <v>61</v>
      </c>
      <c r="B19" s="113">
        <v>0</v>
      </c>
      <c r="C19" s="87" t="s">
        <v>62</v>
      </c>
      <c r="D19" s="114"/>
      <c r="E19" s="115"/>
    </row>
    <row r="20" s="104" customFormat="1" ht="22" customHeight="1" spans="1:5">
      <c r="A20" s="99"/>
      <c r="B20" s="113"/>
      <c r="C20" s="87" t="s">
        <v>63</v>
      </c>
      <c r="D20" s="114"/>
      <c r="E20" s="115"/>
    </row>
    <row r="21" s="104" customFormat="1" ht="22" customHeight="1" spans="1:5">
      <c r="A21" s="99"/>
      <c r="B21" s="113"/>
      <c r="C21" s="87" t="s">
        <v>64</v>
      </c>
      <c r="D21" s="114"/>
      <c r="E21" s="115"/>
    </row>
    <row r="22" s="104" customFormat="1" ht="22" customHeight="1" spans="1:5">
      <c r="A22" s="99"/>
      <c r="B22" s="113"/>
      <c r="C22" s="87" t="s">
        <v>65</v>
      </c>
      <c r="D22" s="114"/>
      <c r="E22" s="115"/>
    </row>
    <row r="23" s="104" customFormat="1" ht="22" customHeight="1" spans="1:5">
      <c r="A23" s="99"/>
      <c r="B23" s="113"/>
      <c r="C23" s="87" t="s">
        <v>66</v>
      </c>
      <c r="D23" s="114"/>
      <c r="E23" s="115"/>
    </row>
    <row r="24" s="104" customFormat="1" ht="22" customHeight="1" spans="1:5">
      <c r="A24" s="99"/>
      <c r="B24" s="113"/>
      <c r="C24" s="87" t="s">
        <v>67</v>
      </c>
      <c r="D24" s="114"/>
      <c r="E24" s="115"/>
    </row>
    <row r="25" s="104" customFormat="1" ht="22" customHeight="1" spans="1:5">
      <c r="A25" s="99"/>
      <c r="B25" s="113"/>
      <c r="C25" s="87" t="s">
        <v>68</v>
      </c>
      <c r="D25" s="114"/>
      <c r="E25" s="115"/>
    </row>
    <row r="26" s="104" customFormat="1" ht="22" customHeight="1" spans="1:5">
      <c r="A26" s="99"/>
      <c r="B26" s="113"/>
      <c r="C26" s="87" t="s">
        <v>69</v>
      </c>
      <c r="D26" s="114">
        <v>0</v>
      </c>
      <c r="E26" s="115"/>
    </row>
    <row r="27" s="104" customFormat="1" ht="22" customHeight="1" spans="1:5">
      <c r="A27" s="99"/>
      <c r="B27" s="113"/>
      <c r="C27" s="87" t="s">
        <v>70</v>
      </c>
      <c r="D27" s="114">
        <v>0</v>
      </c>
      <c r="E27" s="115"/>
    </row>
    <row r="28" s="104" customFormat="1" ht="22" customHeight="1" spans="1:5">
      <c r="A28" s="99"/>
      <c r="B28" s="113"/>
      <c r="C28" s="87" t="s">
        <v>71</v>
      </c>
      <c r="D28" s="114">
        <v>0</v>
      </c>
      <c r="E28" s="115"/>
    </row>
    <row r="29" s="104" customFormat="1" ht="22" customHeight="1" spans="1:5">
      <c r="A29" s="99"/>
      <c r="B29" s="113"/>
      <c r="C29" s="87" t="s">
        <v>72</v>
      </c>
      <c r="D29" s="114">
        <v>0</v>
      </c>
      <c r="E29" s="115"/>
    </row>
    <row r="30" s="104" customFormat="1" ht="22" customHeight="1" spans="1:5">
      <c r="A30" s="99"/>
      <c r="B30" s="113"/>
      <c r="C30" s="87" t="s">
        <v>73</v>
      </c>
      <c r="D30" s="114">
        <v>0</v>
      </c>
      <c r="E30" s="115"/>
    </row>
    <row r="31" s="104" customFormat="1" ht="22" customHeight="1" spans="1:5">
      <c r="A31" s="99"/>
      <c r="B31" s="113"/>
      <c r="C31" s="87" t="s">
        <v>74</v>
      </c>
      <c r="D31" s="114">
        <v>0</v>
      </c>
      <c r="E31" s="115"/>
    </row>
    <row r="32" s="104" customFormat="1" ht="22" customHeight="1" spans="1:5">
      <c r="A32" s="99"/>
      <c r="B32" s="113"/>
      <c r="C32" s="87" t="s">
        <v>75</v>
      </c>
      <c r="D32" s="114">
        <v>0</v>
      </c>
      <c r="E32" s="115"/>
    </row>
    <row r="33" s="104" customFormat="1" ht="22" customHeight="1" spans="1:5">
      <c r="A33" s="99"/>
      <c r="B33" s="113"/>
      <c r="C33" s="87" t="s">
        <v>76</v>
      </c>
      <c r="D33" s="114">
        <v>0</v>
      </c>
      <c r="E33" s="115"/>
    </row>
    <row r="34" s="104" customFormat="1" ht="22" customHeight="1" spans="1:5">
      <c r="A34" s="99"/>
      <c r="B34" s="113"/>
      <c r="C34" s="87" t="s">
        <v>77</v>
      </c>
      <c r="D34" s="114">
        <v>0</v>
      </c>
      <c r="E34" s="115"/>
    </row>
    <row r="35" ht="22" customHeight="1" spans="1:4">
      <c r="A35" s="101"/>
      <c r="B35" s="116"/>
      <c r="C35" s="117"/>
      <c r="D35" s="118"/>
    </row>
    <row r="36" s="104" customFormat="1" ht="22" customHeight="1" spans="1:5">
      <c r="A36" s="103" t="s">
        <v>78</v>
      </c>
      <c r="B36" s="119">
        <f>B6+B9+B12+B16+B17+B18+B19</f>
        <v>5553320</v>
      </c>
      <c r="C36" s="120" t="s">
        <v>79</v>
      </c>
      <c r="D36" s="119">
        <f>SUM(D6:D34)</f>
        <v>5553320</v>
      </c>
      <c r="E36" s="115"/>
    </row>
    <row r="37" s="104" customFormat="1" ht="22" customHeight="1" spans="1:5">
      <c r="A37" s="99" t="s">
        <v>80</v>
      </c>
      <c r="B37" s="121">
        <f>B38+B41+B44+B45</f>
        <v>0</v>
      </c>
      <c r="C37" s="87" t="s">
        <v>81</v>
      </c>
      <c r="D37" s="119">
        <v>0</v>
      </c>
      <c r="E37" s="115"/>
    </row>
    <row r="38" s="104" customFormat="1" ht="22" customHeight="1" spans="1:5">
      <c r="A38" s="99" t="s">
        <v>82</v>
      </c>
      <c r="B38" s="114">
        <f>B39+B40</f>
        <v>0</v>
      </c>
      <c r="C38" s="87"/>
      <c r="D38" s="114"/>
      <c r="E38" s="115"/>
    </row>
    <row r="39" s="104" customFormat="1" ht="22" customHeight="1" spans="1:5">
      <c r="A39" s="99" t="s">
        <v>83</v>
      </c>
      <c r="B39" s="114">
        <v>0</v>
      </c>
      <c r="C39" s="122"/>
      <c r="D39" s="114"/>
      <c r="E39" s="115"/>
    </row>
    <row r="40" s="104" customFormat="1" ht="22" customHeight="1" spans="1:5">
      <c r="A40" s="99" t="s">
        <v>84</v>
      </c>
      <c r="B40" s="114">
        <v>0</v>
      </c>
      <c r="C40" s="122"/>
      <c r="D40" s="114"/>
      <c r="E40" s="115"/>
    </row>
    <row r="41" s="104" customFormat="1" ht="22" customHeight="1" spans="1:5">
      <c r="A41" s="99" t="s">
        <v>85</v>
      </c>
      <c r="B41" s="114">
        <f>B43+B42</f>
        <v>0</v>
      </c>
      <c r="C41" s="122"/>
      <c r="D41" s="114"/>
      <c r="E41" s="115"/>
    </row>
    <row r="42" s="104" customFormat="1" ht="22" customHeight="1" spans="1:5">
      <c r="A42" s="99" t="s">
        <v>86</v>
      </c>
      <c r="B42" s="114">
        <v>0</v>
      </c>
      <c r="C42" s="122"/>
      <c r="D42" s="114"/>
      <c r="E42" s="115"/>
    </row>
    <row r="43" s="104" customFormat="1" ht="22" customHeight="1" spans="1:5">
      <c r="A43" s="99" t="s">
        <v>87</v>
      </c>
      <c r="B43" s="114">
        <v>0</v>
      </c>
      <c r="C43" s="122"/>
      <c r="D43" s="114"/>
      <c r="E43" s="115"/>
    </row>
    <row r="44" s="104" customFormat="1" ht="22" customHeight="1" spans="1:5">
      <c r="A44" s="99" t="s">
        <v>88</v>
      </c>
      <c r="B44" s="114">
        <v>0</v>
      </c>
      <c r="C44" s="122"/>
      <c r="D44" s="114"/>
      <c r="E44" s="115"/>
    </row>
    <row r="45" s="104" customFormat="1" ht="22" customHeight="1" spans="1:5">
      <c r="A45" s="99" t="s">
        <v>89</v>
      </c>
      <c r="B45" s="114">
        <v>0</v>
      </c>
      <c r="C45" s="122"/>
      <c r="D45" s="114"/>
      <c r="E45" s="115"/>
    </row>
    <row r="46" s="104" customFormat="1" ht="22" customHeight="1" spans="1:5">
      <c r="A46" s="103" t="s">
        <v>90</v>
      </c>
      <c r="B46" s="119">
        <f>B36+B37</f>
        <v>5553320</v>
      </c>
      <c r="C46" s="120" t="s">
        <v>91</v>
      </c>
      <c r="D46" s="119">
        <f>D36+D37</f>
        <v>5553320</v>
      </c>
      <c r="E46" s="11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4" workbookViewId="0">
      <selection activeCell="C9" sqref="C9"/>
    </sheetView>
  </sheetViews>
  <sheetFormatPr defaultColWidth="9" defaultRowHeight="12.75" customHeight="1" outlineLevelCol="2"/>
  <cols>
    <col min="1" max="1" width="45.1428571428571" style="1" customWidth="1"/>
    <col min="2" max="2" width="40.7142857142857" style="1" customWidth="1"/>
    <col min="3" max="3" width="31.2857142857143" style="1" customWidth="1"/>
  </cols>
  <sheetData>
    <row r="1" ht="24.75" customHeight="1" spans="1:1">
      <c r="A1" s="44"/>
    </row>
    <row r="2" ht="24.75" customHeight="1" spans="1:2">
      <c r="A2" s="37" t="s">
        <v>92</v>
      </c>
      <c r="B2" s="37"/>
    </row>
    <row r="3" ht="24.75" customHeight="1" spans="1:2">
      <c r="A3" s="98"/>
      <c r="B3" s="38" t="s">
        <v>30</v>
      </c>
    </row>
    <row r="4" ht="24" customHeight="1" spans="1:2">
      <c r="A4" s="65" t="s">
        <v>33</v>
      </c>
      <c r="B4" s="65" t="s">
        <v>34</v>
      </c>
    </row>
    <row r="5" s="43" customFormat="1" ht="25" customHeight="1" spans="1:3">
      <c r="A5" s="99" t="s">
        <v>35</v>
      </c>
      <c r="B5" s="74">
        <f>B6+B7</f>
        <v>5553320</v>
      </c>
      <c r="C5" s="52"/>
    </row>
    <row r="6" s="43" customFormat="1" ht="25" customHeight="1" spans="1:3">
      <c r="A6" s="99" t="s">
        <v>37</v>
      </c>
      <c r="B6" s="100">
        <v>5553320</v>
      </c>
      <c r="C6" s="52"/>
    </row>
    <row r="7" s="43" customFormat="1" ht="25" customHeight="1" spans="1:3">
      <c r="A7" s="99" t="s">
        <v>39</v>
      </c>
      <c r="B7" s="100"/>
      <c r="C7" s="52"/>
    </row>
    <row r="8" s="43" customFormat="1" ht="25" customHeight="1" spans="1:3">
      <c r="A8" s="99" t="s">
        <v>41</v>
      </c>
      <c r="B8" s="100">
        <f>B9+B10</f>
        <v>0</v>
      </c>
      <c r="C8" s="52"/>
    </row>
    <row r="9" s="43" customFormat="1" ht="25" customHeight="1" spans="1:3">
      <c r="A9" s="99" t="s">
        <v>43</v>
      </c>
      <c r="B9" s="100"/>
      <c r="C9" s="52"/>
    </row>
    <row r="10" s="43" customFormat="1" ht="25" customHeight="1" spans="1:3">
      <c r="A10" s="99" t="s">
        <v>45</v>
      </c>
      <c r="B10" s="100"/>
      <c r="C10" s="52"/>
    </row>
    <row r="11" s="43" customFormat="1" ht="25" customHeight="1" spans="1:3">
      <c r="A11" s="99" t="s">
        <v>47</v>
      </c>
      <c r="B11" s="100">
        <f>SUM(B12:B14)</f>
        <v>0</v>
      </c>
      <c r="C11" s="52"/>
    </row>
    <row r="12" s="43" customFormat="1" ht="25" customHeight="1" spans="1:3">
      <c r="A12" s="99" t="s">
        <v>49</v>
      </c>
      <c r="B12" s="100"/>
      <c r="C12" s="52"/>
    </row>
    <row r="13" s="43" customFormat="1" ht="25" customHeight="1" spans="1:3">
      <c r="A13" s="99" t="s">
        <v>51</v>
      </c>
      <c r="B13" s="100"/>
      <c r="C13" s="52"/>
    </row>
    <row r="14" s="43" customFormat="1" ht="25" customHeight="1" spans="1:3">
      <c r="A14" s="99" t="s">
        <v>53</v>
      </c>
      <c r="B14" s="100"/>
      <c r="C14" s="52"/>
    </row>
    <row r="15" s="43" customFormat="1" ht="25" customHeight="1" spans="1:3">
      <c r="A15" s="99" t="s">
        <v>55</v>
      </c>
      <c r="B15" s="100"/>
      <c r="C15" s="52"/>
    </row>
    <row r="16" s="43" customFormat="1" ht="25" customHeight="1" spans="1:3">
      <c r="A16" s="99" t="s">
        <v>57</v>
      </c>
      <c r="B16" s="100"/>
      <c r="C16" s="52"/>
    </row>
    <row r="17" s="43" customFormat="1" ht="25" customHeight="1" spans="1:3">
      <c r="A17" s="99" t="s">
        <v>59</v>
      </c>
      <c r="B17" s="100"/>
      <c r="C17" s="52"/>
    </row>
    <row r="18" s="43" customFormat="1" ht="25" customHeight="1" spans="1:3">
      <c r="A18" s="99" t="s">
        <v>61</v>
      </c>
      <c r="B18" s="100"/>
      <c r="C18" s="52"/>
    </row>
    <row r="19" s="43" customFormat="1" ht="25" customHeight="1" spans="1:3">
      <c r="A19" s="99" t="s">
        <v>80</v>
      </c>
      <c r="B19" s="74">
        <f>B20+B23+B26+B27</f>
        <v>0</v>
      </c>
      <c r="C19" s="52"/>
    </row>
    <row r="20" s="43" customFormat="1" ht="25" customHeight="1" spans="1:3">
      <c r="A20" s="99" t="s">
        <v>82</v>
      </c>
      <c r="B20" s="74">
        <f>B21+B22</f>
        <v>0</v>
      </c>
      <c r="C20" s="52"/>
    </row>
    <row r="21" s="43" customFormat="1" ht="25" customHeight="1" spans="1:3">
      <c r="A21" s="99" t="s">
        <v>83</v>
      </c>
      <c r="B21" s="74"/>
      <c r="C21" s="52"/>
    </row>
    <row r="22" s="43" customFormat="1" ht="25" customHeight="1" spans="1:3">
      <c r="A22" s="99" t="s">
        <v>84</v>
      </c>
      <c r="B22" s="74"/>
      <c r="C22" s="52"/>
    </row>
    <row r="23" s="43" customFormat="1" ht="25" customHeight="1" spans="1:3">
      <c r="A23" s="99" t="s">
        <v>85</v>
      </c>
      <c r="B23" s="74">
        <f>B24+B25</f>
        <v>0</v>
      </c>
      <c r="C23" s="52"/>
    </row>
    <row r="24" s="43" customFormat="1" ht="25" customHeight="1" spans="1:3">
      <c r="A24" s="99" t="s">
        <v>86</v>
      </c>
      <c r="B24" s="74"/>
      <c r="C24" s="52"/>
    </row>
    <row r="25" s="43" customFormat="1" ht="25" customHeight="1" spans="1:3">
      <c r="A25" s="99" t="s">
        <v>87</v>
      </c>
      <c r="B25" s="74"/>
      <c r="C25" s="52"/>
    </row>
    <row r="26" s="43" customFormat="1" ht="25" customHeight="1" spans="1:3">
      <c r="A26" s="99" t="s">
        <v>88</v>
      </c>
      <c r="B26" s="74"/>
      <c r="C26" s="52"/>
    </row>
    <row r="27" s="43" customFormat="1" ht="25" customHeight="1" spans="1:3">
      <c r="A27" s="99" t="s">
        <v>89</v>
      </c>
      <c r="B27" s="74"/>
      <c r="C27" s="52"/>
    </row>
    <row r="28" ht="25" customHeight="1" spans="1:2">
      <c r="A28" s="101"/>
      <c r="B28" s="102"/>
    </row>
    <row r="29" s="43" customFormat="1" ht="25" customHeight="1" spans="1:3">
      <c r="A29" s="103" t="s">
        <v>90</v>
      </c>
      <c r="B29" s="73">
        <f>B5+B8+B11+B15+B16+B17+B18+B19</f>
        <v>5553320</v>
      </c>
      <c r="C29" s="5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14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showGridLines="0" showZeros="0" workbookViewId="0">
      <selection activeCell="D16" sqref="D16"/>
    </sheetView>
  </sheetViews>
  <sheetFormatPr defaultColWidth="9" defaultRowHeight="12.75" customHeight="1" outlineLevelCol="6"/>
  <cols>
    <col min="1" max="1" width="14.4285714285714" style="1" customWidth="1"/>
    <col min="2" max="2" width="35.2857142857143" style="1" customWidth="1"/>
    <col min="3" max="3" width="26.8571428571429" style="1" customWidth="1"/>
    <col min="4" max="4" width="24.1428571428571" style="1" customWidth="1"/>
    <col min="5" max="5" width="21.7142857142857" style="1" customWidth="1"/>
    <col min="6" max="7" width="6.85714285714286" style="1" customWidth="1"/>
  </cols>
  <sheetData>
    <row r="1" ht="17.25" customHeight="1" spans="1:2">
      <c r="A1" s="44"/>
      <c r="B1" s="44"/>
    </row>
    <row r="2" ht="24.75" customHeight="1" spans="1:5">
      <c r="A2" s="93" t="s">
        <v>93</v>
      </c>
      <c r="B2" s="93"/>
      <c r="C2" s="93"/>
      <c r="D2" s="93"/>
      <c r="E2" s="93"/>
    </row>
    <row r="3" ht="24.75" customHeight="1" spans="1:5">
      <c r="A3" s="94"/>
      <c r="B3" s="94"/>
      <c r="C3" s="94"/>
      <c r="E3" s="95" t="s">
        <v>30</v>
      </c>
    </row>
    <row r="4" ht="24.75" customHeight="1" spans="1:5">
      <c r="A4" s="65" t="s">
        <v>94</v>
      </c>
      <c r="B4" s="65" t="s">
        <v>95</v>
      </c>
      <c r="C4" s="65" t="s">
        <v>96</v>
      </c>
      <c r="D4" s="65" t="s">
        <v>97</v>
      </c>
      <c r="E4" s="65" t="s">
        <v>98</v>
      </c>
    </row>
    <row r="5" ht="24.75" customHeight="1" spans="1:5">
      <c r="A5" s="65"/>
      <c r="B5" s="65"/>
      <c r="C5" s="65"/>
      <c r="D5" s="65"/>
      <c r="E5" s="65"/>
    </row>
    <row r="6" ht="18" customHeight="1" spans="1:5">
      <c r="A6" s="59" t="s">
        <v>99</v>
      </c>
      <c r="B6" s="59" t="s">
        <v>100</v>
      </c>
      <c r="C6" s="59">
        <v>1</v>
      </c>
      <c r="D6" s="59">
        <v>2</v>
      </c>
      <c r="E6" s="59">
        <v>3</v>
      </c>
    </row>
    <row r="7" s="43" customFormat="1" ht="24" customHeight="1" spans="1:7">
      <c r="A7" s="68"/>
      <c r="B7" s="68" t="s">
        <v>101</v>
      </c>
      <c r="C7" s="96">
        <f>D7+E7</f>
        <v>5553320</v>
      </c>
      <c r="D7" s="96">
        <f>D8+D12</f>
        <v>5273320</v>
      </c>
      <c r="E7" s="96">
        <f>E8</f>
        <v>280000</v>
      </c>
      <c r="F7" s="52"/>
      <c r="G7" s="52"/>
    </row>
    <row r="8" ht="24" customHeight="1" spans="1:5">
      <c r="A8" s="68" t="s">
        <v>102</v>
      </c>
      <c r="B8" s="68" t="s">
        <v>103</v>
      </c>
      <c r="C8" s="96">
        <f>D8+E8</f>
        <v>5546840</v>
      </c>
      <c r="D8" s="96">
        <f>D9</f>
        <v>5266840</v>
      </c>
      <c r="E8" s="96">
        <v>280000</v>
      </c>
    </row>
    <row r="9" ht="24" customHeight="1" spans="1:5">
      <c r="A9" s="68" t="s">
        <v>104</v>
      </c>
      <c r="B9" s="68" t="s">
        <v>105</v>
      </c>
      <c r="C9" s="96">
        <f>D9+E9</f>
        <v>5546840</v>
      </c>
      <c r="D9" s="96">
        <v>5266840</v>
      </c>
      <c r="E9" s="96">
        <v>280000</v>
      </c>
    </row>
    <row r="10" ht="24" customHeight="1" spans="1:5">
      <c r="A10" s="70" t="s">
        <v>106</v>
      </c>
      <c r="B10" s="70" t="s">
        <v>107</v>
      </c>
      <c r="C10" s="96">
        <v>5266840</v>
      </c>
      <c r="D10" s="97">
        <v>5266840</v>
      </c>
      <c r="E10" s="97"/>
    </row>
    <row r="11" ht="24" customHeight="1" spans="1:5">
      <c r="A11" s="70" t="s">
        <v>108</v>
      </c>
      <c r="B11" s="70" t="s">
        <v>109</v>
      </c>
      <c r="C11" s="96">
        <v>280000</v>
      </c>
      <c r="D11" s="97"/>
      <c r="E11" s="97">
        <v>280000</v>
      </c>
    </row>
    <row r="12" ht="24" customHeight="1" spans="1:5">
      <c r="A12" s="68" t="s">
        <v>110</v>
      </c>
      <c r="B12" s="68" t="s">
        <v>111</v>
      </c>
      <c r="C12" s="96">
        <v>6480</v>
      </c>
      <c r="D12" s="96">
        <v>6480</v>
      </c>
      <c r="E12" s="96"/>
    </row>
    <row r="13" ht="24" customHeight="1" spans="1:5">
      <c r="A13" s="68" t="s">
        <v>112</v>
      </c>
      <c r="B13" s="68" t="s">
        <v>113</v>
      </c>
      <c r="C13" s="96">
        <v>6480</v>
      </c>
      <c r="D13" s="96">
        <v>6480</v>
      </c>
      <c r="E13" s="96"/>
    </row>
    <row r="14" ht="24" customHeight="1" spans="1:5">
      <c r="A14" s="70" t="s">
        <v>114</v>
      </c>
      <c r="B14" s="70" t="s">
        <v>115</v>
      </c>
      <c r="C14" s="96">
        <v>6480</v>
      </c>
      <c r="D14" s="97">
        <v>6480</v>
      </c>
      <c r="E14" s="9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14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4" workbookViewId="0">
      <selection activeCell="H11" sqref="H11"/>
    </sheetView>
  </sheetViews>
  <sheetFormatPr defaultColWidth="9" defaultRowHeight="12.75" customHeight="1"/>
  <cols>
    <col min="1" max="1" width="33.1428571428571" style="1" customWidth="1"/>
    <col min="2" max="2" width="21.2857142857143" style="1" customWidth="1"/>
    <col min="3" max="3" width="30.7142857142857" style="1" customWidth="1"/>
    <col min="4" max="4" width="26.5714285714286" style="1" customWidth="1"/>
    <col min="5" max="99" width="9" style="1" customWidth="1"/>
  </cols>
  <sheetData>
    <row r="1" ht="25.5" customHeight="1" spans="1:98">
      <c r="A1" s="44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</row>
    <row r="2" ht="25.5" customHeight="1" spans="1:98">
      <c r="A2" s="76" t="s">
        <v>116</v>
      </c>
      <c r="B2" s="76"/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</row>
    <row r="3" ht="16.5" customHeight="1" spans="2:98">
      <c r="B3" s="78"/>
      <c r="C3" s="79"/>
      <c r="D3" s="38" t="s">
        <v>30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</row>
    <row r="4" ht="27" customHeight="1" spans="1:98">
      <c r="A4" s="46" t="s">
        <v>117</v>
      </c>
      <c r="B4" s="46"/>
      <c r="C4" s="46" t="s">
        <v>118</v>
      </c>
      <c r="D4" s="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ht="27" customHeight="1" spans="1:98">
      <c r="A5" s="46" t="s">
        <v>33</v>
      </c>
      <c r="B5" s="46" t="s">
        <v>34</v>
      </c>
      <c r="C5" s="46" t="s">
        <v>33</v>
      </c>
      <c r="D5" s="46" t="s">
        <v>101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="43" customFormat="1" ht="18" customHeight="1" spans="1:99">
      <c r="A6" s="81" t="s">
        <v>119</v>
      </c>
      <c r="B6" s="82">
        <f>B7+B8+B9</f>
        <v>5553320</v>
      </c>
      <c r="C6" s="81" t="s">
        <v>120</v>
      </c>
      <c r="D6" s="82">
        <f>SUM(D7:D35)</f>
        <v>5553320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52"/>
    </row>
    <row r="7" s="43" customFormat="1" ht="18" customHeight="1" spans="1:99">
      <c r="A7" s="85" t="s">
        <v>121</v>
      </c>
      <c r="B7" s="86">
        <v>5553320</v>
      </c>
      <c r="C7" s="87" t="s">
        <v>36</v>
      </c>
      <c r="D7" s="86">
        <v>5546840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52"/>
    </row>
    <row r="8" s="43" customFormat="1" ht="18" customHeight="1" spans="1:99">
      <c r="A8" s="85" t="s">
        <v>122</v>
      </c>
      <c r="B8" s="86">
        <v>0</v>
      </c>
      <c r="C8" s="87" t="s">
        <v>38</v>
      </c>
      <c r="D8" s="86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52"/>
    </row>
    <row r="9" s="43" customFormat="1" ht="18" customHeight="1" spans="1:99">
      <c r="A9" s="85" t="s">
        <v>123</v>
      </c>
      <c r="B9" s="86">
        <v>0</v>
      </c>
      <c r="C9" s="87" t="s">
        <v>40</v>
      </c>
      <c r="D9" s="86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52"/>
    </row>
    <row r="10" s="43" customFormat="1" ht="18" customHeight="1" spans="1:99">
      <c r="A10" s="85"/>
      <c r="B10" s="86"/>
      <c r="C10" s="87" t="s">
        <v>42</v>
      </c>
      <c r="D10" s="86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52"/>
    </row>
    <row r="11" s="43" customFormat="1" ht="18" customHeight="1" spans="1:99">
      <c r="A11" s="85"/>
      <c r="B11" s="86"/>
      <c r="C11" s="87" t="s">
        <v>44</v>
      </c>
      <c r="D11" s="86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52"/>
    </row>
    <row r="12" s="43" customFormat="1" ht="18" customHeight="1" spans="1:99">
      <c r="A12" s="85"/>
      <c r="B12" s="86"/>
      <c r="C12" s="87" t="s">
        <v>46</v>
      </c>
      <c r="D12" s="86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52"/>
    </row>
    <row r="13" s="43" customFormat="1" ht="18" customHeight="1" spans="1:99">
      <c r="A13" s="88"/>
      <c r="B13" s="86"/>
      <c r="C13" s="87" t="s">
        <v>48</v>
      </c>
      <c r="D13" s="86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52"/>
    </row>
    <row r="14" s="43" customFormat="1" ht="18" customHeight="1" spans="1:99">
      <c r="A14" s="88"/>
      <c r="B14" s="86"/>
      <c r="C14" s="87" t="s">
        <v>50</v>
      </c>
      <c r="D14" s="86">
        <v>6480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52"/>
    </row>
    <row r="15" s="43" customFormat="1" ht="18" customHeight="1" spans="1:99">
      <c r="A15" s="88"/>
      <c r="B15" s="86"/>
      <c r="C15" s="87" t="s">
        <v>52</v>
      </c>
      <c r="D15" s="86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52"/>
    </row>
    <row r="16" s="43" customFormat="1" ht="18" customHeight="1" spans="1:99">
      <c r="A16" s="88"/>
      <c r="B16" s="86"/>
      <c r="C16" s="87" t="s">
        <v>54</v>
      </c>
      <c r="D16" s="86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52"/>
    </row>
    <row r="17" s="43" customFormat="1" ht="18" customHeight="1" spans="1:99">
      <c r="A17" s="88"/>
      <c r="B17" s="86"/>
      <c r="C17" s="87" t="s">
        <v>56</v>
      </c>
      <c r="D17" s="86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52"/>
    </row>
    <row r="18" s="43" customFormat="1" ht="18" customHeight="1" spans="1:99">
      <c r="A18" s="88"/>
      <c r="B18" s="86"/>
      <c r="C18" s="87" t="s">
        <v>58</v>
      </c>
      <c r="D18" s="86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52"/>
    </row>
    <row r="19" s="43" customFormat="1" ht="18" customHeight="1" spans="1:99">
      <c r="A19" s="88"/>
      <c r="B19" s="86"/>
      <c r="C19" s="87" t="s">
        <v>60</v>
      </c>
      <c r="D19" s="86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52"/>
    </row>
    <row r="20" s="43" customFormat="1" ht="18" customHeight="1" spans="1:99">
      <c r="A20" s="88"/>
      <c r="B20" s="86"/>
      <c r="C20" s="87" t="s">
        <v>62</v>
      </c>
      <c r="D20" s="86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52"/>
    </row>
    <row r="21" s="43" customFormat="1" ht="18" customHeight="1" spans="1:99">
      <c r="A21" s="88"/>
      <c r="B21" s="86"/>
      <c r="C21" s="87" t="s">
        <v>63</v>
      </c>
      <c r="D21" s="86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52"/>
    </row>
    <row r="22" s="43" customFormat="1" ht="18" customHeight="1" spans="1:99">
      <c r="A22" s="88"/>
      <c r="B22" s="86"/>
      <c r="C22" s="87" t="s">
        <v>64</v>
      </c>
      <c r="D22" s="86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52"/>
    </row>
    <row r="23" s="43" customFormat="1" ht="18" customHeight="1" spans="1:99">
      <c r="A23" s="88"/>
      <c r="B23" s="86"/>
      <c r="C23" s="87" t="s">
        <v>65</v>
      </c>
      <c r="D23" s="86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52"/>
    </row>
    <row r="24" s="43" customFormat="1" ht="18" customHeight="1" spans="1:99">
      <c r="A24" s="88"/>
      <c r="B24" s="86"/>
      <c r="C24" s="87" t="s">
        <v>66</v>
      </c>
      <c r="D24" s="86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52"/>
    </row>
    <row r="25" s="43" customFormat="1" ht="18" customHeight="1" spans="1:99">
      <c r="A25" s="88"/>
      <c r="B25" s="86"/>
      <c r="C25" s="87" t="s">
        <v>67</v>
      </c>
      <c r="D25" s="86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52"/>
    </row>
    <row r="26" s="43" customFormat="1" ht="18" customHeight="1" spans="1:99">
      <c r="A26" s="88"/>
      <c r="B26" s="86"/>
      <c r="C26" s="87" t="s">
        <v>68</v>
      </c>
      <c r="D26" s="86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52"/>
    </row>
    <row r="27" s="43" customFormat="1" ht="18" customHeight="1" spans="1:99">
      <c r="A27" s="88"/>
      <c r="B27" s="86"/>
      <c r="C27" s="87" t="s">
        <v>69</v>
      </c>
      <c r="D27" s="86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52"/>
    </row>
    <row r="28" s="43" customFormat="1" ht="18" customHeight="1" spans="1:99">
      <c r="A28" s="88"/>
      <c r="B28" s="86"/>
      <c r="C28" s="87" t="s">
        <v>70</v>
      </c>
      <c r="D28" s="86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52"/>
    </row>
    <row r="29" s="43" customFormat="1" ht="18" customHeight="1" spans="1:99">
      <c r="A29" s="88"/>
      <c r="B29" s="86"/>
      <c r="C29" s="87" t="s">
        <v>71</v>
      </c>
      <c r="D29" s="86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52"/>
    </row>
    <row r="30" s="43" customFormat="1" ht="18" customHeight="1" spans="1:99">
      <c r="A30" s="88"/>
      <c r="B30" s="86"/>
      <c r="C30" s="87" t="s">
        <v>72</v>
      </c>
      <c r="D30" s="86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52"/>
    </row>
    <row r="31" s="43" customFormat="1" ht="18" customHeight="1" spans="1:99">
      <c r="A31" s="88"/>
      <c r="B31" s="86"/>
      <c r="C31" s="87" t="s">
        <v>73</v>
      </c>
      <c r="D31" s="86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52"/>
    </row>
    <row r="32" s="43" customFormat="1" ht="18" customHeight="1" spans="1:99">
      <c r="A32" s="88"/>
      <c r="B32" s="86"/>
      <c r="C32" s="87" t="s">
        <v>74</v>
      </c>
      <c r="D32" s="86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52"/>
    </row>
    <row r="33" s="43" customFormat="1" ht="18" customHeight="1" spans="1:99">
      <c r="A33" s="88"/>
      <c r="B33" s="86"/>
      <c r="C33" s="87" t="s">
        <v>75</v>
      </c>
      <c r="D33" s="86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52"/>
    </row>
    <row r="34" s="43" customFormat="1" ht="18" customHeight="1" spans="1:99">
      <c r="A34" s="88"/>
      <c r="B34" s="86"/>
      <c r="C34" s="87" t="s">
        <v>76</v>
      </c>
      <c r="D34" s="86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52"/>
    </row>
    <row r="35" s="43" customFormat="1" ht="18" customHeight="1" spans="1:99">
      <c r="A35" s="88"/>
      <c r="B35" s="86"/>
      <c r="C35" s="87" t="s">
        <v>77</v>
      </c>
      <c r="D35" s="86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52"/>
    </row>
    <row r="36" ht="18" customHeight="1" spans="1:98">
      <c r="A36" s="89"/>
      <c r="B36" s="90"/>
      <c r="C36" s="91"/>
      <c r="D36" s="92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ht="18" customHeight="1" spans="1:98">
      <c r="A37" s="46" t="s">
        <v>124</v>
      </c>
      <c r="B37" s="82">
        <f>B6</f>
        <v>5553320</v>
      </c>
      <c r="C37" s="46" t="s">
        <v>125</v>
      </c>
      <c r="D37" s="82">
        <f>D6</f>
        <v>5553320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82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F8" sqref="F8"/>
    </sheetView>
  </sheetViews>
  <sheetFormatPr defaultColWidth="9" defaultRowHeight="12.75" customHeight="1" outlineLevelRow="7"/>
  <cols>
    <col min="1" max="1" width="16.8571428571429" style="1" customWidth="1"/>
    <col min="2" max="2" width="33.4285714285714" style="1" customWidth="1"/>
    <col min="3" max="3" width="21" style="1" customWidth="1"/>
    <col min="4" max="4" width="15.7142857142857" style="1" customWidth="1"/>
    <col min="5" max="5" width="16.8571428571429" style="1" customWidth="1"/>
    <col min="6" max="12" width="14.2857142857143" style="1" customWidth="1"/>
    <col min="13" max="14" width="6.85714285714286" style="1" customWidth="1"/>
  </cols>
  <sheetData>
    <row r="1" ht="24.75" customHeight="1" spans="1:2">
      <c r="A1" s="44"/>
      <c r="B1" s="44"/>
    </row>
    <row r="2" ht="24.75" customHeight="1" spans="1:12">
      <c r="A2" s="37" t="s">
        <v>126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4.75" customHeight="1" spans="12:12">
      <c r="L3" s="38" t="s">
        <v>30</v>
      </c>
    </row>
    <row r="4" ht="24.75" customHeight="1" spans="1:12">
      <c r="A4" s="65" t="s">
        <v>127</v>
      </c>
      <c r="B4" s="65" t="s">
        <v>128</v>
      </c>
      <c r="C4" s="65" t="s">
        <v>101</v>
      </c>
      <c r="D4" s="65" t="s">
        <v>129</v>
      </c>
      <c r="E4" s="65"/>
      <c r="F4" s="65"/>
      <c r="G4" s="65" t="s">
        <v>130</v>
      </c>
      <c r="H4" s="65"/>
      <c r="I4" s="65"/>
      <c r="J4" s="65" t="s">
        <v>131</v>
      </c>
      <c r="K4" s="65"/>
      <c r="L4" s="65"/>
    </row>
    <row r="5" ht="24.75" customHeight="1" spans="1:12">
      <c r="A5" s="65"/>
      <c r="B5" s="65"/>
      <c r="C5" s="65"/>
      <c r="D5" s="65" t="s">
        <v>101</v>
      </c>
      <c r="E5" s="65" t="s">
        <v>97</v>
      </c>
      <c r="F5" s="65" t="s">
        <v>98</v>
      </c>
      <c r="G5" s="65" t="s">
        <v>101</v>
      </c>
      <c r="H5" s="65" t="s">
        <v>97</v>
      </c>
      <c r="I5" s="65" t="s">
        <v>98</v>
      </c>
      <c r="J5" s="65" t="s">
        <v>101</v>
      </c>
      <c r="K5" s="65" t="s">
        <v>97</v>
      </c>
      <c r="L5" s="65" t="s">
        <v>98</v>
      </c>
    </row>
    <row r="6" ht="24.75" customHeight="1" spans="1:12">
      <c r="A6" s="59" t="s">
        <v>99</v>
      </c>
      <c r="B6" s="59" t="s">
        <v>100</v>
      </c>
      <c r="C6" s="59">
        <v>1</v>
      </c>
      <c r="D6" s="59">
        <v>2</v>
      </c>
      <c r="E6" s="59">
        <v>3</v>
      </c>
      <c r="F6" s="59">
        <v>4</v>
      </c>
      <c r="G6" s="59">
        <v>2</v>
      </c>
      <c r="H6" s="59">
        <v>3</v>
      </c>
      <c r="I6" s="59">
        <v>4</v>
      </c>
      <c r="J6" s="59">
        <v>2</v>
      </c>
      <c r="K6" s="59">
        <v>3</v>
      </c>
      <c r="L6" s="59">
        <v>4</v>
      </c>
    </row>
    <row r="7" s="43" customFormat="1" ht="24.75" customHeight="1" spans="1:14">
      <c r="A7" s="75" t="s">
        <v>101</v>
      </c>
      <c r="B7" s="68"/>
      <c r="C7" s="69">
        <f>SUM(C8:C8)</f>
        <v>5553320</v>
      </c>
      <c r="D7" s="69">
        <f t="shared" ref="D7:L7" si="0">SUM(D8:D8)</f>
        <v>5553320</v>
      </c>
      <c r="E7" s="69">
        <f t="shared" si="0"/>
        <v>5273320</v>
      </c>
      <c r="F7" s="69">
        <f t="shared" si="0"/>
        <v>280000</v>
      </c>
      <c r="G7" s="69">
        <f t="shared" si="0"/>
        <v>0</v>
      </c>
      <c r="H7" s="69">
        <f t="shared" si="0"/>
        <v>0</v>
      </c>
      <c r="I7" s="69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52"/>
      <c r="N7" s="52"/>
    </row>
    <row r="8" ht="24.75" customHeight="1" spans="1:12">
      <c r="A8" s="68" t="s">
        <v>132</v>
      </c>
      <c r="B8" s="68" t="s">
        <v>133</v>
      </c>
      <c r="C8" s="69">
        <v>5553320</v>
      </c>
      <c r="D8" s="69">
        <v>5553320</v>
      </c>
      <c r="E8" s="69">
        <v>5273320</v>
      </c>
      <c r="F8" s="69">
        <v>280000</v>
      </c>
      <c r="G8" s="69">
        <f>SUM(H8:I8)</f>
        <v>0</v>
      </c>
      <c r="H8" s="69">
        <v>0</v>
      </c>
      <c r="I8" s="69">
        <v>0</v>
      </c>
      <c r="J8" s="69">
        <f>SUM(K8:L8)</f>
        <v>0</v>
      </c>
      <c r="K8" s="69">
        <v>0</v>
      </c>
      <c r="L8" s="6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K11" sqref="K11"/>
    </sheetView>
  </sheetViews>
  <sheetFormatPr defaultColWidth="9" defaultRowHeight="12.75" customHeight="1" outlineLevelCol="6"/>
  <cols>
    <col min="1" max="1" width="13.2857142857143" style="1" customWidth="1"/>
    <col min="2" max="2" width="35.8571428571429" style="1" customWidth="1"/>
    <col min="3" max="3" width="25.2857142857143" style="1" customWidth="1"/>
    <col min="4" max="4" width="28.4285714285714" style="1" customWidth="1"/>
    <col min="5" max="5" width="22.4285714285714" style="1" customWidth="1"/>
    <col min="6" max="7" width="6.85714285714286" style="1" customWidth="1"/>
  </cols>
  <sheetData>
    <row r="1" ht="24.75" customHeight="1" spans="1:2">
      <c r="A1" s="44"/>
      <c r="B1" s="45"/>
    </row>
    <row r="2" ht="24.75" customHeight="1" spans="1:5">
      <c r="A2" s="37" t="s">
        <v>134</v>
      </c>
      <c r="B2" s="37"/>
      <c r="C2" s="37"/>
      <c r="D2" s="37"/>
      <c r="E2" s="37"/>
    </row>
    <row r="3" ht="24.75" customHeight="1" spans="5:5">
      <c r="E3" s="38" t="s">
        <v>30</v>
      </c>
    </row>
    <row r="4" ht="24.75" customHeight="1" spans="1:5">
      <c r="A4" s="65" t="s">
        <v>135</v>
      </c>
      <c r="B4" s="65"/>
      <c r="C4" s="65" t="s">
        <v>129</v>
      </c>
      <c r="D4" s="65"/>
      <c r="E4" s="65"/>
    </row>
    <row r="5" ht="24.75" customHeight="1" spans="1:5">
      <c r="A5" s="65" t="s">
        <v>136</v>
      </c>
      <c r="B5" s="65" t="s">
        <v>137</v>
      </c>
      <c r="C5" s="65" t="s">
        <v>101</v>
      </c>
      <c r="D5" s="65" t="s">
        <v>97</v>
      </c>
      <c r="E5" s="65" t="s">
        <v>98</v>
      </c>
    </row>
    <row r="6" ht="18.75" customHeight="1" spans="1:5">
      <c r="A6" s="59" t="s">
        <v>99</v>
      </c>
      <c r="B6" s="59" t="s">
        <v>99</v>
      </c>
      <c r="C6" s="59">
        <v>1</v>
      </c>
      <c r="D6" s="59">
        <v>2</v>
      </c>
      <c r="E6" s="59">
        <v>3</v>
      </c>
    </row>
    <row r="7" s="43" customFormat="1" ht="24.75" customHeight="1" spans="1:7">
      <c r="A7" s="68"/>
      <c r="B7" s="68" t="s">
        <v>101</v>
      </c>
      <c r="C7" s="73">
        <f>D7+E7</f>
        <v>5553320</v>
      </c>
      <c r="D7" s="73">
        <f>D8+D12</f>
        <v>5273320</v>
      </c>
      <c r="E7" s="73">
        <v>280000</v>
      </c>
      <c r="F7" s="52"/>
      <c r="G7" s="52"/>
    </row>
    <row r="8" ht="24.75" customHeight="1" spans="1:5">
      <c r="A8" s="68" t="s">
        <v>102</v>
      </c>
      <c r="B8" s="68" t="s">
        <v>103</v>
      </c>
      <c r="C8" s="73">
        <f t="shared" ref="C8:C14" si="0">D8+E8</f>
        <v>5546840</v>
      </c>
      <c r="D8" s="73">
        <f>D9</f>
        <v>5266840</v>
      </c>
      <c r="E8" s="73">
        <v>280000</v>
      </c>
    </row>
    <row r="9" ht="24.75" customHeight="1" spans="1:5">
      <c r="A9" s="68" t="s">
        <v>104</v>
      </c>
      <c r="B9" s="68" t="s">
        <v>105</v>
      </c>
      <c r="C9" s="73">
        <f t="shared" si="0"/>
        <v>5546840</v>
      </c>
      <c r="D9" s="73">
        <v>5266840</v>
      </c>
      <c r="E9" s="73">
        <v>280000</v>
      </c>
    </row>
    <row r="10" ht="24.75" customHeight="1" spans="1:5">
      <c r="A10" s="70" t="s">
        <v>106</v>
      </c>
      <c r="B10" s="70" t="s">
        <v>107</v>
      </c>
      <c r="C10" s="74">
        <f t="shared" si="0"/>
        <v>5266840</v>
      </c>
      <c r="D10" s="74">
        <v>5266840</v>
      </c>
      <c r="E10" s="74"/>
    </row>
    <row r="11" ht="24.75" customHeight="1" spans="1:5">
      <c r="A11" s="70" t="s">
        <v>108</v>
      </c>
      <c r="B11" s="70" t="s">
        <v>109</v>
      </c>
      <c r="C11" s="74">
        <f t="shared" si="0"/>
        <v>280000</v>
      </c>
      <c r="D11" s="74"/>
      <c r="E11" s="74">
        <v>280000</v>
      </c>
    </row>
    <row r="12" ht="24.75" customHeight="1" spans="1:5">
      <c r="A12" s="68" t="s">
        <v>110</v>
      </c>
      <c r="B12" s="68" t="s">
        <v>111</v>
      </c>
      <c r="C12" s="73">
        <f t="shared" si="0"/>
        <v>6480</v>
      </c>
      <c r="D12" s="73">
        <v>6480</v>
      </c>
      <c r="E12" s="73"/>
    </row>
    <row r="13" ht="24.75" customHeight="1" spans="1:5">
      <c r="A13" s="68" t="s">
        <v>112</v>
      </c>
      <c r="B13" s="68" t="s">
        <v>113</v>
      </c>
      <c r="C13" s="73">
        <f t="shared" si="0"/>
        <v>6480</v>
      </c>
      <c r="D13" s="73">
        <v>6480</v>
      </c>
      <c r="E13" s="73"/>
    </row>
    <row r="14" ht="24.75" customHeight="1" spans="1:5">
      <c r="A14" s="70" t="s">
        <v>114</v>
      </c>
      <c r="B14" s="70" t="s">
        <v>115</v>
      </c>
      <c r="C14" s="74">
        <f t="shared" si="0"/>
        <v>6480</v>
      </c>
      <c r="D14" s="74">
        <v>6480</v>
      </c>
      <c r="E14" s="74"/>
    </row>
    <row r="18" customHeight="1" spans="1:7">
      <c r="A18"/>
      <c r="B18"/>
      <c r="C18"/>
      <c r="D18"/>
      <c r="E18"/>
      <c r="F18"/>
      <c r="G18"/>
    </row>
    <row r="19" customHeight="1" spans="1:7">
      <c r="A19"/>
      <c r="B19"/>
      <c r="C19"/>
      <c r="D19"/>
      <c r="E19"/>
      <c r="F19"/>
      <c r="G1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I13" sqref="H13:I13"/>
    </sheetView>
  </sheetViews>
  <sheetFormatPr defaultColWidth="9" defaultRowHeight="12.75" customHeight="1" outlineLevelCol="6"/>
  <cols>
    <col min="1" max="1" width="13.5714285714286" style="1" customWidth="1"/>
    <col min="2" max="2" width="25.1428571428571" style="1" customWidth="1"/>
    <col min="3" max="3" width="26" style="1" customWidth="1"/>
    <col min="4" max="4" width="25.7142857142857" style="1" customWidth="1"/>
    <col min="5" max="5" width="22.8571428571429" style="1" customWidth="1"/>
    <col min="6" max="7" width="6.85714285714286" style="1" customWidth="1"/>
  </cols>
  <sheetData>
    <row r="1" ht="24.75" customHeight="1" spans="1:2">
      <c r="A1" s="44"/>
      <c r="B1" s="45"/>
    </row>
    <row r="2" ht="24.75" customHeight="1" spans="1:5">
      <c r="A2" s="64" t="s">
        <v>138</v>
      </c>
      <c r="B2" s="64"/>
      <c r="C2" s="64"/>
      <c r="D2" s="64"/>
      <c r="E2" s="64"/>
    </row>
    <row r="3" ht="24.75" customHeight="1" spans="5:5">
      <c r="E3" s="38" t="s">
        <v>30</v>
      </c>
    </row>
    <row r="4" ht="24.75" customHeight="1" spans="1:5">
      <c r="A4" s="65" t="s">
        <v>139</v>
      </c>
      <c r="B4" s="65"/>
      <c r="C4" s="65" t="s">
        <v>140</v>
      </c>
      <c r="D4" s="65"/>
      <c r="E4" s="65"/>
    </row>
    <row r="5" ht="24.75" customHeight="1" spans="1:5">
      <c r="A5" s="66" t="s">
        <v>136</v>
      </c>
      <c r="B5" s="65" t="s">
        <v>137</v>
      </c>
      <c r="C5" s="65" t="s">
        <v>101</v>
      </c>
      <c r="D5" s="65" t="s">
        <v>141</v>
      </c>
      <c r="E5" s="65" t="s">
        <v>142</v>
      </c>
    </row>
    <row r="6" ht="24.75" customHeight="1" spans="1:5">
      <c r="A6" s="67" t="s">
        <v>99</v>
      </c>
      <c r="B6" s="59" t="s">
        <v>99</v>
      </c>
      <c r="C6" s="59">
        <v>1</v>
      </c>
      <c r="D6" s="59">
        <v>2</v>
      </c>
      <c r="E6" s="59">
        <v>3</v>
      </c>
    </row>
    <row r="7" s="43" customFormat="1" ht="25.5" customHeight="1" spans="1:7">
      <c r="A7" s="68"/>
      <c r="B7" s="68" t="s">
        <v>101</v>
      </c>
      <c r="C7" s="69">
        <f>D7+E7</f>
        <v>5273320</v>
      </c>
      <c r="D7" s="69">
        <f>D8+D26</f>
        <v>4001142</v>
      </c>
      <c r="E7" s="69">
        <f>E11</f>
        <v>1272178</v>
      </c>
      <c r="F7" s="52"/>
      <c r="G7" s="52"/>
    </row>
    <row r="8" ht="25.5" customHeight="1" spans="1:5">
      <c r="A8" s="68" t="s">
        <v>143</v>
      </c>
      <c r="B8" s="68" t="s">
        <v>144</v>
      </c>
      <c r="C8" s="69">
        <f t="shared" ref="C8:C27" si="0">D8+E8</f>
        <v>3994662</v>
      </c>
      <c r="D8" s="69">
        <f>D9+D10</f>
        <v>3994662</v>
      </c>
      <c r="E8" s="69"/>
    </row>
    <row r="9" ht="25.5" customHeight="1" spans="1:5">
      <c r="A9" s="70" t="s">
        <v>145</v>
      </c>
      <c r="B9" s="70" t="s">
        <v>146</v>
      </c>
      <c r="C9" s="69">
        <f t="shared" si="0"/>
        <v>2156868</v>
      </c>
      <c r="D9" s="71">
        <v>2156868</v>
      </c>
      <c r="E9" s="72"/>
    </row>
    <row r="10" ht="25.5" customHeight="1" spans="1:5">
      <c r="A10" s="70" t="s">
        <v>147</v>
      </c>
      <c r="B10" s="70" t="s">
        <v>148</v>
      </c>
      <c r="C10" s="69">
        <f t="shared" si="0"/>
        <v>1837794</v>
      </c>
      <c r="D10" s="71">
        <v>1837794</v>
      </c>
      <c r="E10" s="72"/>
    </row>
    <row r="11" ht="25.5" customHeight="1" spans="1:5">
      <c r="A11" s="68" t="s">
        <v>149</v>
      </c>
      <c r="B11" s="68" t="s">
        <v>150</v>
      </c>
      <c r="C11" s="69">
        <f t="shared" si="0"/>
        <v>1272178</v>
      </c>
      <c r="D11" s="72"/>
      <c r="E11" s="69">
        <f>E12+E13+E14+E15+E16+E17+E18+E19+E20+E21+E22+E23+E24+E25</f>
        <v>1272178</v>
      </c>
    </row>
    <row r="12" ht="25.5" customHeight="1" spans="1:5">
      <c r="A12" s="70" t="s">
        <v>145</v>
      </c>
      <c r="B12" s="70" t="s">
        <v>151</v>
      </c>
      <c r="C12" s="69">
        <f t="shared" si="0"/>
        <v>384088</v>
      </c>
      <c r="D12" s="72"/>
      <c r="E12" s="72">
        <v>384088</v>
      </c>
    </row>
    <row r="13" ht="25.5" customHeight="1" spans="1:5">
      <c r="A13" s="70" t="s">
        <v>147</v>
      </c>
      <c r="B13" s="70" t="s">
        <v>152</v>
      </c>
      <c r="C13" s="69">
        <f t="shared" si="0"/>
        <v>20000</v>
      </c>
      <c r="D13" s="72"/>
      <c r="E13" s="72">
        <v>20000</v>
      </c>
    </row>
    <row r="14" ht="25.5" customHeight="1" spans="1:5">
      <c r="A14" s="70" t="s">
        <v>153</v>
      </c>
      <c r="B14" s="70" t="s">
        <v>154</v>
      </c>
      <c r="C14" s="69">
        <f t="shared" si="0"/>
        <v>34900</v>
      </c>
      <c r="D14" s="72"/>
      <c r="E14" s="72">
        <v>34900</v>
      </c>
    </row>
    <row r="15" ht="25.5" customHeight="1" spans="1:5">
      <c r="A15" s="70" t="s">
        <v>155</v>
      </c>
      <c r="B15" s="70" t="s">
        <v>156</v>
      </c>
      <c r="C15" s="69">
        <f t="shared" si="0"/>
        <v>44600</v>
      </c>
      <c r="D15" s="72"/>
      <c r="E15" s="72">
        <v>44600</v>
      </c>
    </row>
    <row r="16" ht="25.5" customHeight="1" spans="1:5">
      <c r="A16" s="70" t="s">
        <v>157</v>
      </c>
      <c r="B16" s="70" t="s">
        <v>158</v>
      </c>
      <c r="C16" s="69">
        <f t="shared" si="0"/>
        <v>46500</v>
      </c>
      <c r="D16" s="72"/>
      <c r="E16" s="72">
        <v>46500</v>
      </c>
    </row>
    <row r="17" ht="25.5" customHeight="1" spans="1:5">
      <c r="A17" s="70" t="s">
        <v>159</v>
      </c>
      <c r="B17" s="70" t="s">
        <v>160</v>
      </c>
      <c r="C17" s="69">
        <f t="shared" si="0"/>
        <v>68500</v>
      </c>
      <c r="D17" s="72"/>
      <c r="E17" s="72">
        <v>68500</v>
      </c>
    </row>
    <row r="18" ht="25.5" customHeight="1" spans="1:5">
      <c r="A18" s="70" t="s">
        <v>161</v>
      </c>
      <c r="B18" s="70" t="s">
        <v>162</v>
      </c>
      <c r="C18" s="69">
        <f t="shared" si="0"/>
        <v>84412</v>
      </c>
      <c r="D18" s="69"/>
      <c r="E18" s="72">
        <v>84412</v>
      </c>
    </row>
    <row r="19" ht="25.5" customHeight="1" spans="1:5">
      <c r="A19" s="70" t="s">
        <v>163</v>
      </c>
      <c r="B19" s="70" t="s">
        <v>164</v>
      </c>
      <c r="C19" s="69">
        <f t="shared" si="0"/>
        <v>106500</v>
      </c>
      <c r="D19" s="72"/>
      <c r="E19" s="72">
        <v>106500</v>
      </c>
    </row>
    <row r="20" ht="25.5" customHeight="1" spans="1:5">
      <c r="A20" s="70" t="s">
        <v>165</v>
      </c>
      <c r="B20" s="70" t="s">
        <v>166</v>
      </c>
      <c r="C20" s="69">
        <f t="shared" si="0"/>
        <v>40000</v>
      </c>
      <c r="D20" s="72"/>
      <c r="E20" s="72">
        <v>40000</v>
      </c>
    </row>
    <row r="21" ht="25.5" customHeight="1" spans="1:5">
      <c r="A21" s="70" t="s">
        <v>167</v>
      </c>
      <c r="B21" s="70" t="s">
        <v>168</v>
      </c>
      <c r="C21" s="69">
        <f t="shared" si="0"/>
        <v>117000</v>
      </c>
      <c r="D21" s="72"/>
      <c r="E21" s="72">
        <v>117000</v>
      </c>
    </row>
    <row r="22" ht="25.5" customHeight="1" spans="1:5">
      <c r="A22" s="70" t="s">
        <v>169</v>
      </c>
      <c r="B22" s="70" t="s">
        <v>170</v>
      </c>
      <c r="C22" s="69">
        <f t="shared" si="0"/>
        <v>78794</v>
      </c>
      <c r="D22" s="72"/>
      <c r="E22" s="72">
        <v>78794</v>
      </c>
    </row>
    <row r="23" ht="25.5" customHeight="1" spans="1:5">
      <c r="A23" s="70" t="s">
        <v>171</v>
      </c>
      <c r="B23" s="70" t="s">
        <v>172</v>
      </c>
      <c r="C23" s="69">
        <f t="shared" si="0"/>
        <v>61484</v>
      </c>
      <c r="D23" s="72"/>
      <c r="E23" s="72">
        <v>61484</v>
      </c>
    </row>
    <row r="24" ht="25.5" customHeight="1" spans="1:5">
      <c r="A24" s="70" t="s">
        <v>173</v>
      </c>
      <c r="B24" s="70" t="s">
        <v>174</v>
      </c>
      <c r="C24" s="69">
        <f t="shared" si="0"/>
        <v>60000</v>
      </c>
      <c r="D24" s="72"/>
      <c r="E24" s="72">
        <v>60000</v>
      </c>
    </row>
    <row r="25" ht="25.5" customHeight="1" spans="1:5">
      <c r="A25" s="70" t="s">
        <v>175</v>
      </c>
      <c r="B25" s="70" t="s">
        <v>176</v>
      </c>
      <c r="C25" s="69">
        <f t="shared" si="0"/>
        <v>125400</v>
      </c>
      <c r="D25" s="72"/>
      <c r="E25" s="72">
        <v>125400</v>
      </c>
    </row>
    <row r="26" ht="25.5" customHeight="1" spans="1:5">
      <c r="A26" s="68" t="s">
        <v>177</v>
      </c>
      <c r="B26" s="68" t="s">
        <v>178</v>
      </c>
      <c r="C26" s="69">
        <f t="shared" si="0"/>
        <v>6480</v>
      </c>
      <c r="D26" s="69">
        <f>D27</f>
        <v>6480</v>
      </c>
      <c r="E26" s="72"/>
    </row>
    <row r="27" ht="25.5" customHeight="1" spans="1:5">
      <c r="A27" s="70" t="s">
        <v>153</v>
      </c>
      <c r="B27" s="70" t="s">
        <v>179</v>
      </c>
      <c r="C27" s="69">
        <f t="shared" si="0"/>
        <v>6480</v>
      </c>
      <c r="D27" s="72">
        <v>6480</v>
      </c>
      <c r="E27" s="7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81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C19" sqref="C19"/>
    </sheetView>
  </sheetViews>
  <sheetFormatPr defaultColWidth="9" defaultRowHeight="12.75" customHeight="1" outlineLevelRow="6" outlineLevelCol="6"/>
  <cols>
    <col min="1" max="1" width="14.2857142857143" style="1" customWidth="1"/>
    <col min="2" max="2" width="36.8571428571429" style="1" customWidth="1"/>
    <col min="3" max="3" width="20.2857142857143" style="1" customWidth="1"/>
    <col min="4" max="4" width="18.8571428571429" style="1" customWidth="1"/>
    <col min="5" max="5" width="17.2857142857143" style="1" customWidth="1"/>
    <col min="6" max="6" width="17.5714285714286" style="1" customWidth="1"/>
    <col min="7" max="7" width="17.1428571428571" style="1" customWidth="1"/>
    <col min="8" max="8" width="9.14285714285714" style="1"/>
  </cols>
  <sheetData>
    <row r="1" ht="24.75" customHeight="1" spans="1:2">
      <c r="A1" s="58"/>
      <c r="B1" s="58"/>
    </row>
    <row r="2" ht="24.75" customHeight="1" spans="1:7">
      <c r="A2" s="37" t="s">
        <v>180</v>
      </c>
      <c r="B2" s="37"/>
      <c r="C2" s="37"/>
      <c r="D2" s="37"/>
      <c r="E2" s="37"/>
      <c r="F2" s="37"/>
      <c r="G2" s="37"/>
    </row>
    <row r="3" ht="24.75" customHeight="1" spans="7:7">
      <c r="G3" s="38" t="s">
        <v>30</v>
      </c>
    </row>
    <row r="4" ht="24.75" customHeight="1" spans="1:7">
      <c r="A4" s="59" t="s">
        <v>127</v>
      </c>
      <c r="B4" s="59" t="s">
        <v>128</v>
      </c>
      <c r="C4" s="60" t="s">
        <v>181</v>
      </c>
      <c r="D4" s="60"/>
      <c r="E4" s="60"/>
      <c r="F4" s="60"/>
      <c r="G4" s="60"/>
    </row>
    <row r="5" ht="24.75" customHeight="1" spans="1:7">
      <c r="A5" s="59"/>
      <c r="B5" s="59"/>
      <c r="C5" s="60" t="s">
        <v>101</v>
      </c>
      <c r="D5" s="60" t="s">
        <v>182</v>
      </c>
      <c r="E5" s="60" t="s">
        <v>183</v>
      </c>
      <c r="F5" s="60" t="s">
        <v>184</v>
      </c>
      <c r="G5" s="61"/>
    </row>
    <row r="6" ht="24.75" customHeight="1" spans="1:7">
      <c r="A6" s="59"/>
      <c r="B6" s="59"/>
      <c r="C6" s="60"/>
      <c r="D6" s="60"/>
      <c r="E6" s="60"/>
      <c r="F6" s="60" t="s">
        <v>185</v>
      </c>
      <c r="G6" s="60" t="s">
        <v>186</v>
      </c>
    </row>
    <row r="7" ht="24.75" customHeight="1" spans="1:7">
      <c r="A7" s="62" t="s">
        <v>132</v>
      </c>
      <c r="B7" s="62" t="s">
        <v>133</v>
      </c>
      <c r="C7" s="63">
        <v>100000</v>
      </c>
      <c r="D7" s="63"/>
      <c r="E7" s="63">
        <v>40000</v>
      </c>
      <c r="F7" s="63"/>
      <c r="G7" s="63">
        <v>60000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view="pageBreakPreview" zoomScaleNormal="100" workbookViewId="0">
      <selection activeCell="H16" sqref="H16"/>
    </sheetView>
  </sheetViews>
  <sheetFormatPr defaultColWidth="9" defaultRowHeight="12.75" customHeight="1" outlineLevelCol="5"/>
  <cols>
    <col min="1" max="1" width="6.57142857142857" style="1" customWidth="1"/>
    <col min="2" max="2" width="13.7142857142857" style="1" customWidth="1"/>
    <col min="3" max="3" width="33.8571428571429" style="1" customWidth="1"/>
    <col min="4" max="4" width="31.8571428571429" style="1" customWidth="1"/>
    <col min="5" max="6" width="6.85714285714286" style="1" customWidth="1"/>
  </cols>
  <sheetData>
    <row r="1" ht="18" customHeight="1" spans="1:3">
      <c r="A1" s="44"/>
      <c r="B1" s="44"/>
      <c r="C1" s="45"/>
    </row>
    <row r="2" ht="24.75" customHeight="1" spans="1:4">
      <c r="A2" s="37" t="s">
        <v>187</v>
      </c>
      <c r="B2" s="37"/>
      <c r="C2" s="37"/>
      <c r="D2" s="37"/>
    </row>
    <row r="3" ht="24.75" customHeight="1" spans="4:4">
      <c r="D3" s="38" t="s">
        <v>30</v>
      </c>
    </row>
    <row r="4" ht="24.75" customHeight="1" spans="1:4">
      <c r="A4" s="46" t="s">
        <v>188</v>
      </c>
      <c r="B4" s="47" t="s">
        <v>189</v>
      </c>
      <c r="C4" s="46" t="s">
        <v>190</v>
      </c>
      <c r="D4" s="46" t="s">
        <v>97</v>
      </c>
    </row>
    <row r="5" ht="24.75" customHeight="1" spans="1:4">
      <c r="A5" s="46" t="s">
        <v>99</v>
      </c>
      <c r="B5" s="46" t="s">
        <v>99</v>
      </c>
      <c r="C5" s="46" t="s">
        <v>99</v>
      </c>
      <c r="D5" s="46">
        <v>3</v>
      </c>
    </row>
    <row r="6" s="43" customFormat="1" ht="25.5" customHeight="1" spans="1:6">
      <c r="A6" s="48">
        <f>ROW()-6</f>
        <v>0</v>
      </c>
      <c r="B6" s="49"/>
      <c r="C6" s="50" t="s">
        <v>101</v>
      </c>
      <c r="D6" s="51">
        <f>D7</f>
        <v>1272178</v>
      </c>
      <c r="E6" s="52"/>
      <c r="F6" s="52"/>
    </row>
    <row r="7" ht="25.5" customHeight="1" spans="1:4">
      <c r="A7" s="53">
        <v>1</v>
      </c>
      <c r="B7" s="49" t="s">
        <v>149</v>
      </c>
      <c r="C7" s="54" t="s">
        <v>150</v>
      </c>
      <c r="D7" s="51">
        <f>D8+D9+D10+D11+D12+D13+D14+D15+D16+D17+D18+D19+D20+D21</f>
        <v>1272178</v>
      </c>
    </row>
    <row r="8" ht="25.5" customHeight="1" spans="1:4">
      <c r="A8" s="53">
        <v>2</v>
      </c>
      <c r="B8" s="55" t="s">
        <v>145</v>
      </c>
      <c r="C8" s="56" t="s">
        <v>151</v>
      </c>
      <c r="D8" s="57">
        <v>384088</v>
      </c>
    </row>
    <row r="9" ht="25.5" customHeight="1" spans="1:4">
      <c r="A9" s="53">
        <v>3</v>
      </c>
      <c r="B9" s="55" t="s">
        <v>147</v>
      </c>
      <c r="C9" s="56" t="s">
        <v>152</v>
      </c>
      <c r="D9" s="57">
        <v>20000</v>
      </c>
    </row>
    <row r="10" ht="25.5" customHeight="1" spans="1:4">
      <c r="A10" s="53">
        <v>4</v>
      </c>
      <c r="B10" s="55" t="s">
        <v>153</v>
      </c>
      <c r="C10" s="56" t="s">
        <v>154</v>
      </c>
      <c r="D10" s="57">
        <v>34900</v>
      </c>
    </row>
    <row r="11" ht="25.5" customHeight="1" spans="1:4">
      <c r="A11" s="53">
        <v>5</v>
      </c>
      <c r="B11" s="55" t="s">
        <v>155</v>
      </c>
      <c r="C11" s="56" t="s">
        <v>156</v>
      </c>
      <c r="D11" s="57">
        <v>44600</v>
      </c>
    </row>
    <row r="12" ht="25.5" customHeight="1" spans="1:4">
      <c r="A12" s="53">
        <v>6</v>
      </c>
      <c r="B12" s="55" t="s">
        <v>157</v>
      </c>
      <c r="C12" s="56" t="s">
        <v>158</v>
      </c>
      <c r="D12" s="57">
        <v>46500</v>
      </c>
    </row>
    <row r="13" ht="25.5" customHeight="1" spans="1:4">
      <c r="A13" s="53">
        <v>7</v>
      </c>
      <c r="B13" s="55" t="s">
        <v>159</v>
      </c>
      <c r="C13" s="56" t="s">
        <v>160</v>
      </c>
      <c r="D13" s="57">
        <v>68500</v>
      </c>
    </row>
    <row r="14" ht="25.5" customHeight="1" spans="1:4">
      <c r="A14" s="53">
        <v>8</v>
      </c>
      <c r="B14" s="55" t="s">
        <v>161</v>
      </c>
      <c r="C14" s="56" t="s">
        <v>162</v>
      </c>
      <c r="D14" s="57">
        <v>84412</v>
      </c>
    </row>
    <row r="15" ht="25.5" customHeight="1" spans="1:4">
      <c r="A15" s="53">
        <v>9</v>
      </c>
      <c r="B15" s="55" t="s">
        <v>163</v>
      </c>
      <c r="C15" s="56" t="s">
        <v>164</v>
      </c>
      <c r="D15" s="57">
        <v>106500</v>
      </c>
    </row>
    <row r="16" ht="25.5" customHeight="1" spans="1:4">
      <c r="A16" s="53">
        <v>10</v>
      </c>
      <c r="B16" s="55" t="s">
        <v>165</v>
      </c>
      <c r="C16" s="56" t="s">
        <v>166</v>
      </c>
      <c r="D16" s="57">
        <v>40000</v>
      </c>
    </row>
    <row r="17" ht="25.5" customHeight="1" spans="1:4">
      <c r="A17" s="53">
        <v>11</v>
      </c>
      <c r="B17" s="55" t="s">
        <v>167</v>
      </c>
      <c r="C17" s="56" t="s">
        <v>168</v>
      </c>
      <c r="D17" s="57">
        <v>117000</v>
      </c>
    </row>
    <row r="18" ht="25.5" customHeight="1" spans="1:4">
      <c r="A18" s="53">
        <v>12</v>
      </c>
      <c r="B18" s="55" t="s">
        <v>169</v>
      </c>
      <c r="C18" s="56" t="s">
        <v>170</v>
      </c>
      <c r="D18" s="57">
        <v>78794</v>
      </c>
    </row>
    <row r="19" ht="25.5" customHeight="1" spans="1:4">
      <c r="A19" s="53">
        <v>13</v>
      </c>
      <c r="B19" s="55" t="s">
        <v>171</v>
      </c>
      <c r="C19" s="56" t="s">
        <v>172</v>
      </c>
      <c r="D19" s="57">
        <v>61484</v>
      </c>
    </row>
    <row r="20" ht="25.5" customHeight="1" spans="1:4">
      <c r="A20" s="53">
        <v>14</v>
      </c>
      <c r="B20" s="55" t="s">
        <v>173</v>
      </c>
      <c r="C20" s="56" t="s">
        <v>174</v>
      </c>
      <c r="D20" s="57">
        <v>60000</v>
      </c>
    </row>
    <row r="21" ht="25.5" customHeight="1" spans="1:4">
      <c r="A21" s="53">
        <v>15</v>
      </c>
      <c r="B21" s="55" t="s">
        <v>175</v>
      </c>
      <c r="C21" s="56" t="s">
        <v>176</v>
      </c>
      <c r="D21" s="57">
        <v>125400</v>
      </c>
    </row>
    <row r="25" customHeight="1" spans="1:6">
      <c r="A25"/>
      <c r="B25"/>
      <c r="C25"/>
      <c r="D25"/>
      <c r="E25"/>
      <c r="F25"/>
    </row>
    <row r="26" customHeight="1" spans="1:6">
      <c r="A26"/>
      <c r="B26"/>
      <c r="C26"/>
      <c r="D26"/>
      <c r="E26"/>
      <c r="F26"/>
    </row>
    <row r="27" customHeight="1" spans="1:6">
      <c r="A27"/>
      <c r="B27"/>
      <c r="C27"/>
      <c r="D27"/>
      <c r="E27"/>
      <c r="F27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showGridLines="0" showZeros="0" workbookViewId="0">
      <selection activeCell="E7" sqref="E7"/>
    </sheetView>
  </sheetViews>
  <sheetFormatPr defaultColWidth="9" defaultRowHeight="12.75" customHeight="1" outlineLevelCol="2"/>
  <cols>
    <col min="1" max="1" width="19.4285714285714" style="1" customWidth="1"/>
    <col min="2" max="2" width="47.2857142857143" style="1" customWidth="1"/>
    <col min="3" max="3" width="33.5714285714286" style="1" customWidth="1"/>
    <col min="4" max="4" width="2.85714285714286" style="1" customWidth="1"/>
    <col min="5" max="16" width="9.14285714285714" style="1"/>
  </cols>
  <sheetData>
    <row r="1" customHeight="1" spans="1:3">
      <c r="A1" s="36"/>
      <c r="B1" s="36"/>
      <c r="C1"/>
    </row>
    <row r="2" ht="34" customHeight="1" spans="1:3">
      <c r="A2" s="37" t="s">
        <v>191</v>
      </c>
      <c r="B2" s="37"/>
      <c r="C2" s="37"/>
    </row>
    <row r="3" customHeight="1" spans="1:3">
      <c r="A3"/>
      <c r="B3"/>
      <c r="C3" s="38" t="s">
        <v>30</v>
      </c>
    </row>
    <row r="4" ht="41" customHeight="1" spans="1:3">
      <c r="A4" s="39" t="s">
        <v>192</v>
      </c>
      <c r="B4" s="39"/>
      <c r="C4" s="40" t="s">
        <v>34</v>
      </c>
    </row>
    <row r="5" ht="41" customHeight="1" spans="1:3">
      <c r="A5" s="39" t="s">
        <v>193</v>
      </c>
      <c r="B5" s="39" t="s">
        <v>194</v>
      </c>
      <c r="C5" s="40"/>
    </row>
    <row r="6" ht="41" customHeight="1" spans="1:3">
      <c r="A6" s="39" t="s">
        <v>101</v>
      </c>
      <c r="B6" s="39"/>
      <c r="C6" s="40"/>
    </row>
    <row r="7" ht="41" customHeight="1" spans="1:3">
      <c r="A7" s="41"/>
      <c r="B7" s="41"/>
      <c r="C7" s="42">
        <v>0</v>
      </c>
    </row>
    <row r="8" ht="41" customHeight="1" spans="1:3">
      <c r="A8" s="41"/>
      <c r="B8" s="41"/>
      <c r="C8" s="42"/>
    </row>
    <row r="9" ht="41" customHeight="1" spans="1:3">
      <c r="A9" s="41"/>
      <c r="B9" s="41"/>
      <c r="C9" s="42"/>
    </row>
    <row r="10" ht="41" customHeight="1" spans="1:3">
      <c r="A10" s="41"/>
      <c r="B10" s="41"/>
      <c r="C10" s="42"/>
    </row>
    <row r="11" ht="41" customHeight="1" spans="1:3">
      <c r="A11" s="41"/>
      <c r="B11" s="41"/>
      <c r="C11" s="42"/>
    </row>
    <row r="12" ht="41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showGridLines="0" showZeros="0" workbookViewId="0">
      <selection activeCell="B12" sqref="B12"/>
    </sheetView>
  </sheetViews>
  <sheetFormatPr defaultColWidth="9" defaultRowHeight="12.75" customHeight="1" outlineLevelRow="4"/>
  <cols>
    <col min="1" max="1" width="19.4285714285714" style="1" customWidth="1"/>
    <col min="2" max="2" width="47.2857142857143" style="1" customWidth="1"/>
    <col min="3" max="3" width="33.5714285714286" style="1" customWidth="1"/>
    <col min="4" max="4" width="2.85714285714286" style="1" customWidth="1"/>
    <col min="5" max="16" width="9.14285714285714" style="1"/>
  </cols>
  <sheetData>
    <row r="1" ht="15" customHeight="1" spans="1:16">
      <c r="A1" s="29"/>
      <c r="B1" s="29"/>
      <c r="C1" s="29"/>
      <c r="D1" s="29"/>
      <c r="E1" s="29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0" t="s">
        <v>195</v>
      </c>
      <c r="B2" s="30"/>
      <c r="C2" s="30"/>
      <c r="D2" s="30"/>
      <c r="E2" s="30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1"/>
      <c r="B3" s="31"/>
      <c r="C3" s="31"/>
      <c r="D3" s="31"/>
      <c r="E3" s="32" t="s">
        <v>30</v>
      </c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3" t="s">
        <v>128</v>
      </c>
      <c r="B4" s="33" t="s">
        <v>101</v>
      </c>
      <c r="C4" s="33" t="s">
        <v>196</v>
      </c>
      <c r="D4" s="33" t="s">
        <v>197</v>
      </c>
      <c r="E4" s="33" t="s">
        <v>198</v>
      </c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4"/>
      <c r="B5" s="35"/>
      <c r="C5" s="35"/>
      <c r="D5" s="35"/>
      <c r="E5" s="35"/>
      <c r="F5"/>
      <c r="G5"/>
      <c r="H5"/>
      <c r="I5"/>
      <c r="J5"/>
      <c r="K5"/>
      <c r="L5"/>
      <c r="M5"/>
      <c r="N5"/>
      <c r="O5"/>
      <c r="P5"/>
    </row>
  </sheetData>
  <sheetProtection formatCells="0" formatColumns="0" formatRows="0"/>
  <mergeCells count="1">
    <mergeCell ref="A2:E2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showGridLines="0" showZeros="0" workbookViewId="0">
      <selection activeCell="C7" sqref="C7"/>
    </sheetView>
  </sheetViews>
  <sheetFormatPr defaultColWidth="9" defaultRowHeight="12.75" customHeight="1" outlineLevelCol="1"/>
  <cols>
    <col min="1" max="1" width="32.1428571428571" style="1" customWidth="1"/>
    <col min="2" max="2" width="63.2857142857143" style="1" customWidth="1"/>
    <col min="3" max="3" width="33.5714285714286" style="1" customWidth="1"/>
    <col min="4" max="4" width="2.85714285714286" style="1" customWidth="1"/>
    <col min="5" max="16" width="9.14285714285714" style="1"/>
  </cols>
  <sheetData>
    <row r="1" ht="40" customHeight="1" spans="1:2">
      <c r="A1" s="2" t="s">
        <v>199</v>
      </c>
      <c r="B1" s="2"/>
    </row>
    <row r="2" customHeight="1" spans="1:2">
      <c r="A2" s="22" t="s">
        <v>200</v>
      </c>
      <c r="B2" s="4"/>
    </row>
    <row r="3" customHeight="1" spans="1:2">
      <c r="A3" s="23" t="s">
        <v>33</v>
      </c>
      <c r="B3" s="24" t="s">
        <v>34</v>
      </c>
    </row>
    <row r="4" ht="19" customHeight="1" spans="1:2">
      <c r="A4" s="23"/>
      <c r="B4" s="24"/>
    </row>
    <row r="5" ht="22" customHeight="1" spans="1:2">
      <c r="A5" s="17" t="s">
        <v>99</v>
      </c>
      <c r="B5" s="24">
        <v>1</v>
      </c>
    </row>
    <row r="6" ht="29" customHeight="1" spans="1:2">
      <c r="A6" s="25" t="s">
        <v>201</v>
      </c>
      <c r="B6" s="26"/>
    </row>
    <row r="7" ht="29" customHeight="1" spans="1:2">
      <c r="A7" s="27"/>
      <c r="B7" s="26"/>
    </row>
    <row r="8" ht="29" customHeight="1" spans="1:2">
      <c r="A8" s="27"/>
      <c r="B8" s="26"/>
    </row>
    <row r="9" ht="29" customHeight="1" spans="1:2">
      <c r="A9" s="27"/>
      <c r="B9" s="26"/>
    </row>
    <row r="10" ht="29" customHeight="1" spans="1:2">
      <c r="A10" s="27"/>
      <c r="B10" s="26"/>
    </row>
    <row r="11" ht="29" customHeight="1" spans="1:2">
      <c r="A11" s="27"/>
      <c r="B11" s="26"/>
    </row>
    <row r="12" ht="29" customHeight="1" spans="1:2">
      <c r="A12" s="27"/>
      <c r="B12" s="26"/>
    </row>
    <row r="13" ht="29" customHeight="1" spans="1:2">
      <c r="A13" s="27"/>
      <c r="B13" s="26"/>
    </row>
    <row r="14" ht="29" customHeight="1" spans="1:2">
      <c r="A14" s="27"/>
      <c r="B14" s="26"/>
    </row>
    <row r="15" ht="29" customHeight="1" spans="1:2">
      <c r="A15" s="27"/>
      <c r="B15" s="26"/>
    </row>
    <row r="16" customHeight="1" spans="1:2">
      <c r="A16" s="28" t="s">
        <v>202</v>
      </c>
      <c r="B16" s="4"/>
    </row>
  </sheetData>
  <sheetProtection formatCells="0" formatColumns="0" formatRows="0"/>
  <mergeCells count="3">
    <mergeCell ref="A1:B1"/>
    <mergeCell ref="A3:A4"/>
    <mergeCell ref="B3:B4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showGridLines="0" showZeros="0" tabSelected="1" workbookViewId="0">
      <selection activeCell="D6" sqref="D6:P6"/>
    </sheetView>
  </sheetViews>
  <sheetFormatPr defaultColWidth="9" defaultRowHeight="12.75" customHeight="1"/>
  <cols>
    <col min="1" max="1" width="19.4285714285714" style="1" customWidth="1"/>
    <col min="2" max="2" width="13.4285714285714" style="1" customWidth="1"/>
    <col min="3" max="3" width="10.4285714285714" style="1" customWidth="1"/>
    <col min="4" max="4" width="2.85714285714286" style="1" customWidth="1"/>
    <col min="5" max="6" width="9.14285714285714" style="1"/>
    <col min="7" max="7" width="0.142857142857143" style="1" customWidth="1"/>
    <col min="8" max="9" width="9.14285714285714" style="1"/>
    <col min="10" max="10" width="5.14285714285714" style="1" customWidth="1"/>
    <col min="11" max="11" width="1.85714285714286" style="1" customWidth="1"/>
    <col min="12" max="12" width="0.285714285714286" style="1" customWidth="1"/>
    <col min="13" max="13" width="4.57142857142857" style="1" customWidth="1"/>
    <col min="14" max="14" width="9.14285714285714" style="1" hidden="1" customWidth="1"/>
    <col min="15" max="16" width="9.14285714285714" style="1"/>
  </cols>
  <sheetData>
    <row r="1" ht="36" customHeight="1" spans="1:16">
      <c r="A1" s="2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4" customHeight="1" spans="1:16">
      <c r="A3" s="5" t="s">
        <v>205</v>
      </c>
      <c r="B3" s="6" t="s">
        <v>206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4" customHeight="1" spans="1:16">
      <c r="A4" s="5" t="s">
        <v>207</v>
      </c>
      <c r="B4" s="6" t="s">
        <v>208</v>
      </c>
      <c r="C4" s="7"/>
      <c r="D4" s="7"/>
      <c r="E4" s="7"/>
      <c r="F4" s="5" t="s">
        <v>209</v>
      </c>
      <c r="G4" s="5"/>
      <c r="H4" s="5"/>
      <c r="I4" s="5"/>
      <c r="J4" s="7" t="s">
        <v>210</v>
      </c>
      <c r="K4" s="7"/>
      <c r="L4" s="7"/>
      <c r="M4" s="7"/>
      <c r="N4" s="7"/>
      <c r="O4" s="7"/>
      <c r="P4" s="7"/>
    </row>
    <row r="5" ht="24" customHeight="1" spans="1:16">
      <c r="A5" s="5" t="s">
        <v>211</v>
      </c>
      <c r="B5" s="5" t="s">
        <v>212</v>
      </c>
      <c r="C5" s="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96" customHeight="1" spans="1:16">
      <c r="A6" s="5"/>
      <c r="B6" s="5" t="s">
        <v>213</v>
      </c>
      <c r="C6" s="5"/>
      <c r="D6" s="15" t="s">
        <v>214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24" customHeight="1" spans="1:16">
      <c r="A7" s="5"/>
      <c r="B7" s="5" t="s">
        <v>215</v>
      </c>
      <c r="C7" s="5"/>
      <c r="D7" s="16" t="s">
        <v>216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24" customHeight="1" spans="1:16">
      <c r="A8" s="5"/>
      <c r="B8" s="5" t="s">
        <v>217</v>
      </c>
      <c r="C8" s="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24" customHeight="1" spans="1:16">
      <c r="A9" s="5" t="s">
        <v>218</v>
      </c>
      <c r="B9" s="5" t="s">
        <v>219</v>
      </c>
      <c r="C9" s="5"/>
      <c r="D9" s="16" t="s">
        <v>220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49" customHeight="1" spans="1:16">
      <c r="A10" s="5"/>
      <c r="B10" s="17" t="s">
        <v>221</v>
      </c>
      <c r="C10" s="17"/>
      <c r="D10" s="15" t="s">
        <v>222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4" customHeight="1" spans="1:16">
      <c r="A11" s="5"/>
      <c r="B11" s="17" t="s">
        <v>223</v>
      </c>
      <c r="C11" s="17"/>
      <c r="D11" s="5" t="s">
        <v>224</v>
      </c>
      <c r="E11" s="5"/>
      <c r="F11" s="5"/>
      <c r="G11" s="5"/>
      <c r="H11" s="5" t="s">
        <v>225</v>
      </c>
      <c r="I11" s="5"/>
      <c r="J11" s="5"/>
      <c r="K11" s="5"/>
      <c r="L11" s="5" t="s">
        <v>226</v>
      </c>
      <c r="M11" s="5"/>
      <c r="N11" s="5"/>
      <c r="O11" s="5"/>
      <c r="P11" s="5" t="s">
        <v>227</v>
      </c>
    </row>
    <row r="12" ht="24" customHeight="1" spans="1:16">
      <c r="A12" s="5"/>
      <c r="B12" s="8">
        <v>53</v>
      </c>
      <c r="C12" s="8"/>
      <c r="D12" s="18">
        <v>66</v>
      </c>
      <c r="E12" s="18"/>
      <c r="F12" s="18"/>
      <c r="G12" s="18"/>
      <c r="H12" s="18">
        <v>19</v>
      </c>
      <c r="I12" s="18"/>
      <c r="J12" s="18"/>
      <c r="K12" s="18"/>
      <c r="L12" s="18">
        <v>34</v>
      </c>
      <c r="M12" s="18"/>
      <c r="N12" s="18"/>
      <c r="O12" s="18"/>
      <c r="P12" s="18">
        <v>15</v>
      </c>
    </row>
    <row r="13" ht="56" customHeight="1" spans="1:16">
      <c r="A13" s="5" t="s">
        <v>228</v>
      </c>
      <c r="B13" s="15" t="s">
        <v>229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24" customHeight="1" spans="1:16">
      <c r="A14" s="5" t="s">
        <v>230</v>
      </c>
      <c r="B14" s="5" t="s">
        <v>231</v>
      </c>
      <c r="C14" s="5" t="s">
        <v>232</v>
      </c>
      <c r="D14" s="5"/>
      <c r="E14" s="5"/>
      <c r="F14" s="5"/>
      <c r="G14" s="5" t="s">
        <v>233</v>
      </c>
      <c r="H14" s="5"/>
      <c r="I14" s="5"/>
      <c r="J14" s="5"/>
      <c r="K14" s="5" t="s">
        <v>234</v>
      </c>
      <c r="L14" s="5"/>
      <c r="M14" s="5"/>
      <c r="N14" s="5"/>
      <c r="O14" s="5" t="s">
        <v>235</v>
      </c>
      <c r="P14" s="5"/>
    </row>
    <row r="15" ht="24" customHeight="1" spans="1:16">
      <c r="A15" s="5"/>
      <c r="B15" s="8">
        <v>1280</v>
      </c>
      <c r="C15" s="7">
        <v>0</v>
      </c>
      <c r="D15" s="7"/>
      <c r="E15" s="7"/>
      <c r="F15" s="7"/>
      <c r="G15" s="19">
        <v>1280</v>
      </c>
      <c r="H15" s="7"/>
      <c r="I15" s="7"/>
      <c r="J15" s="7"/>
      <c r="K15" s="20">
        <v>1</v>
      </c>
      <c r="L15" s="7"/>
      <c r="M15" s="7"/>
      <c r="N15" s="7"/>
      <c r="O15" s="7">
        <v>0</v>
      </c>
      <c r="P15" s="7"/>
    </row>
    <row r="16" ht="24" customHeight="1" spans="1:16">
      <c r="A16" s="5" t="s">
        <v>236</v>
      </c>
      <c r="B16" s="5" t="s">
        <v>237</v>
      </c>
      <c r="C16" s="5"/>
      <c r="D16" s="5"/>
      <c r="E16" s="5"/>
      <c r="F16" s="5"/>
      <c r="G16" s="5"/>
      <c r="H16" s="5"/>
      <c r="I16" s="5" t="s">
        <v>238</v>
      </c>
      <c r="J16" s="5"/>
      <c r="K16" s="5"/>
      <c r="L16" s="5"/>
      <c r="M16" s="5"/>
      <c r="N16" s="5"/>
      <c r="O16" s="5"/>
      <c r="P16" s="5"/>
    </row>
    <row r="17" ht="24" customHeight="1" spans="1:16">
      <c r="A17" s="5"/>
      <c r="B17" s="5" t="s">
        <v>239</v>
      </c>
      <c r="C17" s="5"/>
      <c r="D17" s="5"/>
      <c r="E17" s="7">
        <v>0</v>
      </c>
      <c r="F17" s="7"/>
      <c r="G17" s="7"/>
      <c r="H17" s="7"/>
      <c r="I17" s="5" t="s">
        <v>141</v>
      </c>
      <c r="J17" s="5"/>
      <c r="K17" s="5"/>
      <c r="L17" s="5"/>
      <c r="M17" s="5"/>
      <c r="N17" s="8">
        <v>127</v>
      </c>
      <c r="O17" s="7"/>
      <c r="P17" s="7"/>
    </row>
    <row r="18" ht="24" customHeight="1" spans="1:16">
      <c r="A18" s="5"/>
      <c r="B18" s="5" t="s">
        <v>240</v>
      </c>
      <c r="C18" s="5"/>
      <c r="D18" s="5"/>
      <c r="E18" s="8">
        <v>555</v>
      </c>
      <c r="F18" s="7"/>
      <c r="G18" s="7"/>
      <c r="H18" s="7"/>
      <c r="I18" s="5" t="s">
        <v>142</v>
      </c>
      <c r="J18" s="5"/>
      <c r="K18" s="5"/>
      <c r="L18" s="5"/>
      <c r="M18" s="5"/>
      <c r="N18" s="8">
        <v>400</v>
      </c>
      <c r="O18" s="7"/>
      <c r="P18" s="7"/>
    </row>
    <row r="19" ht="24" customHeight="1" spans="1:16">
      <c r="A19" s="5"/>
      <c r="B19" s="5" t="s">
        <v>241</v>
      </c>
      <c r="C19" s="5"/>
      <c r="D19" s="5"/>
      <c r="E19" s="7">
        <v>0</v>
      </c>
      <c r="F19" s="7"/>
      <c r="G19" s="7"/>
      <c r="H19" s="7"/>
      <c r="I19" s="5" t="s">
        <v>242</v>
      </c>
      <c r="J19" s="5"/>
      <c r="K19" s="5"/>
      <c r="L19" s="5"/>
      <c r="M19" s="5"/>
      <c r="N19" s="7">
        <v>28</v>
      </c>
      <c r="O19" s="7"/>
      <c r="P19" s="7"/>
    </row>
    <row r="20" ht="24" customHeight="1" spans="1:16">
      <c r="A20" s="5"/>
      <c r="B20" s="5" t="s">
        <v>243</v>
      </c>
      <c r="C20" s="5"/>
      <c r="D20" s="5"/>
      <c r="E20" s="8">
        <v>555</v>
      </c>
      <c r="F20" s="7"/>
      <c r="G20" s="7"/>
      <c r="H20" s="7"/>
      <c r="I20" s="5" t="s">
        <v>244</v>
      </c>
      <c r="J20" s="5"/>
      <c r="K20" s="5"/>
      <c r="L20" s="5"/>
      <c r="M20" s="5"/>
      <c r="N20" s="8">
        <v>555</v>
      </c>
      <c r="O20" s="7"/>
      <c r="P20" s="7"/>
    </row>
    <row r="21" ht="24" customHeight="1" spans="1:16">
      <c r="A21" s="5" t="s">
        <v>245</v>
      </c>
      <c r="B21" s="15" t="s">
        <v>220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24" customHeight="1" spans="1:16">
      <c r="A22" s="5" t="s">
        <v>246</v>
      </c>
      <c r="B22" s="5" t="s">
        <v>247</v>
      </c>
      <c r="C22" s="5"/>
      <c r="D22" s="5" t="s">
        <v>248</v>
      </c>
      <c r="E22" s="5"/>
      <c r="F22" s="5"/>
      <c r="G22" s="5"/>
      <c r="H22" s="5"/>
      <c r="I22" s="5"/>
      <c r="J22" s="5"/>
      <c r="K22" s="5"/>
      <c r="L22" s="5"/>
      <c r="M22" s="5" t="s">
        <v>249</v>
      </c>
      <c r="N22" s="5"/>
      <c r="O22" s="5"/>
      <c r="P22" s="5"/>
    </row>
    <row r="23" ht="24" customHeight="1" spans="1:16">
      <c r="A23" s="6" t="s">
        <v>250</v>
      </c>
      <c r="B23" s="6" t="s">
        <v>251</v>
      </c>
      <c r="C23" s="7"/>
      <c r="D23" s="6" t="s">
        <v>252</v>
      </c>
      <c r="E23" s="7"/>
      <c r="F23" s="7"/>
      <c r="G23" s="7"/>
      <c r="H23" s="7"/>
      <c r="I23" s="7"/>
      <c r="J23" s="7"/>
      <c r="K23" s="7"/>
      <c r="L23" s="7"/>
      <c r="M23" s="21" t="s">
        <v>253</v>
      </c>
      <c r="N23" s="21"/>
      <c r="O23" s="21"/>
      <c r="P23" s="21"/>
    </row>
    <row r="24" ht="24" customHeight="1" spans="1:16">
      <c r="A24" s="6" t="s">
        <v>254</v>
      </c>
      <c r="B24" s="6" t="s">
        <v>255</v>
      </c>
      <c r="C24" s="7"/>
      <c r="D24" s="6" t="s">
        <v>256</v>
      </c>
      <c r="E24" s="7"/>
      <c r="F24" s="7"/>
      <c r="G24" s="7"/>
      <c r="H24" s="7"/>
      <c r="I24" s="7"/>
      <c r="J24" s="7"/>
      <c r="K24" s="7"/>
      <c r="L24" s="7"/>
      <c r="M24" s="21" t="s">
        <v>253</v>
      </c>
      <c r="N24" s="21"/>
      <c r="O24" s="21"/>
      <c r="P24" s="21"/>
    </row>
    <row r="25" ht="24" customHeight="1" spans="1:16">
      <c r="A25" s="6" t="s">
        <v>257</v>
      </c>
      <c r="B25" s="6" t="s">
        <v>258</v>
      </c>
      <c r="C25" s="7"/>
      <c r="D25" s="6" t="s">
        <v>259</v>
      </c>
      <c r="E25" s="7"/>
      <c r="F25" s="7"/>
      <c r="G25" s="7"/>
      <c r="H25" s="7"/>
      <c r="I25" s="7"/>
      <c r="J25" s="7"/>
      <c r="K25" s="7"/>
      <c r="L25" s="7"/>
      <c r="M25" s="21" t="s">
        <v>253</v>
      </c>
      <c r="N25" s="21"/>
      <c r="O25" s="21"/>
      <c r="P25" s="21"/>
    </row>
    <row r="26" ht="24" customHeight="1" spans="1:16">
      <c r="A26" s="6" t="s">
        <v>260</v>
      </c>
      <c r="B26" s="6" t="s">
        <v>261</v>
      </c>
      <c r="C26" s="7"/>
      <c r="D26" s="6" t="s">
        <v>262</v>
      </c>
      <c r="E26" s="7"/>
      <c r="F26" s="7"/>
      <c r="G26" s="7"/>
      <c r="H26" s="7"/>
      <c r="I26" s="7"/>
      <c r="J26" s="7"/>
      <c r="K26" s="7"/>
      <c r="L26" s="7"/>
      <c r="M26" s="21" t="s">
        <v>263</v>
      </c>
      <c r="N26" s="21"/>
      <c r="O26" s="21"/>
      <c r="P26" s="21"/>
    </row>
  </sheetData>
  <sheetProtection formatCells="0" formatColumns="0" formatRows="0"/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showGridLines="0" showZeros="0" workbookViewId="0">
      <selection activeCell="Q4" sqref="Q4"/>
    </sheetView>
  </sheetViews>
  <sheetFormatPr defaultColWidth="9" defaultRowHeight="12.75" customHeight="1"/>
  <cols>
    <col min="1" max="1" width="19.4285714285714" style="1" customWidth="1"/>
    <col min="2" max="2" width="20.7142857142857" style="1" customWidth="1"/>
    <col min="3" max="3" width="14.1428571428571" style="1" customWidth="1"/>
    <col min="4" max="4" width="2.85714285714286" style="1" hidden="1" customWidth="1"/>
    <col min="5" max="5" width="9.14285714285714" style="1" hidden="1" customWidth="1"/>
    <col min="6" max="10" width="9.14285714285714" style="1"/>
    <col min="11" max="11" width="4.42857142857143" style="1" customWidth="1"/>
    <col min="12" max="16" width="9.14285714285714" style="1"/>
  </cols>
  <sheetData>
    <row r="1" ht="32" customHeight="1" spans="1:11">
      <c r="A1" s="2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2" customHeight="1" spans="1:11">
      <c r="A3" s="5" t="s">
        <v>265</v>
      </c>
      <c r="B3" s="6" t="s">
        <v>206</v>
      </c>
      <c r="C3" s="7"/>
      <c r="D3" s="7"/>
      <c r="E3" s="7"/>
      <c r="F3" s="5" t="s">
        <v>266</v>
      </c>
      <c r="G3" s="5"/>
      <c r="H3" s="6" t="s">
        <v>267</v>
      </c>
      <c r="I3" s="7"/>
      <c r="J3" s="7"/>
      <c r="K3" s="7"/>
    </row>
    <row r="4" ht="52" customHeight="1" spans="1:11">
      <c r="A4" s="5" t="s">
        <v>268</v>
      </c>
      <c r="B4" s="8" t="s">
        <v>269</v>
      </c>
      <c r="C4" s="7"/>
      <c r="D4" s="7"/>
      <c r="E4" s="7"/>
      <c r="F4" s="5" t="s">
        <v>270</v>
      </c>
      <c r="G4" s="5"/>
      <c r="H4" s="8" t="s">
        <v>269</v>
      </c>
      <c r="I4" s="7"/>
      <c r="J4" s="7"/>
      <c r="K4" s="7"/>
    </row>
    <row r="5" ht="52" customHeight="1" spans="1:11">
      <c r="A5" s="5" t="s">
        <v>271</v>
      </c>
      <c r="B5" s="6" t="s">
        <v>272</v>
      </c>
      <c r="C5" s="7"/>
      <c r="D5" s="7"/>
      <c r="E5" s="7"/>
      <c r="F5" s="5" t="s">
        <v>273</v>
      </c>
      <c r="G5" s="5"/>
      <c r="H5" s="6" t="s">
        <v>274</v>
      </c>
      <c r="I5" s="7"/>
      <c r="J5" s="7"/>
      <c r="K5" s="7"/>
    </row>
    <row r="6" ht="52" customHeight="1" spans="1:11">
      <c r="A6" s="5" t="s">
        <v>275</v>
      </c>
      <c r="B6" s="6" t="s">
        <v>276</v>
      </c>
      <c r="C6" s="7"/>
      <c r="D6" s="7"/>
      <c r="E6" s="7"/>
      <c r="F6" s="5" t="s">
        <v>277</v>
      </c>
      <c r="G6" s="5"/>
      <c r="H6" s="7"/>
      <c r="I6" s="7"/>
      <c r="J6" s="7"/>
      <c r="K6" s="7"/>
    </row>
    <row r="7" ht="52" customHeight="1" spans="1:11">
      <c r="A7" s="5" t="s">
        <v>278</v>
      </c>
      <c r="B7" s="9">
        <v>28</v>
      </c>
      <c r="C7" s="7"/>
      <c r="D7" s="7"/>
      <c r="E7" s="9" t="s">
        <v>279</v>
      </c>
      <c r="F7" s="9"/>
      <c r="G7" s="7"/>
      <c r="H7" s="7"/>
      <c r="I7" s="9" t="s">
        <v>280</v>
      </c>
      <c r="J7" s="9"/>
      <c r="K7" s="7"/>
    </row>
    <row r="8" ht="52" customHeight="1" spans="1:11">
      <c r="A8" s="5" t="s">
        <v>281</v>
      </c>
      <c r="B8" s="10" t="s">
        <v>282</v>
      </c>
      <c r="C8" s="11"/>
      <c r="D8" s="11"/>
      <c r="E8" s="11"/>
      <c r="F8" s="11"/>
      <c r="G8" s="11"/>
      <c r="H8" s="11"/>
      <c r="I8" s="11"/>
      <c r="J8" s="11"/>
      <c r="K8" s="11"/>
    </row>
    <row r="9" ht="52" customHeight="1" spans="1:11">
      <c r="A9" s="5" t="s">
        <v>246</v>
      </c>
      <c r="B9" s="5" t="s">
        <v>247</v>
      </c>
      <c r="C9" s="5"/>
      <c r="D9" s="5" t="s">
        <v>248</v>
      </c>
      <c r="E9" s="5"/>
      <c r="F9" s="5"/>
      <c r="G9" s="5"/>
      <c r="H9" s="5"/>
      <c r="I9" s="5"/>
      <c r="J9" s="5" t="s">
        <v>283</v>
      </c>
      <c r="K9" s="5"/>
    </row>
    <row r="10" ht="36" customHeight="1" spans="1:11">
      <c r="A10" s="6" t="s">
        <v>250</v>
      </c>
      <c r="B10" s="6" t="s">
        <v>251</v>
      </c>
      <c r="C10" s="7"/>
      <c r="D10" s="6" t="s">
        <v>284</v>
      </c>
      <c r="E10" s="12"/>
      <c r="F10" s="12"/>
      <c r="G10" s="12"/>
      <c r="H10" s="12"/>
      <c r="I10" s="12"/>
      <c r="J10" s="13">
        <f t="shared" ref="J10:J12" si="0">100%</f>
        <v>1</v>
      </c>
      <c r="K10" s="13"/>
    </row>
    <row r="11" ht="36" customHeight="1" spans="1:11">
      <c r="A11" s="6" t="s">
        <v>254</v>
      </c>
      <c r="B11" s="6" t="s">
        <v>255</v>
      </c>
      <c r="C11" s="7"/>
      <c r="D11" s="6" t="s">
        <v>256</v>
      </c>
      <c r="E11" s="12"/>
      <c r="F11" s="12"/>
      <c r="G11" s="12"/>
      <c r="H11" s="12"/>
      <c r="I11" s="12"/>
      <c r="J11" s="13">
        <f t="shared" si="0"/>
        <v>1</v>
      </c>
      <c r="K11" s="13"/>
    </row>
    <row r="12" ht="36" customHeight="1" spans="1:11">
      <c r="A12" s="6" t="s">
        <v>257</v>
      </c>
      <c r="B12" s="6" t="s">
        <v>258</v>
      </c>
      <c r="C12" s="7"/>
      <c r="D12" s="6" t="s">
        <v>259</v>
      </c>
      <c r="E12" s="12"/>
      <c r="F12" s="12"/>
      <c r="G12" s="12"/>
      <c r="H12" s="12"/>
      <c r="I12" s="12"/>
      <c r="J12" s="13">
        <f t="shared" si="0"/>
        <v>1</v>
      </c>
      <c r="K12" s="13"/>
    </row>
    <row r="13" ht="36" customHeight="1" spans="1:11">
      <c r="A13" s="6" t="s">
        <v>260</v>
      </c>
      <c r="B13" s="6" t="s">
        <v>261</v>
      </c>
      <c r="C13" s="7"/>
      <c r="D13" s="6" t="s">
        <v>285</v>
      </c>
      <c r="E13" s="12"/>
      <c r="F13" s="12"/>
      <c r="G13" s="12"/>
      <c r="H13" s="12"/>
      <c r="I13" s="12"/>
      <c r="J13" s="13" t="s">
        <v>263</v>
      </c>
      <c r="K13" s="13"/>
    </row>
  </sheetData>
  <sheetProtection formatCells="0" formatColumns="0" formatRows="0"/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2019-02-14T01:19:00Z</cp:lastPrinted>
  <dcterms:modified xsi:type="dcterms:W3CDTF">2023-05-23T01:17:39Z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