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690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表11" sheetId="30" r:id="rId13"/>
    <sheet name="表12" sheetId="31" r:id="rId14"/>
    <sheet name="表13" sheetId="32" r:id="rId15"/>
    <sheet name="表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<sst xmlns="http://schemas.openxmlformats.org/spreadsheetml/2006/main" count="461" uniqueCount="288">
  <si>
    <t>单位代码：</t>
  </si>
  <si>
    <t>单位名称：宁县春荣镇人民政府</t>
  </si>
  <si>
    <t>部门预算公开表</t>
  </si>
  <si>
    <t>编制日期：2022 年12月24日</t>
  </si>
  <si>
    <t>部门领导：张永平</t>
  </si>
  <si>
    <t>财务负责人：张宸瑜</t>
  </si>
  <si>
    <t>制表人：侯进步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</si>
  <si>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</si>
  <si>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</si>
  <si>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</si>
  <si>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</si>
  <si>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</si>
  <si>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</si>
  <si>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</si>
  <si>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</si>
  <si>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</si>
  <si>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</si>
  <si>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</si>
  <si>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</si>
  <si>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</si>
  <si>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</si>
  <si>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</si>
  <si>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</si>
  <si>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</si>
  <si>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</si>
  <si>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</si>
  <si>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</si>
  <si>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</si>
  <si>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</si>
  <si>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</si>
  <si>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</si>
  <si>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</si>
  <si>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</si>
  <si>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</si>
  <si>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</si>
  <si>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</si>
  <si>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</si>
  <si>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</si>
  <si>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</si>
  <si>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</si>
  <si>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</si>
  <si>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</si>
  <si>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</si>
  <si>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</si>
  <si>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</si>
  <si>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</si>
  <si>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</si>
  <si>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</si>
  <si>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</si>
  <si>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</si>
  <si>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</si>
  <si>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</si>
  <si>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</si>
  <si>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</si>
  <si>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</si>
  <si>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</si>
  <si>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</si>
  <si>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</si>
  <si>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</si>
  <si>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</si>
  <si>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</si>
  <si>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</si>
  <si>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</si>
  <si>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</si>
  <si>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</si>
  <si>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</si>
  <si>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</si>
  <si>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</si>
  <si>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</si>
  <si>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</si>
  <si>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</si>
  <si>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</si>
  <si>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</si>
  <si>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</si>
  <si>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</si>
  <si>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</si>
  <si>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</si>
  <si>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</si>
  <si>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</si>
  <si>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</si>
  <si>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</si>
  <si>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</si>
  <si>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</si>
  <si>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</si>
  <si>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</si>
  <si>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</si>
  <si>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</si>
  <si>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</si>
  <si>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</si>
  <si>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</si>
  <si>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</si>
  <si>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</si>
  <si>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</si>
  <si>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</si>
  <si>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</si>
  <si>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</si>
  <si>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</si>
  <si>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</si>
  <si>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</si>
  <si>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</si>
  <si>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</si>
  <si>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</si>
  <si>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20103</t>
  </si>
  <si>
    <t>政府办公厅（室）及相关机构事务</t>
  </si>
  <si>
    <t>2010101</t>
  </si>
  <si>
    <t>行政运行</t>
  </si>
  <si>
    <t>20106</t>
  </si>
  <si>
    <t>财政事务</t>
  </si>
  <si>
    <t>2010650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</si>
  <si>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</si>
  <si>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</si>
  <si>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</si>
  <si>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</si>
  <si>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</si>
  <si>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</si>
  <si>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行政事业单位离退休</t>
  </si>
  <si>
    <t>212</t>
  </si>
  <si>
    <t>城乡社区支出</t>
  </si>
  <si>
    <t>21201</t>
  </si>
  <si>
    <t>城乡社区管理事务</t>
  </si>
  <si>
    <t>2120102</t>
  </si>
  <si>
    <t>一般行政管理事务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</si>
  <si>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</si>
  <si>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</si>
  <si>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</si>
  <si>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</si>
  <si>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</si>
  <si>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</si>
  <si>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</si>
  <si>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</si>
  <si>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</si>
  <si>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</si>
  <si>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</si>
  <si>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</si>
  <si>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</si>
  <si>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</si>
  <si>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</si>
  <si>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</si>
  <si>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1</t>
  </si>
  <si>
    <t>春荣镇人民政府</t>
  </si>
  <si>
    <t>2</t>
  </si>
  <si>
    <t>春荣镇财政所</t>
  </si>
  <si>
    <t>3</t>
  </si>
  <si>
    <t>春荣镇欣荣社区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</si>
  <si>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</si>
  <si>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</si>
  <si>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</si>
  <si>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</si>
  <si>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</si>
  <si>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</si>
  <si>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</si>
  <si>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</si>
  <si>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</si>
  <si>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</si>
  <si>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</si>
  <si>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</si>
  <si>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</si>
  <si>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</si>
  <si>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</si>
  <si>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</si>
  <si>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</si>
  <si>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</si>
  <si>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</si>
  <si>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</si>
  <si>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</si>
  <si>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</si>
  <si>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</si>
  <si>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</si>
  <si>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</si>
  <si>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</si>
  <si>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</si>
  <si>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</si>
  <si>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</si>
  <si>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</si>
  <si>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</si>
  <si>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</si>
  <si>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</si>
  <si>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</si>
  <si>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</si>
  <si>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</si>
  <si>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</si>
  <si>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</si>
  <si>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</si>
  <si>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</si>
  <si>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</si>
  <si>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</si>
  <si>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</si>
  <si>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</si>
  <si>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其他交通费用（车补）</t>
  </si>
  <si>
    <t>303</t>
  </si>
  <si>
    <t>对个人和家庭的补助</t>
  </si>
  <si>
    <t xml:space="preserve">  30305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</si>
  <si>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</si>
  <si>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</si>
  <si>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</si>
  <si>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</si>
  <si>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</si>
  <si>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</si>
  <si>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</si>
  <si>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</si>
  <si>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</si>
  <si>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</si>
  <si>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</si>
  <si>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</si>
  <si>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</si>
  <si>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</si>
  <si>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</si>
  <si>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</si>
  <si>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</si>
  <si>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</si>
  <si>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</si>
  <si>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</si>
  <si>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</si>
  <si>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</si>
  <si>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</si>
  <si>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</si>
  <si>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</si>
  <si>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</si>
  <si>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</si>
  <si>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</si>
  <si>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</si>
  <si>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侯进步</t>
  </si>
  <si>
    <t>联系电话</t>
  </si>
  <si>
    <t>09345955355</t>
  </si>
  <si>
    <t>部门（单位）职能</t>
  </si>
  <si>
    <t>依据</t>
  </si>
  <si>
    <t>国家相关法律</t>
  </si>
  <si>
    <t>职能概述</t>
  </si>
  <si>
    <r>
      <t>1、依法行政，主持镇政府全面工作，执行上级党委、政府和同级党委、人民代表大会决定、决议，并报告政府工作；</t>
    </r>
    <r>
      <rPr>
        <sz val="6"/>
        <color rgb="FF000000"/>
        <rFont val="Calibri"/>
        <charset val="1"/>
      </rPr>
      <t>2</t>
    </r>
    <r>
      <rPr>
        <sz val="6"/>
        <color rgb="FF000000"/>
        <rFont val="宋体"/>
        <charset val="1"/>
      </rPr>
      <t>、制定镇政府各项工作，发展总体规划和年度目标管理，并组织实施；</t>
    </r>
    <r>
      <rPr>
        <sz val="6"/>
        <color rgb="FF000000"/>
        <rFont val="Calibri"/>
        <charset val="1"/>
      </rPr>
      <t>3</t>
    </r>
    <r>
      <rPr>
        <sz val="6"/>
        <color rgb="FF000000"/>
        <rFont val="宋体"/>
        <charset val="1"/>
      </rPr>
      <t>、负责执行镇行政区域内的经济和社会发展计划，加强公共设施的建设和管理，发展各项服务事业；</t>
    </r>
    <r>
      <rPr>
        <sz val="6"/>
        <color rgb="FF000000"/>
        <rFont val="Calibri"/>
        <charset val="1"/>
      </rPr>
      <t>4</t>
    </r>
    <r>
      <rPr>
        <sz val="6"/>
        <color rgb="FF000000"/>
        <rFont val="宋体"/>
        <charset val="1"/>
      </rPr>
      <t>、对上级政府交办的各项临时任务和本级政府各项中心工作，负责组织安排和实施等。</t>
    </r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</si>
  <si>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</si>
  <si>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</si>
  <si>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</si>
  <si>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</si>
  <si>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</si>
  <si>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</si>
  <si>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</si>
  <si>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春荣镇农业农村综合服务中、春荣镇综合行政执法队、春荣镇政务（便民）服务中心、春荣镇公共事务服务中心、春荣镇社会治安综合治理中心、春荣镇文化旅游服务中心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</si>
  <si>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</si>
  <si>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</si>
  <si>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</si>
  <si>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</si>
  <si>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</si>
  <si>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</si>
  <si>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财务管理制度、内控制度等完善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</si>
  <si>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</si>
  <si>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</si>
  <si>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</si>
  <si>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</si>
  <si>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</si>
  <si>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</si>
  <si>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</si>
  <si>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</si>
  <si>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</si>
  <si>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</si>
  <si>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</si>
  <si>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</si>
  <si>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</si>
  <si>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</si>
  <si>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</si>
  <si>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</si>
  <si>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</si>
  <si>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</si>
  <si>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</si>
  <si>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</si>
  <si>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</si>
  <si>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</si>
  <si>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为机关提供的服务保障</t>
  </si>
  <si>
    <t>效益指标</t>
  </si>
  <si>
    <t>经济效益指标</t>
  </si>
  <si>
    <t>资金利用率</t>
  </si>
  <si>
    <t>满意度指标</t>
  </si>
  <si>
    <t>服务对象满意</t>
  </si>
  <si>
    <t>受益人口满意度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</si>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</sst>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0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#0&quot;.&quot;0,_-;\(#0&quot;.&quot;0,\);_-\ \ &quot;-&quot;_-;_-@_-"/>
    <numFmt numFmtId="177" formatCode="_-#,##0_-;\(#,##0\);_-\ \ &quot;-&quot;_-;_-@_-"/>
    <numFmt numFmtId="178" formatCode="yy\.mm\.dd"/>
    <numFmt numFmtId="179" formatCode="#,##0_);[Blue]\(#,##0\)"/>
    <numFmt numFmtId="180" formatCode="[Blue]#,##0_);[Blue]\(#,##0\)"/>
    <numFmt numFmtId="181" formatCode="\(#,##0\)\ "/>
    <numFmt numFmtId="182" formatCode="_-* #,##0_-;\-* #,##0_-;_-* &quot;-&quot;_-;_-@_-"/>
    <numFmt numFmtId="183" formatCode="_(&quot;$&quot;* #,##0.00_);_(&quot;$&quot;* \(#,##0.00\);_(&quot;$&quot;* &quot;-&quot;??_);_(@_)"/>
    <numFmt numFmtId="184" formatCode="_-&quot;$&quot;* #,##0_-;\-&quot;$&quot;* #,##0_-;_-&quot;$&quot;* &quot;-&quot;_-;_-@_-"/>
    <numFmt numFmtId="185" formatCode="\$#,##0;\(\$#,##0\)"/>
    <numFmt numFmtId="186" formatCode="_ &quot;\&quot;* #,##0.00_ ;_ &quot;\&quot;* \-#,##0.00_ ;_ &quot;\&quot;* &quot;-&quot;??_ ;_ @_ "/>
    <numFmt numFmtId="187" formatCode="#,##0;\-#,##0;&quot;-&quot;"/>
    <numFmt numFmtId="188" formatCode="_-* #,##0.00&quot;$&quot;_-;\-* #,##0.00&quot;$&quot;_-;_-* &quot;-&quot;??&quot;$&quot;_-;_-@_-"/>
    <numFmt numFmtId="189" formatCode="_([$€-2]* #,##0.00_);_([$€-2]* \(#,##0.00\);_([$€-2]* &quot;-&quot;??_)"/>
    <numFmt numFmtId="190" formatCode="_-#,###,_-;\(#,###,\);_-\ \ &quot;-&quot;_-;_-@_-"/>
    <numFmt numFmtId="191" formatCode="_-* #,##0.00_-;\-* #,##0.00_-;_-* &quot;-&quot;??_-;_-@_-"/>
    <numFmt numFmtId="192" formatCode="0.0%;\(0.0%\)"/>
    <numFmt numFmtId="193" formatCode="&quot;\&quot;#,##0;[Red]&quot;\&quot;&quot;\&quot;&quot;\&quot;&quot;\&quot;&quot;\&quot;&quot;\&quot;&quot;\&quot;\-#,##0"/>
    <numFmt numFmtId="194" formatCode="_-#,##0.00_-;\(#,##0.00\);_-\ \ &quot;-&quot;_-;_-@_-"/>
    <numFmt numFmtId="195" formatCode="mmm/yyyy;_-\ &quot;N/A&quot;_-;_-\ &quot;-&quot;_-"/>
    <numFmt numFmtId="196" formatCode="_-* #,##0\¥_-;\-* #,##0\¥_-;_-* &quot;-&quot;\¥_-;_-@_-"/>
    <numFmt numFmtId="197" formatCode="&quot;$&quot;\ #,##0_-;[Red]&quot;$&quot;\ #,##0\-"/>
    <numFmt numFmtId="198" formatCode="#,##0.000000"/>
    <numFmt numFmtId="199" formatCode="0%;\(0%\)"/>
    <numFmt numFmtId="200" formatCode="&quot;\&quot;#,##0.00;[Red]&quot;\&quot;\-#,##0.00"/>
    <numFmt numFmtId="201" formatCode="&quot;$&quot;#,##0.00_);\(&quot;$&quot;#,##0.00\)"/>
    <numFmt numFmtId="202" formatCode="0.0%"/>
    <numFmt numFmtId="203" formatCode="&quot;$&quot;#,##0.00_);[Red]\(&quot;$&quot;#,##0.00\)"/>
    <numFmt numFmtId="204" formatCode="_-* #,##0.0000000000_-;\-* #,##0.0000000000_-;_-* &quot;-&quot;??_-;_-@_-"/>
    <numFmt numFmtId="205" formatCode="[Red]0.0%;[Red]\(0.0%\)"/>
    <numFmt numFmtId="206" formatCode="#,##0.00\¥;\-#,##0.00\¥"/>
    <numFmt numFmtId="207" formatCode="&quot;\&quot;#,##0;&quot;\&quot;\-#,##0"/>
    <numFmt numFmtId="208" formatCode="_-#,###.00,_-;\(#,###.00,\);_-\ \ &quot;-&quot;_-;_-@_-"/>
    <numFmt numFmtId="209" formatCode="#,##0.00_ ;[Red]\-#,##0.00\ "/>
    <numFmt numFmtId="210" formatCode="[Blue]0.0%;[Blue]\(0.0%\)"/>
    <numFmt numFmtId="211" formatCode="#,##0.0_);\(#,##0.0\)"/>
    <numFmt numFmtId="212" formatCode="_-#,##0%_-;\(#,##0%\);_-\ &quot;-&quot;_-"/>
    <numFmt numFmtId="213" formatCode="_-* #,##0_-;\-* #,##0_-;_-* &quot;-&quot;??_-;_-@_-"/>
    <numFmt numFmtId="214" formatCode="mmm/dd/yyyy;_-\ &quot;N/A&quot;_-;_-\ &quot;-&quot;_-"/>
    <numFmt numFmtId="215" formatCode="_-* #,##0&quot;$&quot;_-;\-* #,##0&quot;$&quot;_-;_-* &quot;-&quot;&quot;$&quot;_-;_-@_-"/>
    <numFmt numFmtId="216" formatCode="&quot;$&quot;#,##0;\-&quot;$&quot;#,##0"/>
    <numFmt numFmtId="217" formatCode="_-&quot;$&quot;* #,##0.00_-;\-&quot;$&quot;* #,##0.00_-;_-&quot;$&quot;* &quot;-&quot;??_-;_-@_-"/>
    <numFmt numFmtId="218" formatCode="&quot;$&quot;\ #,##0.00_-;[Red]&quot;$&quot;\ #,##0.00\-"/>
    <numFmt numFmtId="219" formatCode="#\ ??/??"/>
    <numFmt numFmtId="220" formatCode="\$#,##0.00;\(\$#,##0.00\)"/>
    <numFmt numFmtId="221" formatCode="&quot;$&quot;#,##0_);[Red]\(&quot;$&quot;#,##0\)"/>
    <numFmt numFmtId="222" formatCode="_-&quot;$&quot;\ * #,##0_-;_-&quot;$&quot;\ * #,##0\-;_-&quot;$&quot;\ * &quot;-&quot;_-;_-@_-"/>
    <numFmt numFmtId="223" formatCode="_-#0&quot;.&quot;0000_-;\(#0&quot;.&quot;0000\);_-\ \ &quot;-&quot;_-;_-@_-"/>
    <numFmt numFmtId="224" formatCode="0.0"/>
    <numFmt numFmtId="225" formatCode="_-* #,##0_$_-;\-* #,##0_$_-;_-* &quot;-&quot;_$_-;_-@_-"/>
    <numFmt numFmtId="226" formatCode="#,##0;\(#,##0\)"/>
    <numFmt numFmtId="227" formatCode="#,##0.0"/>
    <numFmt numFmtId="228" formatCode="&quot;$&quot;#,##0_);\(&quot;$&quot;#,##0\)"/>
    <numFmt numFmtId="229" formatCode="#,##0.00\¥;[Red]\-#,##0.00\¥"/>
    <numFmt numFmtId="230" formatCode="#,##0\ &quot; &quot;;\(#,##0\)\ ;&quot;—&quot;&quot; &quot;&quot; &quot;&quot; &quot;&quot; &quot;"/>
    <numFmt numFmtId="231" formatCode="_(* #,##0.0,_);_(* \(#,##0.0,\);_(* &quot;-&quot;_);_(@_)"/>
    <numFmt numFmtId="232" formatCode="\ \ @"/>
    <numFmt numFmtId="233" formatCode="#,##0_);\(#,##0_)"/>
    <numFmt numFmtId="234" formatCode="_-* #,##0.00_$_-;\-* #,##0.00_$_-;_-* &quot;-&quot;??_$_-;_-@_-"/>
    <numFmt numFmtId="235" formatCode="_(&quot;$&quot;* #,##0_);_(&quot;$&quot;* \(#,##0\);_(&quot;$&quot;* &quot;-&quot;_);_(@_)"/>
    <numFmt numFmtId="236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7" formatCode="_ &quot;\&quot;* #,##0_ ;_ &quot;\&quot;* \-#,##0_ ;_ &quot;\&quot;* &quot;-&quot;_ ;_ @_ "/>
    <numFmt numFmtId="238" formatCode="#,##0.00_ "/>
    <numFmt numFmtId="239" formatCode="#,##0_ "/>
  </numFmts>
  <fonts count="168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sz val="6"/>
      <color rgb="FF000000"/>
      <name val="宋体"/>
      <charset val="1"/>
    </font>
    <font>
      <sz val="6"/>
      <color indexed="8"/>
      <name val="Calibri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sz val="12"/>
      <name val="官帕眉"/>
      <charset val="134"/>
    </font>
    <font>
      <b/>
      <sz val="12"/>
      <color indexed="9"/>
      <name val="楷体_GB2312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  <font>
      <sz val="6"/>
      <color rgb="FF000000"/>
      <name val="Calibri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/>
    <xf numFmtId="0" fontId="41" fillId="4" borderId="0" applyNumberFormat="0" applyBorder="0" applyAlignment="0" applyProtection="0">
      <alignment vertical="center"/>
    </xf>
    <xf numFmtId="0" fontId="42" fillId="5" borderId="10" applyNumberFormat="0" applyAlignment="0" applyProtection="0">
      <alignment vertical="center"/>
    </xf>
    <xf numFmtId="191" fontId="0" fillId="0" borderId="0" applyFont="0" applyFill="0" applyBorder="0" applyAlignment="0" applyProtection="0"/>
    <xf numFmtId="44" fontId="39" fillId="0" borderId="0" applyFon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0" borderId="0"/>
    <xf numFmtId="0" fontId="45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39" fillId="0" borderId="0" applyFont="0" applyFill="0" applyBorder="0" applyAlignment="0" applyProtection="0">
      <alignment vertical="center"/>
    </xf>
    <xf numFmtId="0" fontId="46" fillId="7" borderId="0" applyNumberFormat="0" applyBorder="0" applyAlignment="0" applyProtection="0"/>
    <xf numFmtId="0" fontId="47" fillId="0" borderId="0">
      <protection locked="0"/>
    </xf>
    <xf numFmtId="0" fontId="41" fillId="8" borderId="0" applyNumberFormat="0" applyBorder="0" applyAlignment="0" applyProtection="0">
      <alignment vertical="center"/>
    </xf>
    <xf numFmtId="192" fontId="0" fillId="0" borderId="0" applyFill="0" applyBorder="0" applyAlignment="0"/>
    <xf numFmtId="182" fontId="0" fillId="0" borderId="0" applyFont="0" applyFill="0" applyBorder="0" applyAlignment="0" applyProtection="0"/>
    <xf numFmtId="0" fontId="48" fillId="0" borderId="0"/>
    <xf numFmtId="0" fontId="49" fillId="9" borderId="11" applyNumberFormat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51" fillId="11" borderId="0" applyNumberFormat="0" applyBorder="0" applyAlignment="0" applyProtection="0"/>
    <xf numFmtId="0" fontId="52" fillId="12" borderId="0" applyNumberFormat="0" applyBorder="0" applyAlignment="0" applyProtection="0">
      <alignment vertical="center"/>
    </xf>
    <xf numFmtId="178" fontId="0" fillId="0" borderId="12" applyFill="0" applyProtection="0">
      <alignment horizontal="right"/>
    </xf>
    <xf numFmtId="9" fontId="53" fillId="0" borderId="0" applyNumberFormat="0" applyFill="0" applyBorder="0" applyAlignment="0"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13" borderId="0" applyNumberFormat="0" applyBorder="0" applyAlignment="0" applyProtection="0">
      <alignment vertical="center"/>
    </xf>
    <xf numFmtId="0" fontId="56" fillId="0" borderId="0"/>
    <xf numFmtId="0" fontId="52" fillId="12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182" fontId="48" fillId="0" borderId="0" applyFont="0" applyFill="0" applyBorder="0" applyAlignment="0" applyProtection="0"/>
    <xf numFmtId="0" fontId="56" fillId="0" borderId="0"/>
    <xf numFmtId="0" fontId="47" fillId="0" borderId="0"/>
    <xf numFmtId="0" fontId="58" fillId="14" borderId="0" applyNumberFormat="0" applyBorder="0" applyAlignment="0" applyProtection="0">
      <alignment vertical="center"/>
    </xf>
    <xf numFmtId="0" fontId="59" fillId="0" borderId="0">
      <alignment horizontal="left"/>
    </xf>
    <xf numFmtId="0" fontId="39" fillId="15" borderId="13" applyNumberFormat="0" applyFont="0" applyAlignment="0" applyProtection="0">
      <alignment vertical="center"/>
    </xf>
    <xf numFmtId="0" fontId="60" fillId="0" borderId="0">
      <alignment vertical="center"/>
    </xf>
    <xf numFmtId="0" fontId="55" fillId="16" borderId="0" applyNumberFormat="0" applyBorder="0" applyAlignment="0" applyProtection="0">
      <alignment vertical="center"/>
    </xf>
    <xf numFmtId="0" fontId="61" fillId="0" borderId="0" applyNumberFormat="0" applyAlignment="0">
      <alignment horizontal="left"/>
    </xf>
    <xf numFmtId="179" fontId="0" fillId="0" borderId="0" applyFill="0" applyBorder="0" applyAlignment="0"/>
    <xf numFmtId="0" fontId="5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180" fontId="0" fillId="0" borderId="0" applyFill="0" applyBorder="0" applyAlignment="0"/>
    <xf numFmtId="0" fontId="46" fillId="0" borderId="0">
      <alignment vertical="center"/>
    </xf>
    <xf numFmtId="0" fontId="52" fillId="1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24" fontId="67" fillId="0" borderId="0" applyFont="0" applyFill="0" applyBorder="0" applyAlignment="0" applyProtection="0"/>
    <xf numFmtId="0" fontId="48" fillId="18" borderId="14">
      <protection locked="0"/>
    </xf>
    <xf numFmtId="0" fontId="68" fillId="0" borderId="0" applyNumberFormat="0" applyFill="0" applyBorder="0" applyAlignment="0" applyProtection="0">
      <alignment vertical="center"/>
    </xf>
    <xf numFmtId="0" fontId="69" fillId="0" borderId="0"/>
    <xf numFmtId="0" fontId="70" fillId="0" borderId="15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48" fillId="0" borderId="0"/>
    <xf numFmtId="204" fontId="48" fillId="0" borderId="0" applyFont="0" applyFill="0" applyBorder="0" applyAlignment="0" applyProtection="0"/>
    <xf numFmtId="0" fontId="47" fillId="0" borderId="0"/>
    <xf numFmtId="0" fontId="71" fillId="0" borderId="15" applyNumberFormat="0" applyFill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/>
    <xf numFmtId="0" fontId="63" fillId="0" borderId="16" applyNumberFormat="0" applyFill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5" fillId="21" borderId="0" applyNumberFormat="0" applyBorder="0" applyAlignment="0" applyProtection="0">
      <alignment vertical="center"/>
    </xf>
    <xf numFmtId="0" fontId="47" fillId="0" borderId="0"/>
    <xf numFmtId="0" fontId="72" fillId="22" borderId="17" applyNumberFormat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8" fillId="0" borderId="0"/>
    <xf numFmtId="0" fontId="73" fillId="22" borderId="10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0"/>
    <xf numFmtId="0" fontId="74" fillId="23" borderId="11" applyNumberForma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75" fillId="25" borderId="18" applyNumberFormat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179" fontId="0" fillId="0" borderId="0" applyFill="0" applyBorder="0" applyAlignment="0"/>
    <xf numFmtId="0" fontId="41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8" fillId="28" borderId="0" applyNumberFormat="0" applyBorder="0" applyAlignment="0" applyProtection="0"/>
    <xf numFmtId="184" fontId="0" fillId="0" borderId="0" applyFont="0" applyFill="0" applyBorder="0" applyAlignment="0" applyProtection="0"/>
    <xf numFmtId="0" fontId="65" fillId="17" borderId="0" applyNumberFormat="0" applyBorder="0" applyAlignment="0" applyProtection="0">
      <alignment vertical="center"/>
    </xf>
    <xf numFmtId="0" fontId="47" fillId="0" borderId="0"/>
    <xf numFmtId="0" fontId="52" fillId="12" borderId="0" applyNumberFormat="0" applyBorder="0" applyAlignment="0" applyProtection="0">
      <alignment vertical="center"/>
    </xf>
    <xf numFmtId="0" fontId="76" fillId="0" borderId="19" applyNumberFormat="0" applyFill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78" fillId="0" borderId="20" applyNumberFormat="0" applyFill="0" applyAlignment="0" applyProtection="0">
      <alignment vertical="center"/>
    </xf>
    <xf numFmtId="180" fontId="0" fillId="0" borderId="0" applyFill="0" applyBorder="0" applyAlignment="0"/>
    <xf numFmtId="0" fontId="79" fillId="29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80" fillId="0" borderId="21" applyNumberFormat="0" applyFill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8" fillId="0" borderId="0">
      <alignment vertical="center"/>
    </xf>
    <xf numFmtId="0" fontId="55" fillId="32" borderId="0" applyNumberFormat="0" applyBorder="0" applyAlignment="0" applyProtection="0">
      <alignment vertical="center"/>
    </xf>
    <xf numFmtId="180" fontId="0" fillId="0" borderId="0" applyFill="0" applyBorder="0" applyAlignment="0"/>
    <xf numFmtId="0" fontId="41" fillId="33" borderId="0" applyNumberFormat="0" applyBorder="0" applyAlignment="0" applyProtection="0">
      <alignment vertical="center"/>
    </xf>
    <xf numFmtId="0" fontId="82" fillId="0" borderId="22" applyNumberFormat="0" applyFill="0" applyAlignment="0" applyProtection="0">
      <alignment vertical="center"/>
    </xf>
    <xf numFmtId="0" fontId="83" fillId="0" borderId="0">
      <alignment vertical="top"/>
    </xf>
    <xf numFmtId="0" fontId="41" fillId="34" borderId="0" applyNumberFormat="0" applyBorder="0" applyAlignment="0" applyProtection="0">
      <alignment vertical="center"/>
    </xf>
    <xf numFmtId="0" fontId="84" fillId="9" borderId="23" applyNumberFormat="0" applyAlignment="0" applyProtection="0">
      <alignment vertical="center"/>
    </xf>
    <xf numFmtId="202" fontId="85" fillId="0" borderId="0" applyFont="0" applyFill="0" applyBorder="0" applyAlignment="0" applyProtection="0"/>
    <xf numFmtId="0" fontId="86" fillId="3" borderId="24"/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0" fillId="0" borderId="0"/>
    <xf numFmtId="0" fontId="55" fillId="37" borderId="0" applyNumberFormat="0" applyBorder="0" applyAlignment="0" applyProtection="0">
      <alignment vertical="center"/>
    </xf>
    <xf numFmtId="0" fontId="87" fillId="0" borderId="0" applyNumberFormat="0" applyFont="0" applyFill="0" applyBorder="0" applyAlignment="0" applyProtection="0">
      <alignment horizontal="left"/>
    </xf>
    <xf numFmtId="0" fontId="55" fillId="38" borderId="0" applyNumberFormat="0" applyBorder="0" applyAlignment="0" applyProtection="0">
      <alignment vertical="center"/>
    </xf>
    <xf numFmtId="0" fontId="0" fillId="0" borderId="0"/>
    <xf numFmtId="0" fontId="41" fillId="39" borderId="0" applyNumberFormat="0" applyBorder="0" applyAlignment="0" applyProtection="0">
      <alignment vertical="center"/>
    </xf>
    <xf numFmtId="0" fontId="88" fillId="9" borderId="11" applyNumberFormat="0" applyAlignment="0" applyProtection="0">
      <alignment vertical="center"/>
    </xf>
    <xf numFmtId="0" fontId="48" fillId="0" borderId="0"/>
    <xf numFmtId="0" fontId="48" fillId="0" borderId="0"/>
    <xf numFmtId="0" fontId="0" fillId="0" borderId="0"/>
    <xf numFmtId="0" fontId="41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198" fontId="0" fillId="0" borderId="0">
      <protection locked="0"/>
    </xf>
    <xf numFmtId="0" fontId="41" fillId="42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89" fillId="24" borderId="0" applyNumberFormat="0" applyBorder="0" applyAlignment="0" applyProtection="0">
      <alignment vertical="center"/>
    </xf>
    <xf numFmtId="198" fontId="0" fillId="0" borderId="0">
      <protection locked="0"/>
    </xf>
    <xf numFmtId="0" fontId="41" fillId="45" borderId="0" applyNumberFormat="0" applyBorder="0" applyAlignment="0" applyProtection="0">
      <alignment vertical="center"/>
    </xf>
    <xf numFmtId="0" fontId="69" fillId="0" borderId="0"/>
    <xf numFmtId="182" fontId="47" fillId="0" borderId="0" applyFont="0" applyFill="0" applyBorder="0" applyAlignment="0" applyProtection="0"/>
    <xf numFmtId="0" fontId="65" fillId="17" borderId="0" applyNumberFormat="0" applyBorder="0" applyAlignment="0" applyProtection="0">
      <alignment vertical="center"/>
    </xf>
    <xf numFmtId="0" fontId="48" fillId="0" borderId="0" applyNumberFormat="0" applyFont="0" applyFill="0" applyBorder="0" applyAlignment="0">
      <alignment horizontal="center" vertical="center"/>
    </xf>
    <xf numFmtId="0" fontId="90" fillId="46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38" fontId="91" fillId="0" borderId="0" applyFont="0" applyFill="0" applyBorder="0" applyAlignment="0" applyProtection="0"/>
    <xf numFmtId="0" fontId="92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0" fillId="0" borderId="0"/>
    <xf numFmtId="210" fontId="0" fillId="0" borderId="0" applyFill="0" applyBorder="0" applyAlignment="0"/>
    <xf numFmtId="0" fontId="0" fillId="0" borderId="0"/>
    <xf numFmtId="200" fontId="91" fillId="0" borderId="0" applyFont="0" applyFill="0" applyBorder="0" applyAlignment="0" applyProtection="0"/>
    <xf numFmtId="0" fontId="48" fillId="0" borderId="0"/>
    <xf numFmtId="193" fontId="0" fillId="0" borderId="0"/>
    <xf numFmtId="0" fontId="48" fillId="12" borderId="0" applyNumberFormat="0" applyBorder="0" applyAlignment="0" applyProtection="0">
      <alignment vertical="center"/>
    </xf>
    <xf numFmtId="0" fontId="48" fillId="18" borderId="14">
      <protection locked="0"/>
    </xf>
    <xf numFmtId="0" fontId="52" fillId="12" borderId="0" applyNumberFormat="0" applyBorder="0" applyAlignment="0" applyProtection="0">
      <alignment vertical="center"/>
    </xf>
    <xf numFmtId="0" fontId="0" fillId="0" borderId="0"/>
    <xf numFmtId="0" fontId="48" fillId="0" borderId="0">
      <alignment vertical="center"/>
    </xf>
    <xf numFmtId="0" fontId="93" fillId="46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7" fillId="0" borderId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>
      <alignment vertical="center"/>
    </xf>
    <xf numFmtId="0" fontId="60" fillId="0" borderId="0">
      <alignment vertical="center"/>
    </xf>
    <xf numFmtId="183" fontId="0" fillId="0" borderId="0" applyFont="0" applyFill="0" applyBorder="0" applyAlignment="0" applyProtection="0"/>
    <xf numFmtId="0" fontId="51" fillId="7" borderId="0" applyNumberFormat="0" applyBorder="0" applyAlignment="0" applyProtection="0"/>
    <xf numFmtId="0" fontId="94" fillId="0" borderId="0" applyNumberFormat="0" applyFill="0">
      <alignment horizontal="left" vertical="center"/>
    </xf>
    <xf numFmtId="40" fontId="91" fillId="0" borderId="0" applyFont="0" applyFill="0" applyBorder="0" applyAlignment="0" applyProtection="0"/>
    <xf numFmtId="10" fontId="67" fillId="0" borderId="0" applyFont="0" applyFill="0" applyBorder="0" applyAlignment="0" applyProtection="0"/>
    <xf numFmtId="188" fontId="47" fillId="0" borderId="0" applyFont="0" applyFill="0" applyBorder="0" applyAlignment="0" applyProtection="0"/>
    <xf numFmtId="0" fontId="48" fillId="17" borderId="0" applyNumberFormat="0" applyBorder="0" applyAlignment="0" applyProtection="0">
      <alignment vertical="center"/>
    </xf>
    <xf numFmtId="0" fontId="0" fillId="0" borderId="0"/>
    <xf numFmtId="184" fontId="47" fillId="0" borderId="0" applyFont="0" applyFill="0" applyBorder="0" applyAlignment="0" applyProtection="0"/>
    <xf numFmtId="0" fontId="58" fillId="48" borderId="0" applyNumberFormat="0" applyBorder="0" applyAlignment="0" applyProtection="0">
      <alignment vertical="center"/>
    </xf>
    <xf numFmtId="0" fontId="0" fillId="0" borderId="0"/>
    <xf numFmtId="0" fontId="48" fillId="0" borderId="0" applyFill="0" applyBorder="0" applyAlignment="0"/>
    <xf numFmtId="0" fontId="95" fillId="0" borderId="0" applyNumberFormat="0" applyFill="0" applyBorder="0" applyAlignment="0" applyProtection="0"/>
    <xf numFmtId="0" fontId="60" fillId="0" borderId="0">
      <alignment vertical="center"/>
    </xf>
    <xf numFmtId="49" fontId="96" fillId="0" borderId="0" applyProtection="0">
      <alignment horizontal="left"/>
    </xf>
    <xf numFmtId="0" fontId="52" fillId="12" borderId="0" applyNumberFormat="0" applyBorder="0" applyAlignment="0" applyProtection="0">
      <alignment vertical="center"/>
    </xf>
    <xf numFmtId="0" fontId="0" fillId="0" borderId="0">
      <protection locked="0"/>
    </xf>
    <xf numFmtId="0" fontId="65" fillId="17" borderId="0" applyNumberFormat="0" applyBorder="0" applyAlignment="0" applyProtection="0">
      <alignment vertical="center"/>
    </xf>
    <xf numFmtId="0" fontId="97" fillId="0" borderId="0" applyNumberFormat="0" applyFill="0" applyBorder="0" applyProtection="0">
      <alignment vertical="center"/>
    </xf>
    <xf numFmtId="0" fontId="98" fillId="0" borderId="25">
      <alignment horizontal="left" vertical="center"/>
    </xf>
    <xf numFmtId="0" fontId="56" fillId="0" borderId="0"/>
    <xf numFmtId="0" fontId="60" fillId="14" borderId="0" applyNumberFormat="0" applyBorder="0" applyAlignment="0" applyProtection="0">
      <alignment vertical="center"/>
    </xf>
    <xf numFmtId="0" fontId="0" fillId="0" borderId="0"/>
    <xf numFmtId="0" fontId="48" fillId="0" borderId="0"/>
    <xf numFmtId="0" fontId="65" fillId="1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8" fillId="0" borderId="0"/>
    <xf numFmtId="0" fontId="99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0" fillId="0" borderId="0">
      <protection locked="0"/>
    </xf>
    <xf numFmtId="191" fontId="48" fillId="0" borderId="0" applyFont="0" applyFill="0" applyBorder="0" applyAlignment="0" applyProtection="0"/>
    <xf numFmtId="0" fontId="0" fillId="0" borderId="0"/>
    <xf numFmtId="0" fontId="69" fillId="0" borderId="0"/>
    <xf numFmtId="0" fontId="48" fillId="0" borderId="0">
      <alignment vertical="center"/>
    </xf>
    <xf numFmtId="0" fontId="56" fillId="0" borderId="0"/>
    <xf numFmtId="0" fontId="56" fillId="0" borderId="0"/>
    <xf numFmtId="38" fontId="100" fillId="0" borderId="0"/>
    <xf numFmtId="0" fontId="69" fillId="0" borderId="0"/>
    <xf numFmtId="0" fontId="56" fillId="0" borderId="0"/>
    <xf numFmtId="180" fontId="0" fillId="0" borderId="0" applyFill="0" applyBorder="0" applyAlignment="0"/>
    <xf numFmtId="0" fontId="0" fillId="0" borderId="0"/>
    <xf numFmtId="181" fontId="0" fillId="0" borderId="0" applyFill="0" applyBorder="0" applyAlignment="0"/>
    <xf numFmtId="9" fontId="48" fillId="0" borderId="0" applyFont="0" applyFill="0" applyBorder="0" applyAlignment="0" applyProtection="0">
      <alignment vertical="center"/>
    </xf>
    <xf numFmtId="0" fontId="0" fillId="0" borderId="0"/>
    <xf numFmtId="40" fontId="87" fillId="0" borderId="0" applyFont="0" applyFill="0" applyBorder="0" applyAlignment="0" applyProtection="0"/>
    <xf numFmtId="0" fontId="52" fillId="12" borderId="0" applyNumberFormat="0" applyBorder="0" applyAlignment="0" applyProtection="0">
      <alignment vertical="center"/>
    </xf>
    <xf numFmtId="0" fontId="56" fillId="0" borderId="0"/>
    <xf numFmtId="0" fontId="69" fillId="0" borderId="0"/>
    <xf numFmtId="0" fontId="56" fillId="0" borderId="0"/>
    <xf numFmtId="0" fontId="101" fillId="6" borderId="0" applyNumberFormat="0" applyBorder="0" applyAlignment="0" applyProtection="0">
      <alignment vertical="center"/>
    </xf>
    <xf numFmtId="0" fontId="56" fillId="0" borderId="0"/>
    <xf numFmtId="0" fontId="102" fillId="0" borderId="1">
      <alignment horizontal="center"/>
    </xf>
    <xf numFmtId="0" fontId="48" fillId="0" borderId="0">
      <alignment vertical="center"/>
    </xf>
    <xf numFmtId="0" fontId="48" fillId="0" borderId="0">
      <alignment vertical="center"/>
    </xf>
    <xf numFmtId="0" fontId="0" fillId="0" borderId="0"/>
    <xf numFmtId="193" fontId="0" fillId="0" borderId="0"/>
    <xf numFmtId="0" fontId="56" fillId="0" borderId="0"/>
    <xf numFmtId="0" fontId="56" fillId="0" borderId="0"/>
    <xf numFmtId="0" fontId="48" fillId="0" borderId="0"/>
    <xf numFmtId="0" fontId="0" fillId="0" borderId="0"/>
    <xf numFmtId="0" fontId="56" fillId="0" borderId="0"/>
    <xf numFmtId="0" fontId="62" fillId="12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47" fillId="0" borderId="0"/>
    <xf numFmtId="0" fontId="103" fillId="0" borderId="0"/>
    <xf numFmtId="0" fontId="65" fillId="17" borderId="0" applyNumberFormat="0" applyBorder="0" applyAlignment="0" applyProtection="0">
      <alignment vertical="center"/>
    </xf>
    <xf numFmtId="193" fontId="0" fillId="0" borderId="0"/>
    <xf numFmtId="0" fontId="0" fillId="0" borderId="0"/>
    <xf numFmtId="0" fontId="0" fillId="0" borderId="0">
      <protection locked="0"/>
    </xf>
    <xf numFmtId="0" fontId="69" fillId="0" borderId="0"/>
    <xf numFmtId="0" fontId="0" fillId="0" borderId="0"/>
    <xf numFmtId="0" fontId="60" fillId="12" borderId="0" applyNumberFormat="0" applyBorder="0" applyAlignment="0" applyProtection="0">
      <alignment vertical="center"/>
    </xf>
    <xf numFmtId="0" fontId="48" fillId="0" borderId="0">
      <alignment vertical="center"/>
    </xf>
    <xf numFmtId="0" fontId="56" fillId="0" borderId="0"/>
    <xf numFmtId="0" fontId="52" fillId="12" borderId="0" applyNumberFormat="0" applyBorder="0" applyAlignment="0" applyProtection="0">
      <alignment vertical="center"/>
    </xf>
    <xf numFmtId="0" fontId="0" fillId="0" borderId="0">
      <protection locked="0"/>
    </xf>
    <xf numFmtId="217" fontId="47" fillId="0" borderId="0" applyFont="0" applyFill="0" applyBorder="0" applyAlignment="0" applyProtection="0"/>
    <xf numFmtId="0" fontId="56" fillId="0" borderId="0"/>
    <xf numFmtId="10" fontId="85" fillId="0" borderId="0" applyFont="0" applyFill="0" applyBorder="0" applyAlignment="0" applyProtection="0"/>
    <xf numFmtId="0" fontId="104" fillId="0" borderId="26" applyNumberFormat="0" applyFill="0" applyAlignment="0" applyProtection="0">
      <alignment vertical="center"/>
    </xf>
    <xf numFmtId="0" fontId="105" fillId="0" borderId="27">
      <alignment horizontal="center"/>
    </xf>
    <xf numFmtId="0" fontId="56" fillId="0" borderId="0"/>
    <xf numFmtId="9" fontId="48" fillId="0" borderId="0" applyFont="0" applyFill="0" applyBorder="0" applyAlignment="0" applyProtection="0">
      <alignment vertical="center"/>
    </xf>
    <xf numFmtId="0" fontId="47" fillId="0" borderId="0">
      <protection locked="0"/>
    </xf>
    <xf numFmtId="38" fontId="106" fillId="9" borderId="0" applyNumberFormat="0" applyBorder="0" applyAlignment="0" applyProtection="0"/>
    <xf numFmtId="0" fontId="56" fillId="0" borderId="0"/>
    <xf numFmtId="0" fontId="0" fillId="0" borderId="0"/>
    <xf numFmtId="0" fontId="0" fillId="0" borderId="0"/>
    <xf numFmtId="0" fontId="56" fillId="0" borderId="0"/>
    <xf numFmtId="0" fontId="48" fillId="0" borderId="0" applyNumberFormat="0" applyFill="0" applyBorder="0" applyAlignment="0" applyProtection="0"/>
    <xf numFmtId="0" fontId="0" fillId="0" borderId="0"/>
    <xf numFmtId="0" fontId="107" fillId="49" borderId="0" applyNumberFormat="0" applyBorder="0" applyAlignment="0" applyProtection="0"/>
    <xf numFmtId="0" fontId="47" fillId="0" borderId="0"/>
    <xf numFmtId="0" fontId="83" fillId="0" borderId="0">
      <alignment vertical="top"/>
    </xf>
    <xf numFmtId="0" fontId="108" fillId="1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89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09" fillId="50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7" fillId="0" borderId="0"/>
    <xf numFmtId="0" fontId="48" fillId="18" borderId="14">
      <protection locked="0"/>
    </xf>
    <xf numFmtId="0" fontId="47" fillId="0" borderId="0"/>
    <xf numFmtId="0" fontId="0" fillId="0" borderId="0"/>
    <xf numFmtId="40" fontId="110" fillId="0" borderId="0" applyBorder="0">
      <alignment horizontal="right"/>
    </xf>
    <xf numFmtId="0" fontId="0" fillId="0" borderId="0">
      <protection locked="0"/>
    </xf>
    <xf numFmtId="0" fontId="111" fillId="12" borderId="0" applyNumberFormat="0" applyBorder="0" applyAlignment="0" applyProtection="0">
      <alignment vertical="center"/>
    </xf>
    <xf numFmtId="0" fontId="0" fillId="0" borderId="0"/>
    <xf numFmtId="0" fontId="60" fillId="0" borderId="0">
      <alignment vertical="center"/>
    </xf>
    <xf numFmtId="0" fontId="69" fillId="0" borderId="0"/>
    <xf numFmtId="0" fontId="0" fillId="0" borderId="0">
      <protection locked="0"/>
    </xf>
    <xf numFmtId="205" fontId="0" fillId="0" borderId="0" applyFill="0" applyBorder="0" applyAlignment="0"/>
    <xf numFmtId="198" fontId="0" fillId="0" borderId="0">
      <protection locked="0"/>
    </xf>
    <xf numFmtId="0" fontId="43" fillId="51" borderId="0" applyNumberFormat="0" applyBorder="0" applyAlignment="0" applyProtection="0"/>
    <xf numFmtId="0" fontId="83" fillId="0" borderId="0">
      <alignment vertical="top"/>
    </xf>
    <xf numFmtId="0" fontId="48" fillId="0" borderId="0"/>
    <xf numFmtId="0" fontId="112" fillId="0" borderId="0" applyNumberFormat="0" applyFont="0" applyFill="0" applyBorder="0" applyProtection="0">
      <alignment horizontal="center" vertical="center" wrapText="1"/>
    </xf>
    <xf numFmtId="0" fontId="69" fillId="0" borderId="0"/>
    <xf numFmtId="43" fontId="0" fillId="0" borderId="0" applyFont="0" applyFill="0" applyBorder="0" applyAlignment="0" applyProtection="0"/>
    <xf numFmtId="0" fontId="0" fillId="0" borderId="0"/>
    <xf numFmtId="0" fontId="48" fillId="0" borderId="0"/>
    <xf numFmtId="0" fontId="48" fillId="0" borderId="0"/>
    <xf numFmtId="0" fontId="108" fillId="17" borderId="0" applyNumberFormat="0" applyBorder="0" applyAlignment="0" applyProtection="0">
      <alignment vertical="center"/>
    </xf>
    <xf numFmtId="193" fontId="0" fillId="0" borderId="0"/>
    <xf numFmtId="0" fontId="113" fillId="0" borderId="28" applyNumberFormat="0" applyFill="0" applyAlignment="0" applyProtection="0">
      <alignment vertical="center"/>
    </xf>
    <xf numFmtId="49" fontId="48" fillId="0" borderId="0" applyFont="0" applyFill="0" applyBorder="0" applyAlignment="0" applyProtection="0"/>
    <xf numFmtId="0" fontId="69" fillId="0" borderId="0"/>
    <xf numFmtId="198" fontId="0" fillId="0" borderId="0">
      <protection locked="0"/>
    </xf>
    <xf numFmtId="0" fontId="0" fillId="0" borderId="0"/>
    <xf numFmtId="0" fontId="60" fillId="0" borderId="0">
      <alignment vertical="center"/>
    </xf>
    <xf numFmtId="0" fontId="46" fillId="52" borderId="0" applyNumberFormat="0" applyBorder="0" applyAlignment="0" applyProtection="0"/>
    <xf numFmtId="0" fontId="69" fillId="0" borderId="0"/>
    <xf numFmtId="0" fontId="48" fillId="6" borderId="0" applyNumberFormat="0" applyBorder="0" applyAlignment="0" applyProtection="0">
      <alignment vertical="center"/>
    </xf>
    <xf numFmtId="194" fontId="96" fillId="0" borderId="0" applyFill="0" applyBorder="0" applyProtection="0">
      <alignment horizontal="right"/>
    </xf>
    <xf numFmtId="9" fontId="114" fillId="0" borderId="0" applyFont="0" applyFill="0" applyBorder="0" applyAlignment="0" applyProtection="0"/>
    <xf numFmtId="207" fontId="67" fillId="0" borderId="0" applyFont="0" applyFill="0" applyBorder="0" applyAlignment="0" applyProtection="0"/>
    <xf numFmtId="0" fontId="82" fillId="0" borderId="22" applyNumberFormat="0" applyFill="0" applyAlignment="0" applyProtection="0">
      <alignment vertical="center"/>
    </xf>
    <xf numFmtId="0" fontId="115" fillId="53" borderId="29" applyNumberFormat="0" applyAlignment="0" applyProtection="0">
      <alignment vertical="center"/>
    </xf>
    <xf numFmtId="0" fontId="47" fillId="0" borderId="0">
      <protection locked="0"/>
    </xf>
    <xf numFmtId="0" fontId="0" fillId="0" borderId="0"/>
    <xf numFmtId="0" fontId="48" fillId="0" borderId="0">
      <alignment vertical="center"/>
    </xf>
    <xf numFmtId="0" fontId="47" fillId="0" borderId="0">
      <protection locked="0"/>
    </xf>
    <xf numFmtId="39" fontId="67" fillId="0" borderId="0" applyFont="0" applyFill="0" applyBorder="0" applyAlignment="0" applyProtection="0"/>
    <xf numFmtId="0" fontId="47" fillId="0" borderId="0">
      <protection locked="0"/>
    </xf>
    <xf numFmtId="0" fontId="48" fillId="0" borderId="0"/>
    <xf numFmtId="0" fontId="60" fillId="17" borderId="0" applyNumberFormat="0" applyBorder="0" applyAlignment="0" applyProtection="0">
      <alignment vertical="center"/>
    </xf>
    <xf numFmtId="0" fontId="69" fillId="0" borderId="0"/>
    <xf numFmtId="0" fontId="116" fillId="0" borderId="0"/>
    <xf numFmtId="0" fontId="117" fillId="18" borderId="14">
      <protection locked="0"/>
    </xf>
    <xf numFmtId="0" fontId="43" fillId="17" borderId="0" applyNumberFormat="0" applyBorder="0" applyAlignment="0" applyProtection="0">
      <alignment vertical="center"/>
    </xf>
    <xf numFmtId="0" fontId="112" fillId="0" borderId="0"/>
    <xf numFmtId="198" fontId="0" fillId="0" borderId="0">
      <protection locked="0"/>
    </xf>
    <xf numFmtId="0" fontId="118" fillId="0" borderId="30" applyNumberFormat="0" applyFill="0" applyAlignment="0" applyProtection="0">
      <alignment vertical="center"/>
    </xf>
    <xf numFmtId="0" fontId="60" fillId="0" borderId="0">
      <alignment vertical="center"/>
    </xf>
    <xf numFmtId="49" fontId="48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60" fillId="54" borderId="0" applyNumberFormat="0" applyBorder="0" applyAlignment="0" applyProtection="0">
      <alignment vertical="center"/>
    </xf>
    <xf numFmtId="0" fontId="46" fillId="55" borderId="0" applyNumberFormat="0" applyBorder="0" applyAlignment="0" applyProtection="0"/>
    <xf numFmtId="0" fontId="112" fillId="0" borderId="0"/>
    <xf numFmtId="49" fontId="48" fillId="0" borderId="0" applyFont="0" applyFill="0" applyBorder="0" applyAlignment="0" applyProtection="0"/>
    <xf numFmtId="49" fontId="48" fillId="0" borderId="0" applyFont="0" applyFill="0" applyBorder="0" applyAlignment="0" applyProtection="0"/>
    <xf numFmtId="0" fontId="36" fillId="17" borderId="0" applyNumberFormat="0" applyBorder="0" applyAlignment="0" applyProtection="0">
      <alignment vertical="center"/>
    </xf>
    <xf numFmtId="0" fontId="119" fillId="0" borderId="26" applyNumberFormat="0" applyFill="0" applyAlignment="0" applyProtection="0">
      <alignment vertical="center"/>
    </xf>
    <xf numFmtId="49" fontId="0" fillId="0" borderId="0" applyFont="0" applyFill="0" applyBorder="0" applyAlignment="0" applyProtection="0"/>
    <xf numFmtId="198" fontId="0" fillId="0" borderId="0">
      <protection locked="0"/>
    </xf>
    <xf numFmtId="0" fontId="101" fillId="6" borderId="0" applyNumberFormat="0" applyBorder="0" applyAlignment="0" applyProtection="0">
      <alignment vertical="center"/>
    </xf>
    <xf numFmtId="0" fontId="47" fillId="0" borderId="0"/>
    <xf numFmtId="43" fontId="0" fillId="0" borderId="0" applyFont="0" applyFill="0" applyBorder="0" applyAlignment="0" applyProtection="0"/>
    <xf numFmtId="0" fontId="69" fillId="0" borderId="0"/>
    <xf numFmtId="0" fontId="69" fillId="0" borderId="0"/>
    <xf numFmtId="0" fontId="48" fillId="18" borderId="14">
      <protection locked="0"/>
    </xf>
    <xf numFmtId="0" fontId="47" fillId="0" borderId="0"/>
    <xf numFmtId="0" fontId="0" fillId="0" borderId="0"/>
    <xf numFmtId="0" fontId="0" fillId="0" borderId="0"/>
    <xf numFmtId="0" fontId="102" fillId="0" borderId="0">
      <alignment horizontal="center" vertical="center"/>
    </xf>
    <xf numFmtId="0" fontId="47" fillId="0" borderId="0" applyNumberFormat="0" applyFill="0" applyBorder="0" applyAlignment="0" applyProtection="0"/>
    <xf numFmtId="0" fontId="60" fillId="0" borderId="0"/>
    <xf numFmtId="0" fontId="47" fillId="0" borderId="0"/>
    <xf numFmtId="0" fontId="0" fillId="0" borderId="0"/>
    <xf numFmtId="0" fontId="43" fillId="51" borderId="0" applyNumberFormat="0" applyBorder="0" applyAlignment="0" applyProtection="0"/>
    <xf numFmtId="0" fontId="47" fillId="0" borderId="0"/>
    <xf numFmtId="0" fontId="48" fillId="0" borderId="0"/>
    <xf numFmtId="181" fontId="0" fillId="0" borderId="0" applyFill="0" applyBorder="0" applyAlignment="0"/>
    <xf numFmtId="0" fontId="47" fillId="0" borderId="0"/>
    <xf numFmtId="0" fontId="48" fillId="0" borderId="0"/>
    <xf numFmtId="0" fontId="89" fillId="12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46" fillId="55" borderId="0" applyNumberFormat="0" applyBorder="0" applyAlignment="0" applyProtection="0"/>
    <xf numFmtId="0" fontId="112" fillId="0" borderId="0"/>
    <xf numFmtId="0" fontId="46" fillId="56" borderId="0" applyNumberFormat="0" applyBorder="0" applyAlignment="0" applyProtection="0"/>
    <xf numFmtId="0" fontId="48" fillId="0" borderId="0" applyFont="0" applyFill="0" applyBorder="0" applyAlignment="0" applyProtection="0"/>
    <xf numFmtId="0" fontId="65" fillId="6" borderId="0" applyNumberFormat="0" applyBorder="0" applyAlignment="0" applyProtection="0">
      <alignment vertical="center"/>
    </xf>
    <xf numFmtId="0" fontId="83" fillId="0" borderId="0">
      <alignment vertical="top"/>
    </xf>
    <xf numFmtId="0" fontId="0" fillId="0" borderId="0"/>
    <xf numFmtId="0" fontId="112" fillId="0" borderId="0"/>
    <xf numFmtId="0" fontId="36" fillId="48" borderId="0" applyNumberFormat="0" applyBorder="0" applyAlignment="0" applyProtection="0">
      <alignment vertical="center"/>
    </xf>
    <xf numFmtId="0" fontId="69" fillId="0" borderId="0"/>
    <xf numFmtId="0" fontId="47" fillId="0" borderId="0"/>
    <xf numFmtId="0" fontId="47" fillId="0" borderId="0"/>
    <xf numFmtId="0" fontId="36" fillId="23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109" fillId="57" borderId="0" applyNumberFormat="0" applyBorder="0" applyAlignment="0" applyProtection="0">
      <alignment vertical="center"/>
    </xf>
    <xf numFmtId="0" fontId="47" fillId="0" borderId="0"/>
    <xf numFmtId="0" fontId="47" fillId="0" borderId="0"/>
    <xf numFmtId="9" fontId="96" fillId="0" borderId="0" applyFont="0" applyFill="0" applyBorder="0" applyAlignment="0" applyProtection="0"/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7" fillId="0" borderId="0"/>
    <xf numFmtId="0" fontId="36" fillId="24" borderId="0" applyNumberFormat="0" applyBorder="0" applyAlignment="0" applyProtection="0">
      <alignment vertical="center"/>
    </xf>
    <xf numFmtId="0" fontId="0" fillId="0" borderId="0"/>
    <xf numFmtId="222" fontId="0" fillId="0" borderId="0" applyFont="0" applyFill="0" applyBorder="0" applyAlignment="0" applyProtection="0"/>
    <xf numFmtId="0" fontId="47" fillId="0" borderId="0"/>
    <xf numFmtId="0" fontId="0" fillId="0" borderId="0"/>
    <xf numFmtId="4" fontId="120" fillId="0" borderId="0">
      <alignment horizontal="right"/>
    </xf>
    <xf numFmtId="183" fontId="0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8" fillId="58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8" fillId="0" borderId="0">
      <alignment vertical="center"/>
    </xf>
    <xf numFmtId="220" fontId="96" fillId="0" borderId="0"/>
    <xf numFmtId="0" fontId="0" fillId="0" borderId="0">
      <protection locked="0"/>
    </xf>
    <xf numFmtId="198" fontId="0" fillId="0" borderId="0">
      <protection locked="0"/>
    </xf>
    <xf numFmtId="0" fontId="93" fillId="46" borderId="0" applyNumberFormat="0" applyBorder="0" applyAlignment="0" applyProtection="0">
      <alignment vertical="center"/>
    </xf>
    <xf numFmtId="208" fontId="96" fillId="0" borderId="0" applyFill="0" applyBorder="0" applyProtection="0">
      <alignment horizontal="right"/>
    </xf>
    <xf numFmtId="0" fontId="0" fillId="0" borderId="0">
      <protection locked="0"/>
    </xf>
    <xf numFmtId="0" fontId="52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109" fillId="59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215" fontId="47" fillId="0" borderId="0" applyFont="0" applyFill="0" applyBorder="0" applyAlignment="0" applyProtection="0"/>
    <xf numFmtId="181" fontId="0" fillId="0" borderId="0" applyFont="0" applyFill="0" applyBorder="0" applyAlignment="0" applyProtection="0"/>
    <xf numFmtId="221" fontId="87" fillId="0" borderId="0" applyFont="0" applyFill="0" applyBorder="0" applyAlignment="0" applyProtection="0"/>
    <xf numFmtId="0" fontId="62" fillId="12" borderId="0" applyNumberFormat="0" applyBorder="0" applyAlignment="0" applyProtection="0">
      <alignment vertical="center"/>
    </xf>
    <xf numFmtId="0" fontId="0" fillId="0" borderId="0"/>
    <xf numFmtId="0" fontId="48" fillId="0" borderId="0">
      <alignment vertical="center"/>
    </xf>
    <xf numFmtId="0" fontId="0" fillId="0" borderId="0"/>
    <xf numFmtId="0" fontId="0" fillId="0" borderId="0"/>
    <xf numFmtId="0" fontId="60" fillId="14" borderId="0" applyNumberFormat="0" applyBorder="0" applyAlignment="0" applyProtection="0">
      <alignment vertical="center"/>
    </xf>
    <xf numFmtId="0" fontId="0" fillId="0" borderId="0"/>
    <xf numFmtId="0" fontId="108" fillId="17" borderId="0" applyNumberFormat="0" applyBorder="0" applyAlignment="0" applyProtection="0">
      <alignment vertical="center"/>
    </xf>
    <xf numFmtId="0" fontId="106" fillId="61" borderId="1"/>
    <xf numFmtId="0" fontId="0" fillId="0" borderId="0"/>
    <xf numFmtId="0" fontId="60" fillId="12" borderId="0" applyNumberFormat="0" applyBorder="0" applyAlignment="0" applyProtection="0">
      <alignment vertical="center"/>
    </xf>
    <xf numFmtId="0" fontId="43" fillId="51" borderId="0" applyNumberFormat="0" applyBorder="0" applyAlignment="0" applyProtection="0"/>
    <xf numFmtId="0" fontId="0" fillId="0" borderId="0"/>
    <xf numFmtId="43" fontId="6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19" fontId="0" fillId="0" borderId="0" applyFont="0" applyFill="0" applyProtection="0"/>
    <xf numFmtId="0" fontId="0" fillId="0" borderId="0">
      <protection locked="0"/>
    </xf>
    <xf numFmtId="0" fontId="69" fillId="0" borderId="0"/>
    <xf numFmtId="0" fontId="52" fillId="12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47" fillId="0" borderId="0"/>
    <xf numFmtId="0" fontId="0" fillId="0" borderId="0"/>
    <xf numFmtId="0" fontId="0" fillId="0" borderId="0">
      <protection locked="0"/>
    </xf>
    <xf numFmtId="0" fontId="69" fillId="0" borderId="0"/>
    <xf numFmtId="0" fontId="0" fillId="0" borderId="0">
      <protection locked="0"/>
    </xf>
    <xf numFmtId="0" fontId="0" fillId="0" borderId="0"/>
    <xf numFmtId="0" fontId="47" fillId="0" borderId="0"/>
    <xf numFmtId="206" fontId="48" fillId="62" borderId="0"/>
    <xf numFmtId="0" fontId="56" fillId="0" borderId="0"/>
    <xf numFmtId="0" fontId="121" fillId="58" borderId="0" applyNumberFormat="0"/>
    <xf numFmtId="0" fontId="0" fillId="0" borderId="0">
      <protection locked="0"/>
    </xf>
    <xf numFmtId="0" fontId="52" fillId="12" borderId="0" applyNumberFormat="0" applyBorder="0" applyAlignment="0" applyProtection="0">
      <alignment vertical="center"/>
    </xf>
    <xf numFmtId="0" fontId="56" fillId="0" borderId="0"/>
    <xf numFmtId="0" fontId="0" fillId="0" borderId="0">
      <protection locked="0"/>
    </xf>
    <xf numFmtId="0" fontId="0" fillId="0" borderId="0"/>
    <xf numFmtId="0" fontId="60" fillId="0" borderId="0">
      <alignment vertical="center"/>
    </xf>
    <xf numFmtId="0" fontId="47" fillId="0" borderId="0"/>
    <xf numFmtId="0" fontId="109" fillId="60" borderId="0" applyNumberFormat="0" applyBorder="0" applyAlignment="0" applyProtection="0">
      <alignment vertical="center"/>
    </xf>
    <xf numFmtId="0" fontId="0" fillId="0" borderId="0">
      <protection locked="0"/>
    </xf>
    <xf numFmtId="0" fontId="122" fillId="63" borderId="0" applyNumberFormat="0" applyBorder="0" applyAlignment="0" applyProtection="0"/>
    <xf numFmtId="0" fontId="69" fillId="0" borderId="0"/>
    <xf numFmtId="0" fontId="58" fillId="14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56" fillId="0" borderId="0"/>
    <xf numFmtId="0" fontId="0" fillId="0" borderId="0"/>
    <xf numFmtId="0" fontId="0" fillId="0" borderId="0"/>
    <xf numFmtId="0" fontId="47" fillId="0" borderId="0"/>
    <xf numFmtId="0" fontId="51" fillId="64" borderId="0" applyNumberFormat="0" applyBorder="0" applyAlignment="0" applyProtection="0"/>
    <xf numFmtId="0" fontId="0" fillId="0" borderId="0"/>
    <xf numFmtId="0" fontId="60" fillId="6" borderId="0" applyNumberFormat="0" applyBorder="0" applyAlignment="0" applyProtection="0">
      <alignment vertical="center"/>
    </xf>
    <xf numFmtId="0" fontId="0" fillId="0" borderId="0"/>
    <xf numFmtId="202" fontId="48" fillId="0" borderId="0" applyFont="0" applyFill="0" applyBorder="0" applyAlignment="0" applyProtection="0"/>
    <xf numFmtId="0" fontId="0" fillId="0" borderId="0">
      <protection locked="0"/>
    </xf>
    <xf numFmtId="0" fontId="69" fillId="0" borderId="0"/>
    <xf numFmtId="0" fontId="48" fillId="17" borderId="0" applyNumberFormat="0" applyBorder="0" applyAlignment="0" applyProtection="0">
      <alignment vertical="center"/>
    </xf>
    <xf numFmtId="0" fontId="83" fillId="0" borderId="0">
      <alignment vertical="top"/>
    </xf>
    <xf numFmtId="0" fontId="47" fillId="0" borderId="0"/>
    <xf numFmtId="216" fontId="123" fillId="0" borderId="0"/>
    <xf numFmtId="0" fontId="0" fillId="0" borderId="0"/>
    <xf numFmtId="0" fontId="48" fillId="0" borderId="0">
      <alignment vertical="center"/>
    </xf>
    <xf numFmtId="0" fontId="56" fillId="0" borderId="0"/>
    <xf numFmtId="0" fontId="51" fillId="65" borderId="0" applyNumberFormat="0" applyBorder="0" applyAlignment="0" applyProtection="0"/>
    <xf numFmtId="0" fontId="47" fillId="0" borderId="0"/>
    <xf numFmtId="0" fontId="0" fillId="0" borderId="0"/>
    <xf numFmtId="0" fontId="69" fillId="0" borderId="0"/>
    <xf numFmtId="0" fontId="47" fillId="0" borderId="0"/>
    <xf numFmtId="0" fontId="47" fillId="0" borderId="0"/>
    <xf numFmtId="0" fontId="52" fillId="12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8" fillId="0" borderId="0">
      <alignment vertical="center"/>
      <protection locked="0"/>
    </xf>
    <xf numFmtId="0" fontId="0" fillId="0" borderId="0"/>
    <xf numFmtId="0" fontId="0" fillId="0" borderId="0"/>
    <xf numFmtId="0" fontId="106" fillId="9" borderId="1"/>
    <xf numFmtId="0" fontId="0" fillId="0" borderId="0"/>
    <xf numFmtId="0" fontId="109" fillId="20" borderId="0" applyNumberFormat="0" applyBorder="0" applyAlignment="0" applyProtection="0">
      <alignment vertical="center"/>
    </xf>
    <xf numFmtId="0" fontId="0" fillId="0" borderId="0">
      <protection locked="0"/>
    </xf>
    <xf numFmtId="0" fontId="47" fillId="0" borderId="0"/>
    <xf numFmtId="4" fontId="59" fillId="0" borderId="0">
      <alignment horizontal="right"/>
    </xf>
    <xf numFmtId="0" fontId="0" fillId="0" borderId="0"/>
    <xf numFmtId="0" fontId="58" fillId="66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0" fontId="122" fillId="67" borderId="0" applyNumberFormat="0" applyBorder="0" applyAlignment="0" applyProtection="0"/>
    <xf numFmtId="177" fontId="96" fillId="0" borderId="0" applyFill="0" applyBorder="0" applyProtection="0">
      <alignment horizontal="right"/>
    </xf>
    <xf numFmtId="0" fontId="52" fillId="12" borderId="0" applyNumberFormat="0" applyBorder="0" applyAlignment="0" applyProtection="0">
      <alignment vertical="center"/>
    </xf>
    <xf numFmtId="194" fontId="96" fillId="0" borderId="0" applyFill="0" applyBorder="0" applyProtection="0">
      <alignment horizontal="right"/>
    </xf>
    <xf numFmtId="214" fontId="124" fillId="0" borderId="0" applyFill="0" applyBorder="0" applyProtection="0">
      <alignment horizontal="center"/>
    </xf>
    <xf numFmtId="0" fontId="0" fillId="0" borderId="0"/>
    <xf numFmtId="190" fontId="96" fillId="0" borderId="0" applyFill="0" applyBorder="0" applyProtection="0">
      <alignment horizontal="right"/>
    </xf>
    <xf numFmtId="3" fontId="87" fillId="0" borderId="0" applyFont="0" applyFill="0" applyBorder="0" applyAlignment="0" applyProtection="0"/>
    <xf numFmtId="195" fontId="124" fillId="0" borderId="0" applyFill="0" applyBorder="0" applyProtection="0">
      <alignment horizontal="center"/>
    </xf>
    <xf numFmtId="0" fontId="58" fillId="59" borderId="0" applyNumberFormat="0" applyBorder="0" applyAlignment="0" applyProtection="0">
      <alignment vertical="center"/>
    </xf>
    <xf numFmtId="14" fontId="45" fillId="0" borderId="0">
      <alignment horizontal="center" wrapText="1"/>
      <protection locked="0"/>
    </xf>
    <xf numFmtId="212" fontId="125" fillId="0" borderId="0" applyFill="0" applyBorder="0" applyProtection="0">
      <alignment horizontal="right"/>
    </xf>
    <xf numFmtId="0" fontId="52" fillId="12" borderId="0" applyNumberFormat="0" applyBorder="0" applyAlignment="0" applyProtection="0">
      <alignment vertical="center"/>
    </xf>
    <xf numFmtId="176" fontId="96" fillId="0" borderId="0" applyFill="0" applyBorder="0" applyProtection="0">
      <alignment horizontal="right"/>
    </xf>
    <xf numFmtId="223" fontId="96" fillId="0" borderId="0" applyFill="0" applyBorder="0" applyProtection="0">
      <alignment horizontal="right"/>
    </xf>
    <xf numFmtId="0" fontId="48" fillId="0" borderId="0"/>
    <xf numFmtId="0" fontId="44" fillId="0" borderId="0"/>
    <xf numFmtId="0" fontId="60" fillId="24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117" fillId="18" borderId="14">
      <protection locked="0"/>
    </xf>
    <xf numFmtId="0" fontId="36" fillId="5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196" fontId="48" fillId="0" borderId="0" applyFont="0" applyFill="0" applyBorder="0" applyAlignment="0" applyProtection="0"/>
    <xf numFmtId="0" fontId="36" fillId="6" borderId="0" applyNumberFormat="0" applyBorder="0" applyAlignment="0" applyProtection="0">
      <alignment vertical="center"/>
    </xf>
    <xf numFmtId="0" fontId="48" fillId="0" borderId="0">
      <alignment vertical="center"/>
    </xf>
    <xf numFmtId="0" fontId="60" fillId="6" borderId="0" applyNumberFormat="0" applyBorder="0" applyAlignment="0" applyProtection="0">
      <alignment vertical="center"/>
    </xf>
    <xf numFmtId="206" fontId="48" fillId="62" borderId="0"/>
    <xf numFmtId="0" fontId="52" fillId="1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60" fillId="6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197" fontId="0" fillId="0" borderId="0"/>
    <xf numFmtId="0" fontId="126" fillId="0" borderId="0" applyNumberFormat="0" applyFill="0" applyBorder="0" applyAlignment="0" applyProtection="0">
      <alignment vertical="center"/>
    </xf>
    <xf numFmtId="0" fontId="60" fillId="68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48" fillId="0" borderId="0">
      <alignment vertical="center"/>
    </xf>
    <xf numFmtId="0" fontId="60" fillId="68" borderId="0" applyNumberFormat="0" applyBorder="0" applyAlignment="0" applyProtection="0">
      <alignment vertical="center"/>
    </xf>
    <xf numFmtId="0" fontId="51" fillId="64" borderId="0" applyNumberFormat="0" applyBorder="0" applyAlignment="0" applyProtection="0"/>
    <xf numFmtId="0" fontId="36" fillId="14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37" fontId="85" fillId="0" borderId="0" applyFont="0" applyFill="0" applyBorder="0" applyAlignment="0" applyProtection="0"/>
    <xf numFmtId="0" fontId="60" fillId="24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60" fillId="68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117" fillId="18" borderId="14">
      <protection locked="0"/>
    </xf>
    <xf numFmtId="0" fontId="111" fillId="12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109" fillId="66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0" fillId="0" borderId="31" applyNumberFormat="0" applyFill="0" applyProtection="0">
      <alignment horizontal="left"/>
    </xf>
    <xf numFmtId="0" fontId="58" fillId="66" borderId="0" applyNumberFormat="0" applyBorder="0" applyAlignment="0" applyProtection="0">
      <alignment vertical="center"/>
    </xf>
    <xf numFmtId="41" fontId="128" fillId="0" borderId="0" applyFont="0" applyFill="0" applyBorder="0" applyAlignment="0" applyProtection="0"/>
    <xf numFmtId="0" fontId="109" fillId="14" borderId="0" applyNumberFormat="0" applyBorder="0" applyAlignment="0" applyProtection="0">
      <alignment vertical="center"/>
    </xf>
    <xf numFmtId="0" fontId="60" fillId="0" borderId="0">
      <alignment vertical="center"/>
    </xf>
    <xf numFmtId="0" fontId="48" fillId="60" borderId="0" applyNumberFormat="0" applyBorder="0" applyAlignment="0" applyProtection="0"/>
    <xf numFmtId="0" fontId="109" fillId="48" borderId="0" applyNumberFormat="0" applyBorder="0" applyAlignment="0" applyProtection="0">
      <alignment vertical="center"/>
    </xf>
    <xf numFmtId="0" fontId="109" fillId="59" borderId="0" applyNumberFormat="0" applyBorder="0" applyAlignment="0" applyProtection="0">
      <alignment vertical="center"/>
    </xf>
    <xf numFmtId="0" fontId="93" fillId="46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109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201" fontId="85" fillId="0" borderId="0" applyFont="0" applyFill="0" applyBorder="0" applyAlignment="0" applyProtection="0"/>
    <xf numFmtId="0" fontId="58" fillId="50" borderId="0" applyNumberFormat="0" applyBorder="0" applyAlignment="0" applyProtection="0">
      <alignment vertical="center"/>
    </xf>
    <xf numFmtId="0" fontId="69" fillId="0" borderId="0">
      <protection locked="0"/>
    </xf>
    <xf numFmtId="206" fontId="48" fillId="69" borderId="0"/>
    <xf numFmtId="0" fontId="51" fillId="65" borderId="0" applyNumberFormat="0" applyBorder="0" applyAlignment="0" applyProtection="0"/>
    <xf numFmtId="0" fontId="65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8" fillId="70" borderId="0" applyNumberFormat="0" applyBorder="0" applyAlignment="0" applyProtection="0"/>
    <xf numFmtId="0" fontId="101" fillId="6" borderId="0" applyNumberFormat="0" applyBorder="0" applyAlignment="0" applyProtection="0">
      <alignment vertical="center"/>
    </xf>
    <xf numFmtId="0" fontId="46" fillId="52" borderId="0" applyNumberFormat="0" applyBorder="0" applyAlignment="0" applyProtection="0"/>
    <xf numFmtId="193" fontId="0" fillId="0" borderId="0"/>
    <xf numFmtId="0" fontId="51" fillId="71" borderId="0" applyNumberFormat="0" applyBorder="0" applyAlignment="0" applyProtection="0"/>
    <xf numFmtId="0" fontId="48" fillId="72" borderId="0" applyNumberFormat="0" applyBorder="0" applyAlignment="0" applyProtection="0"/>
    <xf numFmtId="0" fontId="46" fillId="51" borderId="0" applyNumberFormat="0" applyBorder="0" applyAlignment="0" applyProtection="0"/>
    <xf numFmtId="218" fontId="0" fillId="0" borderId="0" applyFont="0" applyFill="0" applyBorder="0" applyAlignment="0" applyProtection="0"/>
    <xf numFmtId="0" fontId="43" fillId="6" borderId="0" applyNumberFormat="0" applyBorder="0" applyAlignment="0" applyProtection="0">
      <alignment vertical="center"/>
    </xf>
    <xf numFmtId="0" fontId="46" fillId="55" borderId="0" applyNumberFormat="0" applyBorder="0" applyAlignment="0" applyProtection="0"/>
    <xf numFmtId="0" fontId="46" fillId="7" borderId="0" applyNumberFormat="0" applyBorder="0" applyAlignment="0" applyProtection="0"/>
    <xf numFmtId="181" fontId="0" fillId="0" borderId="0" applyFill="0" applyBorder="0" applyAlignment="0"/>
    <xf numFmtId="9" fontId="48" fillId="0" borderId="0" applyFont="0" applyFill="0" applyBorder="0" applyAlignment="0" applyProtection="0">
      <alignment vertical="center"/>
    </xf>
    <xf numFmtId="0" fontId="51" fillId="73" borderId="0" applyNumberFormat="0" applyBorder="0" applyAlignment="0" applyProtection="0"/>
    <xf numFmtId="0" fontId="65" fillId="17" borderId="0" applyNumberFormat="0" applyBorder="0" applyAlignment="0" applyProtection="0">
      <alignment vertical="center"/>
    </xf>
    <xf numFmtId="0" fontId="46" fillId="55" borderId="0" applyNumberFormat="0" applyBorder="0" applyAlignment="0" applyProtection="0"/>
    <xf numFmtId="41" fontId="96" fillId="0" borderId="0" applyFont="0" applyFill="0" applyBorder="0" applyAlignment="0" applyProtection="0"/>
    <xf numFmtId="0" fontId="51" fillId="74" borderId="0" applyNumberFormat="0" applyBorder="0" applyAlignment="0" applyProtection="0"/>
    <xf numFmtId="0" fontId="46" fillId="52" borderId="0" applyNumberFormat="0" applyBorder="0" applyAlignment="0" applyProtection="0"/>
    <xf numFmtId="0" fontId="101" fillId="6" borderId="0" applyNumberFormat="0" applyBorder="0" applyAlignment="0" applyProtection="0">
      <alignment vertical="center"/>
    </xf>
    <xf numFmtId="0" fontId="46" fillId="75" borderId="0" applyNumberFormat="0" applyBorder="0" applyAlignment="0" applyProtection="0"/>
    <xf numFmtId="0" fontId="51" fillId="75" borderId="0" applyNumberFormat="0" applyBorder="0" applyAlignment="0" applyProtection="0"/>
    <xf numFmtId="0" fontId="52" fillId="12" borderId="0" applyNumberFormat="0" applyBorder="0" applyAlignment="0" applyProtection="0">
      <alignment vertical="center"/>
    </xf>
    <xf numFmtId="187" fontId="83" fillId="0" borderId="0" applyFill="0" applyBorder="0" applyAlignment="0"/>
    <xf numFmtId="213" fontId="47" fillId="0" borderId="0" applyFill="0" applyBorder="0" applyAlignment="0"/>
    <xf numFmtId="181" fontId="0" fillId="0" borderId="0" applyFill="0" applyBorder="0" applyAlignment="0"/>
    <xf numFmtId="179" fontId="0" fillId="0" borderId="0" applyFill="0" applyBorder="0" applyAlignment="0"/>
    <xf numFmtId="9" fontId="67" fillId="0" borderId="0" applyFont="0" applyFill="0" applyBorder="0" applyAlignment="0" applyProtection="0"/>
    <xf numFmtId="181" fontId="0" fillId="0" borderId="0" applyFill="0" applyBorder="0" applyAlignment="0"/>
    <xf numFmtId="9" fontId="69" fillId="0" borderId="0" applyFont="0" applyFill="0" applyBorder="0" applyAlignment="0" applyProtection="0"/>
    <xf numFmtId="25" fontId="67" fillId="0" borderId="0" applyFont="0" applyFill="0" applyBorder="0" applyAlignment="0" applyProtection="0"/>
    <xf numFmtId="0" fontId="88" fillId="9" borderId="11" applyNumberFormat="0" applyAlignment="0" applyProtection="0">
      <alignment vertical="center"/>
    </xf>
    <xf numFmtId="0" fontId="129" fillId="53" borderId="29" applyNumberFormat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30" fillId="0" borderId="32" applyNumberFormat="0" applyFill="0" applyProtection="0">
      <alignment horizontal="center"/>
    </xf>
    <xf numFmtId="0" fontId="131" fillId="0" borderId="0" applyFill="0" applyBorder="0">
      <alignment horizontal="right"/>
    </xf>
    <xf numFmtId="0" fontId="52" fillId="12" borderId="0" applyNumberFormat="0" applyBorder="0" applyAlignment="0" applyProtection="0">
      <alignment vertical="center"/>
    </xf>
    <xf numFmtId="0" fontId="47" fillId="0" borderId="0" applyFill="0" applyBorder="0">
      <alignment horizontal="right"/>
    </xf>
    <xf numFmtId="0" fontId="132" fillId="0" borderId="33"/>
    <xf numFmtId="193" fontId="0" fillId="0" borderId="0"/>
    <xf numFmtId="193" fontId="0" fillId="0" borderId="0"/>
    <xf numFmtId="193" fontId="0" fillId="0" borderId="0"/>
    <xf numFmtId="0" fontId="133" fillId="0" borderId="28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56" fillId="0" borderId="0"/>
    <xf numFmtId="226" fontId="96" fillId="0" borderId="0"/>
    <xf numFmtId="211" fontId="85" fillId="0" borderId="0" applyFont="0" applyFill="0" applyBorder="0" applyAlignment="0" applyProtection="0"/>
    <xf numFmtId="180" fontId="0" fillId="0" borderId="0" applyFill="0" applyBorder="0" applyAlignment="0"/>
    <xf numFmtId="39" fontId="85" fillId="0" borderId="0" applyFont="0" applyFill="0" applyBorder="0" applyAlignment="0" applyProtection="0"/>
    <xf numFmtId="37" fontId="67" fillId="0" borderId="0" applyFont="0" applyFill="0" applyBorder="0" applyAlignment="0" applyProtection="0"/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2" fillId="12" borderId="0" applyNumberFormat="0" applyBorder="0" applyAlignment="0" applyProtection="0">
      <alignment vertical="center"/>
    </xf>
    <xf numFmtId="0" fontId="134" fillId="0" borderId="0" applyProtection="0"/>
    <xf numFmtId="180" fontId="0" fillId="0" borderId="0" applyFill="0" applyBorder="0" applyAlignment="0"/>
    <xf numFmtId="0" fontId="65" fillId="17" borderId="0" applyNumberFormat="0" applyBorder="0" applyAlignment="0" applyProtection="0">
      <alignment vertical="center"/>
    </xf>
    <xf numFmtId="225" fontId="47" fillId="0" borderId="0" applyFont="0" applyFill="0" applyBorder="0" applyAlignment="0" applyProtection="0"/>
    <xf numFmtId="227" fontId="96" fillId="0" borderId="0"/>
    <xf numFmtId="0" fontId="135" fillId="0" borderId="0" applyNumberFormat="0" applyAlignment="0">
      <alignment horizontal="left"/>
    </xf>
    <xf numFmtId="0" fontId="52" fillId="12" borderId="0" applyNumberFormat="0" applyBorder="0" applyAlignment="0" applyProtection="0">
      <alignment vertical="center"/>
    </xf>
    <xf numFmtId="0" fontId="136" fillId="0" borderId="0" applyNumberFormat="0" applyAlignment="0"/>
    <xf numFmtId="9" fontId="48" fillId="0" borderId="0" applyFont="0" applyFill="0" applyBorder="0" applyAlignment="0" applyProtection="0">
      <alignment vertical="center"/>
    </xf>
    <xf numFmtId="228" fontId="85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14" fontId="83" fillId="0" borderId="0" applyFill="0" applyBorder="0" applyAlignment="0"/>
    <xf numFmtId="0" fontId="116" fillId="0" borderId="0"/>
    <xf numFmtId="15" fontId="87" fillId="0" borderId="0"/>
    <xf numFmtId="0" fontId="65" fillId="6" borderId="0" applyNumberFormat="0" applyBorder="0" applyAlignment="0" applyProtection="0">
      <alignment vertical="center"/>
    </xf>
    <xf numFmtId="185" fontId="96" fillId="0" borderId="0"/>
    <xf numFmtId="179" fontId="0" fillId="0" borderId="0" applyFill="0" applyBorder="0" applyAlignment="0"/>
    <xf numFmtId="181" fontId="0" fillId="0" borderId="0" applyFill="0" applyBorder="0" applyAlignment="0"/>
    <xf numFmtId="189" fontId="48" fillId="0" borderId="0" applyFont="0" applyFill="0" applyBorder="0" applyAlignment="0" applyProtection="0"/>
    <xf numFmtId="0" fontId="111" fillId="24" borderId="0" applyNumberFormat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09" fillId="76" borderId="0" applyNumberFormat="0" applyBorder="0" applyAlignment="0" applyProtection="0">
      <alignment vertical="center"/>
    </xf>
    <xf numFmtId="2" fontId="134" fillId="0" borderId="0" applyProtection="0"/>
    <xf numFmtId="230" fontId="116" fillId="0" borderId="0">
      <alignment horizontal="right"/>
    </xf>
    <xf numFmtId="0" fontId="0" fillId="0" borderId="0"/>
    <xf numFmtId="43" fontId="48" fillId="0" borderId="0" applyFont="0" applyFill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8" fillId="0" borderId="0">
      <alignment vertical="center"/>
    </xf>
    <xf numFmtId="0" fontId="138" fillId="0" borderId="0">
      <alignment horizontal="left"/>
    </xf>
    <xf numFmtId="0" fontId="52" fillId="12" borderId="0" applyNumberFormat="0" applyBorder="0" applyAlignment="0" applyProtection="0">
      <alignment vertical="center"/>
    </xf>
    <xf numFmtId="43" fontId="96" fillId="0" borderId="0" applyFont="0" applyFill="0" applyBorder="0" applyAlignment="0" applyProtection="0"/>
    <xf numFmtId="0" fontId="98" fillId="0" borderId="34" applyNumberFormat="0" applyAlignment="0" applyProtection="0">
      <alignment horizontal="left" vertical="center"/>
    </xf>
    <xf numFmtId="0" fontId="139" fillId="0" borderId="0" applyProtection="0"/>
    <xf numFmtId="0" fontId="98" fillId="0" borderId="0" applyProtection="0"/>
    <xf numFmtId="0" fontId="52" fillId="12" borderId="0" applyNumberFormat="0" applyBorder="0" applyAlignment="0" applyProtection="0">
      <alignment vertical="center"/>
    </xf>
    <xf numFmtId="38" fontId="140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52" fillId="24" borderId="0" applyNumberFormat="0" applyBorder="0" applyAlignment="0" applyProtection="0">
      <alignment vertical="center"/>
    </xf>
    <xf numFmtId="10" fontId="106" fillId="77" borderId="1" applyNumberFormat="0" applyBorder="0" applyAlignment="0" applyProtection="0"/>
    <xf numFmtId="211" fontId="141" fillId="62" borderId="0"/>
    <xf numFmtId="0" fontId="0" fillId="0" borderId="0"/>
    <xf numFmtId="0" fontId="58" fillId="57" borderId="0" applyNumberFormat="0" applyBorder="0" applyAlignment="0" applyProtection="0">
      <alignment vertical="center"/>
    </xf>
    <xf numFmtId="0" fontId="0" fillId="0" borderId="0"/>
    <xf numFmtId="0" fontId="48" fillId="46" borderId="11" applyNumberFormat="0" applyAlignment="0" applyProtection="0"/>
    <xf numFmtId="0" fontId="48" fillId="54" borderId="0" applyNumberFormat="0" applyFont="0" applyBorder="0" applyAlignment="0" applyProtection="0">
      <alignment horizontal="right"/>
    </xf>
    <xf numFmtId="0" fontId="60" fillId="77" borderId="35" applyNumberFormat="0" applyFont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38" fontId="142" fillId="0" borderId="0"/>
    <xf numFmtId="0" fontId="48" fillId="3" borderId="23" applyNumberFormat="0" applyAlignment="0" applyProtection="0"/>
    <xf numFmtId="0" fontId="65" fillId="6" borderId="0" applyNumberFormat="0" applyBorder="0" applyAlignment="0" applyProtection="0">
      <alignment vertical="center"/>
    </xf>
    <xf numFmtId="38" fontId="131" fillId="0" borderId="0"/>
    <xf numFmtId="0" fontId="65" fillId="17" borderId="0" applyNumberFormat="0" applyBorder="0" applyAlignment="0" applyProtection="0">
      <alignment vertical="center"/>
    </xf>
    <xf numFmtId="0" fontId="96" fillId="0" borderId="0" applyNumberFormat="0" applyFont="0" applyFill="0" applyBorder="0" applyProtection="0">
      <alignment horizontal="left" vertical="center"/>
    </xf>
    <xf numFmtId="0" fontId="48" fillId="0" borderId="0" applyFont="0" applyFill="0">
      <alignment horizontal="fill"/>
    </xf>
    <xf numFmtId="0" fontId="0" fillId="0" borderId="0"/>
    <xf numFmtId="181" fontId="0" fillId="0" borderId="0" applyFill="0" applyBorder="0" applyAlignment="0"/>
    <xf numFmtId="0" fontId="134" fillId="0" borderId="36" applyProtection="0"/>
    <xf numFmtId="211" fontId="143" fillId="69" borderId="0"/>
    <xf numFmtId="206" fontId="48" fillId="69" borderId="0"/>
    <xf numFmtId="0" fontId="48" fillId="0" borderId="0">
      <alignment vertical="center"/>
    </xf>
    <xf numFmtId="0" fontId="101" fillId="17" borderId="0" applyNumberFormat="0" applyBorder="0" applyAlignment="0" applyProtection="0">
      <alignment vertical="center"/>
    </xf>
    <xf numFmtId="38" fontId="87" fillId="0" borderId="0" applyFont="0" applyFill="0" applyBorder="0" applyAlignment="0" applyProtection="0"/>
    <xf numFmtId="222" fontId="0" fillId="0" borderId="0" applyFont="0" applyFill="0" applyBorder="0" applyAlignment="0" applyProtection="0"/>
    <xf numFmtId="203" fontId="87" fillId="0" borderId="0" applyFont="0" applyFill="0" applyBorder="0" applyAlignment="0" applyProtection="0"/>
    <xf numFmtId="0" fontId="96" fillId="0" borderId="0"/>
    <xf numFmtId="37" fontId="144" fillId="0" borderId="0"/>
    <xf numFmtId="0" fontId="141" fillId="0" borderId="0"/>
    <xf numFmtId="0" fontId="60" fillId="77" borderId="35" applyNumberFormat="0" applyFont="0" applyAlignment="0" applyProtection="0">
      <alignment vertical="center"/>
    </xf>
    <xf numFmtId="0" fontId="145" fillId="9" borderId="23" applyNumberFormat="0" applyAlignment="0" applyProtection="0">
      <alignment vertical="center"/>
    </xf>
    <xf numFmtId="40" fontId="146" fillId="3" borderId="0">
      <alignment horizontal="right"/>
    </xf>
    <xf numFmtId="10" fontId="96" fillId="0" borderId="0" applyFont="0" applyFill="0" applyBorder="0" applyAlignment="0" applyProtection="0"/>
    <xf numFmtId="205" fontId="0" fillId="0" borderId="0" applyFont="0" applyFill="0" applyBorder="0" applyAlignment="0" applyProtection="0"/>
    <xf numFmtId="199" fontId="0" fillId="0" borderId="0" applyFont="0" applyFill="0" applyBorder="0" applyAlignment="0" applyProtection="0"/>
    <xf numFmtId="0" fontId="147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180" fontId="0" fillId="0" borderId="0" applyFill="0" applyBorder="0" applyAlignment="0"/>
    <xf numFmtId="0" fontId="122" fillId="78" borderId="0" applyNumberFormat="0" applyBorder="0" applyAlignment="0" applyProtection="0"/>
    <xf numFmtId="0" fontId="65" fillId="6" borderId="0" applyNumberFormat="0" applyBorder="0" applyAlignment="0" applyProtection="0">
      <alignment vertical="center"/>
    </xf>
    <xf numFmtId="181" fontId="0" fillId="0" borderId="0" applyFill="0" applyBorder="0" applyAlignment="0"/>
    <xf numFmtId="15" fontId="87" fillId="0" borderId="0" applyFont="0" applyFill="0" applyBorder="0" applyAlignment="0" applyProtection="0"/>
    <xf numFmtId="4" fontId="87" fillId="0" borderId="0" applyFont="0" applyFill="0" applyBorder="0" applyAlignment="0" applyProtection="0"/>
    <xf numFmtId="0" fontId="148" fillId="0" borderId="33">
      <alignment horizontal="center"/>
    </xf>
    <xf numFmtId="0" fontId="107" fillId="49" borderId="0" applyNumberFormat="0" applyBorder="0" applyAlignment="0" applyProtection="0"/>
    <xf numFmtId="0" fontId="87" fillId="79" borderId="0" applyNumberFormat="0" applyFont="0" applyBorder="0" applyAlignment="0" applyProtection="0"/>
    <xf numFmtId="0" fontId="48" fillId="0" borderId="0" applyNumberFormat="0" applyFill="0" applyBorder="0" applyAlignment="0" applyProtection="0">
      <alignment horizontal="left"/>
    </xf>
    <xf numFmtId="229" fontId="48" fillId="0" borderId="0" applyNumberFormat="0" applyFill="0" applyBorder="0" applyAlignment="0" applyProtection="0">
      <alignment horizontal="left"/>
    </xf>
    <xf numFmtId="0" fontId="148" fillId="0" borderId="0" applyNumberFormat="0" applyFill="0" applyBorder="0" applyAlignment="0" applyProtection="0"/>
    <xf numFmtId="0" fontId="62" fillId="12" borderId="0" applyNumberFormat="0" applyBorder="0" applyAlignment="0" applyProtection="0">
      <alignment vertical="center"/>
    </xf>
    <xf numFmtId="0" fontId="149" fillId="0" borderId="0">
      <alignment horizontal="left"/>
    </xf>
    <xf numFmtId="43" fontId="106" fillId="0" borderId="37"/>
    <xf numFmtId="0" fontId="132" fillId="0" borderId="0"/>
    <xf numFmtId="0" fontId="48" fillId="18" borderId="14">
      <protection locked="0"/>
    </xf>
    <xf numFmtId="0" fontId="141" fillId="0" borderId="0"/>
    <xf numFmtId="0" fontId="117" fillId="18" borderId="14">
      <protection locked="0"/>
    </xf>
    <xf numFmtId="0" fontId="48" fillId="0" borderId="0">
      <alignment vertical="center"/>
    </xf>
    <xf numFmtId="0" fontId="117" fillId="18" borderId="14">
      <protection locked="0"/>
    </xf>
    <xf numFmtId="0" fontId="48" fillId="18" borderId="14">
      <protection locked="0"/>
    </xf>
    <xf numFmtId="0" fontId="48" fillId="18" borderId="14">
      <protection locked="0"/>
    </xf>
    <xf numFmtId="0" fontId="48" fillId="18" borderId="14">
      <protection locked="0"/>
    </xf>
    <xf numFmtId="0" fontId="150" fillId="0" borderId="0" applyNumberFormat="0" applyFill="0" applyBorder="0" applyAlignment="0" applyProtection="0"/>
    <xf numFmtId="49" fontId="83" fillId="0" borderId="0" applyFill="0" applyBorder="0" applyAlignment="0"/>
    <xf numFmtId="232" fontId="83" fillId="0" borderId="0" applyFill="0" applyBorder="0" applyAlignment="0"/>
    <xf numFmtId="0" fontId="111" fillId="24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233" fontId="0" fillId="0" borderId="0" applyFill="0" applyBorder="0" applyAlignment="0"/>
    <xf numFmtId="234" fontId="47" fillId="0" borderId="0" applyFont="0" applyFill="0" applyBorder="0" applyAlignment="0" applyProtection="0"/>
    <xf numFmtId="231" fontId="0" fillId="0" borderId="0" applyFont="0" applyFill="0" applyBorder="0" applyAlignment="0" applyProtection="0"/>
    <xf numFmtId="0" fontId="60" fillId="0" borderId="0">
      <alignment vertical="center"/>
    </xf>
    <xf numFmtId="0" fontId="147" fillId="0" borderId="0" applyNumberFormat="0" applyFill="0" applyBorder="0" applyAlignment="0" applyProtection="0">
      <alignment vertical="center"/>
    </xf>
    <xf numFmtId="0" fontId="60" fillId="0" borderId="0">
      <alignment vertical="center"/>
    </xf>
    <xf numFmtId="0" fontId="127" fillId="0" borderId="0" applyNumberFormat="0" applyFill="0" applyBorder="0" applyAlignment="0" applyProtection="0">
      <alignment vertical="center"/>
    </xf>
    <xf numFmtId="0" fontId="43" fillId="51" borderId="0" applyNumberFormat="0" applyBorder="0" applyAlignment="0" applyProtection="0"/>
    <xf numFmtId="9" fontId="151" fillId="0" borderId="0" applyFont="0" applyFill="0" applyBorder="0" applyAlignment="0" applyProtection="0"/>
    <xf numFmtId="0" fontId="47" fillId="0" borderId="0"/>
    <xf numFmtId="0" fontId="65" fillId="17" borderId="0" applyNumberFormat="0" applyBorder="0" applyAlignment="0" applyProtection="0">
      <alignment vertical="center"/>
    </xf>
    <xf numFmtId="0" fontId="0" fillId="0" borderId="0"/>
    <xf numFmtId="191" fontId="47" fillId="0" borderId="0" applyFont="0" applyFill="0" applyBorder="0" applyAlignment="0" applyProtection="0"/>
    <xf numFmtId="41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9" fontId="60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9" fontId="48" fillId="0" borderId="0" applyFont="0" applyFill="0" applyBorder="0" applyAlignment="0" applyProtection="0"/>
    <xf numFmtId="0" fontId="48" fillId="0" borderId="0">
      <alignment vertical="center"/>
    </xf>
    <xf numFmtId="0" fontId="48" fillId="0" borderId="0">
      <alignment vertical="center"/>
    </xf>
    <xf numFmtId="9" fontId="60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52" fillId="0" borderId="30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53" fillId="0" borderId="21" applyNumberFormat="0" applyFill="0" applyAlignment="0" applyProtection="0">
      <alignment vertical="center"/>
    </xf>
    <xf numFmtId="235" fontId="0" fillId="0" borderId="0" applyFont="0" applyFill="0" applyBorder="0" applyAlignment="0" applyProtection="0"/>
    <xf numFmtId="0" fontId="0" fillId="0" borderId="31" applyNumberFormat="0" applyFill="0" applyProtection="0">
      <alignment horizontal="right"/>
    </xf>
    <xf numFmtId="0" fontId="154" fillId="0" borderId="0"/>
    <xf numFmtId="0" fontId="118" fillId="0" borderId="30" applyNumberFormat="0" applyFill="0" applyAlignment="0" applyProtection="0">
      <alignment vertical="center"/>
    </xf>
    <xf numFmtId="0" fontId="119" fillId="0" borderId="26" applyNumberFormat="0" applyFill="0" applyAlignment="0" applyProtection="0">
      <alignment vertical="center"/>
    </xf>
    <xf numFmtId="0" fontId="48" fillId="0" borderId="0" applyFont="0" applyBorder="0" applyAlignment="0">
      <alignment vertical="center"/>
    </xf>
    <xf numFmtId="0" fontId="80" fillId="0" borderId="21" applyNumberFormat="0" applyFill="0" applyAlignment="0" applyProtection="0">
      <alignment vertical="center"/>
    </xf>
    <xf numFmtId="0" fontId="153" fillId="0" borderId="0" applyNumberForma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155" fillId="0" borderId="31" applyNumberFormat="0" applyFill="0" applyProtection="0">
      <alignment horizontal="center"/>
    </xf>
    <xf numFmtId="0" fontId="43" fillId="6" borderId="0" applyNumberFormat="0" applyBorder="0" applyAlignment="0" applyProtection="0">
      <alignment vertical="center"/>
    </xf>
    <xf numFmtId="4" fontId="112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57" fillId="0" borderId="12" applyNumberFormat="0" applyFill="0" applyProtection="0">
      <alignment horizontal="center"/>
    </xf>
    <xf numFmtId="0" fontId="0" fillId="0" borderId="0"/>
    <xf numFmtId="0" fontId="111" fillId="24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111" fillId="24" borderId="0" applyNumberFormat="0" applyBorder="0" applyAlignment="0" applyProtection="0">
      <alignment vertical="center"/>
    </xf>
    <xf numFmtId="0" fontId="48" fillId="0" borderId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0" fillId="0" borderId="0"/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8" fillId="0" borderId="0"/>
    <xf numFmtId="0" fontId="52" fillId="12" borderId="0" applyNumberFormat="0" applyBorder="0" applyAlignment="0" applyProtection="0">
      <alignment vertical="center"/>
    </xf>
    <xf numFmtId="0" fontId="48" fillId="0" borderId="0"/>
    <xf numFmtId="0" fontId="52" fillId="12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77" fillId="12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107" fillId="49" borderId="0" applyNumberFormat="0" applyBorder="0" applyAlignment="0" applyProtection="0"/>
    <xf numFmtId="0" fontId="107" fillId="49" borderId="0" applyNumberFormat="0" applyBorder="0" applyAlignment="0" applyProtection="0"/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43" fontId="128" fillId="0" borderId="0" applyFont="0" applyFill="0" applyBorder="0" applyAlignment="0" applyProtection="0"/>
    <xf numFmtId="0" fontId="89" fillId="12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111" fillId="24" borderId="0" applyNumberFormat="0" applyBorder="0" applyAlignment="0" applyProtection="0">
      <alignment vertical="center"/>
    </xf>
    <xf numFmtId="0" fontId="48" fillId="0" borderId="0">
      <alignment vertical="center"/>
    </xf>
    <xf numFmtId="0" fontId="77" fillId="2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1" fontId="158" fillId="0" borderId="1">
      <alignment vertical="center"/>
      <protection locked="0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48" fillId="0" borderId="0">
      <alignment vertical="center"/>
    </xf>
    <xf numFmtId="0" fontId="159" fillId="0" borderId="0"/>
    <xf numFmtId="0" fontId="62" fillId="12" borderId="0" applyNumberFormat="0" applyBorder="0" applyAlignment="0" applyProtection="0">
      <alignment vertical="center"/>
    </xf>
    <xf numFmtId="0" fontId="0" fillId="0" borderId="0"/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0" borderId="0" applyFill="0" applyBorder="0" applyAlignment="0"/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48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60" fillId="0" borderId="0">
      <alignment vertical="center"/>
    </xf>
    <xf numFmtId="0" fontId="48" fillId="0" borderId="0">
      <alignment vertical="center"/>
    </xf>
    <xf numFmtId="0" fontId="160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60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0" fillId="0" borderId="0"/>
    <xf numFmtId="0" fontId="60" fillId="0" borderId="0">
      <alignment vertical="center"/>
    </xf>
    <xf numFmtId="0" fontId="92" fillId="17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0" borderId="0"/>
    <xf numFmtId="0" fontId="48" fillId="0" borderId="0">
      <alignment horizontal="left" wrapText="1"/>
    </xf>
    <xf numFmtId="0" fontId="48" fillId="0" borderId="0"/>
    <xf numFmtId="0" fontId="48" fillId="0" borderId="0"/>
    <xf numFmtId="0" fontId="48" fillId="0" borderId="0">
      <alignment horizontal="left" wrapText="1"/>
    </xf>
    <xf numFmtId="0" fontId="48" fillId="0" borderId="0"/>
    <xf numFmtId="0" fontId="48" fillId="0" borderId="0"/>
    <xf numFmtId="0" fontId="48" fillId="0" borderId="0">
      <alignment horizontal="left" wrapText="1"/>
    </xf>
    <xf numFmtId="0" fontId="48" fillId="0" borderId="0"/>
    <xf numFmtId="0" fontId="0" fillId="0" borderId="0"/>
    <xf numFmtId="0" fontId="0" fillId="0" borderId="0"/>
    <xf numFmtId="0" fontId="0" fillId="0" borderId="0"/>
    <xf numFmtId="0" fontId="161" fillId="23" borderId="11" applyNumberFormat="0" applyAlignment="0" applyProtection="0">
      <alignment vertical="center"/>
    </xf>
    <xf numFmtId="0" fontId="60" fillId="0" borderId="0">
      <alignment vertical="center"/>
    </xf>
    <xf numFmtId="0" fontId="92" fillId="6" borderId="0" applyNumberFormat="0" applyBorder="0" applyAlignment="0" applyProtection="0">
      <alignment vertical="center"/>
    </xf>
    <xf numFmtId="0" fontId="0" fillId="0" borderId="0"/>
    <xf numFmtId="0" fontId="74" fillId="23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0" fillId="0" borderId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0" fillId="0" borderId="0">
      <alignment vertical="center"/>
    </xf>
    <xf numFmtId="0" fontId="0" fillId="0" borderId="0"/>
    <xf numFmtId="0" fontId="60" fillId="0" borderId="0">
      <alignment vertical="center"/>
    </xf>
    <xf numFmtId="0" fontId="60" fillId="0" borderId="0">
      <alignment vertical="center"/>
    </xf>
    <xf numFmtId="0" fontId="108" fillId="17" borderId="0" applyNumberFormat="0" applyBorder="0" applyAlignment="0" applyProtection="0">
      <alignment vertical="center"/>
    </xf>
    <xf numFmtId="0" fontId="60" fillId="0" borderId="0">
      <alignment vertical="center"/>
    </xf>
    <xf numFmtId="0" fontId="0" fillId="0" borderId="0"/>
    <xf numFmtId="0" fontId="0" fillId="0" borderId="0"/>
    <xf numFmtId="0" fontId="0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6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48" fillId="0" borderId="0"/>
    <xf numFmtId="0" fontId="48" fillId="77" borderId="35" applyNumberFormat="0" applyFont="0" applyAlignment="0" applyProtection="0">
      <alignment vertical="center"/>
    </xf>
    <xf numFmtId="0" fontId="48" fillId="0" borderId="0">
      <alignment vertical="center"/>
    </xf>
    <xf numFmtId="0" fontId="48" fillId="0" borderId="0"/>
    <xf numFmtId="0" fontId="0" fillId="0" borderId="0" applyNumberFormat="0" applyFont="0" applyFill="0" applyBorder="0" applyAlignment="0" applyProtection="0"/>
    <xf numFmtId="0" fontId="48" fillId="0" borderId="0">
      <alignment vertical="center"/>
    </xf>
    <xf numFmtId="0" fontId="48" fillId="0" borderId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48" fillId="17" borderId="0" applyNumberFormat="0" applyBorder="0" applyAlignment="0" applyProtection="0">
      <alignment vertical="center"/>
    </xf>
    <xf numFmtId="0" fontId="29" fillId="0" borderId="0" applyFill="0" applyBorder="0" applyAlignment="0"/>
    <xf numFmtId="0" fontId="65" fillId="1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96" fillId="0" borderId="0"/>
    <xf numFmtId="0" fontId="43" fillId="17" borderId="0" applyNumberFormat="0" applyBorder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0" fontId="109" fillId="7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29" fillId="53" borderId="29" applyNumberFormat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57" fillId="0" borderId="12" applyNumberFormat="0" applyFill="0" applyProtection="0">
      <alignment horizontal="left"/>
    </xf>
    <xf numFmtId="0" fontId="165" fillId="0" borderId="22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114" fillId="0" borderId="0"/>
    <xf numFmtId="0" fontId="58" fillId="76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72" borderId="0" applyNumberFormat="0" applyBorder="0" applyAlignment="0" applyProtection="0">
      <alignment vertical="center"/>
    </xf>
    <xf numFmtId="0" fontId="145" fillId="9" borderId="23" applyNumberFormat="0" applyAlignment="0" applyProtection="0">
      <alignment vertical="center"/>
    </xf>
    <xf numFmtId="1" fontId="0" fillId="0" borderId="12" applyFill="0" applyProtection="0">
      <alignment horizontal="center"/>
    </xf>
    <xf numFmtId="236" fontId="112" fillId="0" borderId="0" applyFont="0" applyFill="0" applyBorder="0" applyAlignment="0" applyProtection="0"/>
    <xf numFmtId="0" fontId="48" fillId="0" borderId="22" applyNumberFormat="0" applyFill="0" applyAlignment="0" applyProtection="0">
      <alignment vertical="center"/>
    </xf>
    <xf numFmtId="0" fontId="48" fillId="76" borderId="0" applyNumberFormat="0" applyBorder="0" applyAlignment="0" applyProtection="0">
      <alignment vertical="center"/>
    </xf>
    <xf numFmtId="0" fontId="48" fillId="76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224" fontId="158" fillId="0" borderId="1">
      <alignment vertical="center"/>
      <protection locked="0"/>
    </xf>
    <xf numFmtId="0" fontId="56" fillId="0" borderId="0"/>
    <xf numFmtId="0" fontId="87" fillId="0" borderId="0"/>
    <xf numFmtId="41" fontId="0" fillId="0" borderId="0" applyFont="0" applyFill="0" applyBorder="0" applyAlignment="0" applyProtection="0"/>
    <xf numFmtId="0" fontId="0" fillId="0" borderId="1" applyNumberFormat="0"/>
    <xf numFmtId="237" fontId="128" fillId="0" borderId="0" applyFont="0" applyFill="0" applyBorder="0" applyAlignment="0" applyProtection="0"/>
    <xf numFmtId="186" fontId="128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indent="2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238" fontId="25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/>
    <xf numFmtId="0" fontId="27" fillId="0" borderId="3" xfId="0" applyFont="1" applyBorder="1" applyAlignment="1" applyProtection="1">
      <alignment horizontal="center" vertical="center"/>
    </xf>
    <xf numFmtId="0" fontId="27" fillId="0" borderId="3" xfId="0" applyFont="1" applyBorder="1" applyAlignment="1" applyProtection="1">
      <alignment horizontal="center" vertical="center" wrapText="1"/>
    </xf>
    <xf numFmtId="239" fontId="27" fillId="0" borderId="3" xfId="0" applyNumberFormat="1" applyFont="1" applyFill="1" applyBorder="1" applyAlignment="1" applyProtection="1">
      <alignment horizontal="center" vertical="center"/>
    </xf>
    <xf numFmtId="49" fontId="27" fillId="0" borderId="3" xfId="0" applyNumberFormat="1" applyFont="1" applyFill="1" applyBorder="1" applyAlignment="1" applyProtection="1">
      <alignment horizontal="left" vertical="center" wrapText="1"/>
    </xf>
    <xf numFmtId="49" fontId="27" fillId="0" borderId="3" xfId="0" applyNumberFormat="1" applyFont="1" applyFill="1" applyBorder="1" applyAlignment="1" applyProtection="1">
      <alignment horizontal="center" vertical="center"/>
    </xf>
    <xf numFmtId="238" fontId="27" fillId="0" borderId="3" xfId="0" applyNumberFormat="1" applyFont="1" applyFill="1" applyBorder="1" applyAlignment="1" applyProtection="1">
      <alignment horizontal="right" vertical="center"/>
    </xf>
    <xf numFmtId="239" fontId="23" fillId="0" borderId="3" xfId="0" applyNumberFormat="1" applyFont="1" applyFill="1" applyBorder="1" applyAlignment="1" applyProtection="1">
      <alignment horizontal="center" vertical="center"/>
    </xf>
    <xf numFmtId="49" fontId="28" fillId="0" borderId="1" xfId="0" applyNumberFormat="1" applyFont="1" applyFill="1" applyBorder="1" applyAlignment="1">
      <alignment horizontal="left" vertical="center" wrapText="1"/>
    </xf>
    <xf numFmtId="209" fontId="27" fillId="0" borderId="1" xfId="0" applyNumberFormat="1" applyFont="1" applyFill="1" applyBorder="1" applyAlignment="1" applyProtection="1">
      <alignment horizontal="right"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209" fontId="23" fillId="0" borderId="1" xfId="0" applyNumberFormat="1" applyFont="1" applyFill="1" applyBorder="1" applyAlignment="1" applyProtection="1">
      <alignment horizontal="right" vertical="center" wrapText="1"/>
    </xf>
    <xf numFmtId="49" fontId="23" fillId="0" borderId="3" xfId="0" applyNumberFormat="1" applyFont="1" applyFill="1" applyBorder="1" applyAlignment="1" applyProtection="1">
      <alignment horizontal="left" vertical="center" wrapText="1"/>
    </xf>
    <xf numFmtId="49" fontId="23" fillId="0" borderId="3" xfId="0" applyNumberFormat="1" applyFont="1" applyFill="1" applyBorder="1" applyAlignment="1" applyProtection="1">
      <alignment horizontal="left" vertical="center"/>
    </xf>
    <xf numFmtId="238" fontId="23" fillId="0" borderId="3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vertical="center" wrapText="1"/>
    </xf>
    <xf numFmtId="49" fontId="23" fillId="0" borderId="1" xfId="0" applyNumberFormat="1" applyFont="1" applyFill="1" applyBorder="1" applyAlignment="1" applyProtection="1">
      <alignment vertical="center"/>
    </xf>
    <xf numFmtId="49" fontId="22" fillId="0" borderId="0" xfId="0" applyNumberFormat="1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49" fontId="27" fillId="0" borderId="1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49" fontId="27" fillId="0" borderId="3" xfId="0" applyNumberFormat="1" applyFont="1" applyBorder="1" applyAlignment="1" applyProtection="1">
      <alignment horizontal="left" vertical="center"/>
    </xf>
    <xf numFmtId="0" fontId="27" fillId="0" borderId="3" xfId="0" applyFont="1" applyBorder="1" applyAlignment="1" applyProtection="1">
      <alignment horizontal="left" vertical="center"/>
    </xf>
    <xf numFmtId="49" fontId="23" fillId="0" borderId="1" xfId="0" applyNumberFormat="1" applyFont="1" applyFill="1" applyBorder="1" applyAlignment="1" applyProtection="1">
      <alignment horizontal="left" vertical="center"/>
    </xf>
    <xf numFmtId="209" fontId="27" fillId="0" borderId="1" xfId="0" applyNumberFormat="1" applyFont="1" applyFill="1" applyBorder="1" applyAlignment="1" applyProtection="1">
      <alignment horizontal="right" vertical="center"/>
    </xf>
    <xf numFmtId="238" fontId="27" fillId="0" borderId="1" xfId="0" applyNumberFormat="1" applyFont="1" applyFill="1" applyBorder="1" applyAlignment="1" applyProtection="1">
      <alignment horizontal="right" vertical="center" wrapText="1"/>
    </xf>
    <xf numFmtId="238" fontId="23" fillId="0" borderId="1" xfId="0" applyNumberFormat="1" applyFont="1" applyFill="1" applyBorder="1" applyAlignment="1" applyProtection="1">
      <alignment horizontal="right" vertical="center" wrapText="1"/>
    </xf>
    <xf numFmtId="209" fontId="23" fillId="0" borderId="1" xfId="0" applyNumberFormat="1" applyFont="1" applyFill="1" applyBorder="1" applyAlignment="1" applyProtection="1">
      <alignment horizontal="right" vertical="center"/>
    </xf>
    <xf numFmtId="49" fontId="27" fillId="0" borderId="1" xfId="0" applyNumberFormat="1" applyFont="1" applyFill="1" applyBorder="1" applyAlignment="1" applyProtection="1">
      <alignment horizontal="center" vertical="center"/>
    </xf>
    <xf numFmtId="209" fontId="27" fillId="0" borderId="1" xfId="0" applyNumberFormat="1" applyFont="1" applyFill="1" applyBorder="1" applyAlignment="1" applyProtection="1">
      <alignment horizontal="center" vertical="center" wrapText="1"/>
    </xf>
    <xf numFmtId="0" fontId="31" fillId="0" borderId="4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right" vertical="center"/>
    </xf>
    <xf numFmtId="0" fontId="27" fillId="0" borderId="3" xfId="0" applyFont="1" applyFill="1" applyBorder="1" applyAlignment="1" applyProtection="1">
      <alignment horizontal="left" vertical="center"/>
    </xf>
    <xf numFmtId="209" fontId="27" fillId="0" borderId="3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right" vertical="center"/>
    </xf>
    <xf numFmtId="0" fontId="23" fillId="0" borderId="3" xfId="0" applyFont="1" applyFill="1" applyBorder="1" applyAlignment="1" applyProtection="1">
      <alignment horizontal="left" vertical="center"/>
    </xf>
    <xf numFmtId="209" fontId="23" fillId="0" borderId="3" xfId="0" applyNumberFormat="1" applyFont="1" applyFill="1" applyBorder="1" applyAlignment="1" applyProtection="1">
      <alignment horizontal="right" vertical="center" wrapText="1"/>
    </xf>
    <xf numFmtId="209" fontId="23" fillId="0" borderId="1" xfId="692" applyNumberFormat="1" applyFont="1" applyFill="1" applyBorder="1" applyAlignment="1" applyProtection="1">
      <alignment vertical="center"/>
    </xf>
    <xf numFmtId="0" fontId="23" fillId="0" borderId="3" xfId="0" applyFont="1" applyFill="1" applyBorder="1" applyAlignment="1" applyProtection="1">
      <alignment horizontal="right" vertical="center"/>
    </xf>
    <xf numFmtId="0" fontId="23" fillId="0" borderId="3" xfId="0" applyFont="1" applyBorder="1" applyAlignment="1" applyProtection="1">
      <alignment horizontal="right" vertical="center"/>
    </xf>
    <xf numFmtId="209" fontId="23" fillId="0" borderId="3" xfId="0" applyNumberFormat="1" applyFont="1" applyBorder="1" applyAlignment="1" applyProtection="1">
      <alignment horizontal="right" vertical="center" wrapText="1"/>
    </xf>
    <xf numFmtId="0" fontId="23" fillId="0" borderId="3" xfId="0" applyFont="1" applyBorder="1" applyAlignment="1" applyProtection="1">
      <alignment horizontal="left" vertical="center"/>
    </xf>
    <xf numFmtId="209" fontId="0" fillId="0" borderId="1" xfId="0" applyNumberFormat="1" applyBorder="1"/>
    <xf numFmtId="0" fontId="22" fillId="0" borderId="0" xfId="913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vertical="center"/>
    </xf>
    <xf numFmtId="0" fontId="23" fillId="0" borderId="1" xfId="692" applyFont="1" applyFill="1" applyBorder="1" applyAlignment="1" applyProtection="1">
      <alignment vertical="center"/>
    </xf>
    <xf numFmtId="209" fontId="33" fillId="0" borderId="1" xfId="0" applyNumberFormat="1" applyFont="1" applyFill="1" applyBorder="1" applyAlignment="1">
      <alignment horizontal="right" vertical="center"/>
    </xf>
    <xf numFmtId="0" fontId="23" fillId="0" borderId="1" xfId="692" applyFont="1" applyBorder="1" applyAlignment="1" applyProtection="1">
      <alignment vertical="center"/>
    </xf>
    <xf numFmtId="209" fontId="23" fillId="0" borderId="1" xfId="0" applyNumberFormat="1" applyFont="1" applyBorder="1" applyAlignment="1" applyProtection="1">
      <alignment horizontal="right" vertical="center"/>
    </xf>
    <xf numFmtId="0" fontId="27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0" fillId="0" borderId="0" xfId="692" applyFont="1" applyBorder="1" applyAlignment="1" applyProtection="1"/>
    <xf numFmtId="0" fontId="0" fillId="0" borderId="0" xfId="692"/>
    <xf numFmtId="0" fontId="26" fillId="0" borderId="0" xfId="692" applyFont="1" applyBorder="1" applyAlignment="1" applyProtection="1">
      <alignment vertical="center" wrapText="1"/>
    </xf>
    <xf numFmtId="0" fontId="22" fillId="0" borderId="0" xfId="692" applyFont="1" applyBorder="1" applyAlignment="1" applyProtection="1">
      <alignment horizontal="center" vertical="center"/>
    </xf>
    <xf numFmtId="0" fontId="23" fillId="0" borderId="0" xfId="692" applyFont="1" applyBorder="1" applyAlignment="1" applyProtection="1">
      <alignment vertical="center"/>
    </xf>
    <xf numFmtId="0" fontId="23" fillId="0" borderId="0" xfId="692" applyFont="1" applyBorder="1" applyAlignment="1" applyProtection="1"/>
    <xf numFmtId="0" fontId="23" fillId="0" borderId="0" xfId="692" applyFont="1" applyBorder="1" applyAlignment="1" applyProtection="1">
      <alignment horizontal="right" vertical="center"/>
    </xf>
    <xf numFmtId="0" fontId="27" fillId="0" borderId="1" xfId="692" applyFont="1" applyBorder="1" applyAlignment="1" applyProtection="1">
      <alignment horizontal="center" vertical="center"/>
    </xf>
    <xf numFmtId="209" fontId="23" fillId="0" borderId="1" xfId="692" applyNumberFormat="1" applyFont="1" applyFill="1" applyBorder="1" applyAlignment="1" applyProtection="1">
      <alignment horizontal="right" vertical="center"/>
    </xf>
    <xf numFmtId="209" fontId="23" fillId="0" borderId="1" xfId="692" applyNumberFormat="1" applyFont="1" applyFill="1" applyBorder="1" applyAlignment="1" applyProtection="1">
      <alignment horizontal="right" vertical="center" wrapText="1"/>
    </xf>
    <xf numFmtId="0" fontId="20" fillId="0" borderId="0" xfId="692" applyFont="1" applyFill="1" applyBorder="1" applyAlignment="1" applyProtection="1"/>
    <xf numFmtId="209" fontId="23" fillId="0" borderId="1" xfId="692" applyNumberFormat="1" applyFont="1" applyBorder="1" applyAlignment="1" applyProtection="1">
      <alignment horizontal="right" vertical="center"/>
    </xf>
    <xf numFmtId="209" fontId="23" fillId="0" borderId="1" xfId="692" applyNumberFormat="1" applyFont="1" applyBorder="1" applyAlignment="1" applyProtection="1">
      <alignment vertical="center"/>
    </xf>
    <xf numFmtId="209" fontId="23" fillId="0" borderId="1" xfId="692" applyNumberFormat="1" applyFont="1" applyBorder="1" applyAlignment="1" applyProtection="1">
      <alignment horizontal="right" vertical="center" wrapText="1"/>
    </xf>
    <xf numFmtId="209" fontId="27" fillId="0" borderId="1" xfId="692" applyNumberFormat="1" applyFont="1" applyFill="1" applyBorder="1" applyAlignment="1" applyProtection="1">
      <alignment horizontal="right" vertical="center" wrapText="1"/>
    </xf>
    <xf numFmtId="209" fontId="27" fillId="0" borderId="1" xfId="692" applyNumberFormat="1" applyFont="1" applyFill="1" applyBorder="1" applyAlignment="1" applyProtection="1">
      <alignment horizontal="center" vertical="center"/>
    </xf>
    <xf numFmtId="238" fontId="23" fillId="0" borderId="1" xfId="692" applyNumberFormat="1" applyFont="1" applyFill="1" applyBorder="1" applyAlignment="1" applyProtection="1">
      <alignment horizontal="right" vertical="center" wrapText="1"/>
    </xf>
    <xf numFmtId="209" fontId="23" fillId="0" borderId="1" xfId="692" applyNumberFormat="1" applyFont="1" applyFill="1" applyBorder="1" applyAlignment="1" applyProtection="1"/>
    <xf numFmtId="0" fontId="34" fillId="0" borderId="0" xfId="0" applyFont="1" applyBorder="1" applyAlignment="1" applyProtection="1">
      <alignment horizontal="center" vertical="center"/>
    </xf>
    <xf numFmtId="0" fontId="25" fillId="0" borderId="5" xfId="0" applyFont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horizontal="center" vertical="center"/>
    </xf>
    <xf numFmtId="0" fontId="21" fillId="0" borderId="5" xfId="25" applyFont="1" applyBorder="1" applyAlignment="1" applyProtection="1">
      <alignment vertical="center" wrapText="1"/>
    </xf>
    <xf numFmtId="0" fontId="25" fillId="0" borderId="6" xfId="0" applyFont="1" applyBorder="1" applyAlignment="1" applyProtection="1">
      <alignment vertical="center"/>
    </xf>
    <xf numFmtId="0" fontId="21" fillId="0" borderId="5" xfId="25" applyFont="1" applyBorder="1" applyAlignment="1" applyProtection="1">
      <alignment vertical="center"/>
    </xf>
    <xf numFmtId="0" fontId="21" fillId="0" borderId="7" xfId="25" applyFont="1" applyBorder="1" applyAlignment="1" applyProtection="1">
      <alignment vertical="center" wrapText="1"/>
    </xf>
    <xf numFmtId="0" fontId="25" fillId="0" borderId="8" xfId="0" applyFont="1" applyBorder="1" applyAlignment="1" applyProtection="1">
      <alignment vertical="center"/>
    </xf>
    <xf numFmtId="0" fontId="25" fillId="0" borderId="8" xfId="0" applyFont="1" applyBorder="1" applyAlignment="1" applyProtection="1"/>
    <xf numFmtId="0" fontId="21" fillId="0" borderId="9" xfId="25" applyFont="1" applyBorder="1" applyAlignment="1" applyProtection="1">
      <alignment vertical="center" wrapText="1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已访问的超链接" xfId="30" builtinId="9"/>
    <cellStyle name="Œ…‹æØ‚è_Region Orders (2)" xfId="31"/>
    <cellStyle name="_kcb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Calc Units (0)" xfId="48"/>
    <cellStyle name="常规 5 2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%" xfId="59"/>
    <cellStyle name="0,0_x000d__x000a_NA_x000d__x000a_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百分比 6" xfId="66"/>
    <cellStyle name="桁区切り_１１月価格表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_ET_STYLE_NoName_00__Book1_2013年部门预算车辆情况统计表" xfId="75"/>
    <cellStyle name="Input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强调文字颜色 2" xfId="82" builtinId="33"/>
    <cellStyle name="_1123试算平衡表（模板）（马雪泉）" xfId="83"/>
    <cellStyle name="_long term loan - others 300504" xfId="84"/>
    <cellStyle name="Accent3_2013年部门预算车辆情况统计表" xfId="85"/>
    <cellStyle name="Currency [0]" xfId="86"/>
    <cellStyle name="好_三季度－表二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输出 2" xfId="106"/>
    <cellStyle name="0.0%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计算 3" xfId="117"/>
    <cellStyle name="?? 2 3" xfId="118"/>
    <cellStyle name="常规 2 2_Book1" xfId="119"/>
    <cellStyle name="_特色理财产品统计表1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好_业务工作量指标" xfId="134"/>
    <cellStyle name="1" xfId="135"/>
    <cellStyle name="适中 2" xfId="136"/>
    <cellStyle name="60% - 强调文字颜色 6" xfId="137" builtinId="52"/>
    <cellStyle name="????_Analysis of Loans" xfId="138"/>
    <cellStyle name="好_Book1_表2" xfId="139"/>
    <cellStyle name="好_云南省2008年中小学教职工情况（教育厅提供20090101加工整理）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?_临夏市_7" xfId="148"/>
    <cellStyle name="t_项目支出明细表科室第二稿(汇报郭局长修改后）" xfId="149"/>
    <cellStyle name="差_2009年一般性转移支付标准工资_奖励补助测算7.25 (version 1) (version 1)" xfId="150"/>
    <cellStyle name="_x0007_" xfId="151"/>
    <cellStyle name="常规 7 2 2 2" xfId="152"/>
    <cellStyle name="?" xfId="153"/>
    <cellStyle name="_ET_STYLE_NoName_00__Book1_1_项目支出明细表科室第二稿(汇报郭局长修改后）" xfId="154"/>
    <cellStyle name="常规 2 7 2" xfId="155"/>
    <cellStyle name="_Book1" xfId="156"/>
    <cellStyle name="??" xfId="157"/>
    <cellStyle name="?? [0]" xfId="158"/>
    <cellStyle name="常规 20 2 2" xfId="159"/>
    <cellStyle name="常规 11_修改—3.25日市政府常务会定—2015年市级部门预算表(4.17)" xfId="160"/>
    <cellStyle name="捠壿 [0.00]_Region Orders (2)" xfId="161"/>
    <cellStyle name="Accent4 - 60%" xfId="162"/>
    <cellStyle name="style2" xfId="163"/>
    <cellStyle name="???? [0.00]_Analysis of Loans" xfId="164"/>
    <cellStyle name="Percent[2]" xfId="165"/>
    <cellStyle name="烹拳_ +Foil &amp; -FOIL &amp; PAPER" xfId="166"/>
    <cellStyle name="?_临夏市_5" xfId="167"/>
    <cellStyle name="_建会〔2007〕209号附件：核算码与COA段值映射关系表" xfId="168"/>
    <cellStyle name="砯刽 [0]_PLDT" xfId="169"/>
    <cellStyle name="60% - 强调文字颜色 3 3" xfId="170"/>
    <cellStyle name="?鹎%U龡&amp;H?_x0008__x001c__x001c_?_x0007__x0001__x0001_" xfId="171"/>
    <cellStyle name="Calc Currency (0) 2" xfId="172"/>
    <cellStyle name="ColLevel_0" xfId="173"/>
    <cellStyle name="常规 3 3 3" xfId="174"/>
    <cellStyle name="@_text" xfId="175"/>
    <cellStyle name="差_2006年水利统计指标统计表" xfId="176"/>
    <cellStyle name="_KPMG original version_(中企华)审计评估联合申报明细表.V1" xfId="177"/>
    <cellStyle name="好_Book1_1_公务费分类分档定额标准" xfId="178"/>
    <cellStyle name="@ET_Style?@font-face" xfId="179"/>
    <cellStyle name="Header2" xfId="180"/>
    <cellStyle name="_#2011六项定额预测表" xfId="181"/>
    <cellStyle name="40% - Accent2" xfId="182"/>
    <cellStyle name="_(电解铝)报表调整模板" xfId="183"/>
    <cellStyle name="㼿㼿?" xfId="184"/>
    <cellStyle name="好_2009年一般性转移支付标准工资_~4190974" xfId="185"/>
    <cellStyle name="Accent3 - 60%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~1542229" xfId="193"/>
    <cellStyle name="常规 17 2" xfId="194"/>
    <cellStyle name="_2007年综合经营计划表样(计划处20061016)" xfId="195"/>
    <cellStyle name="_~1723196" xfId="196"/>
    <cellStyle name="KPMG Heading 3" xfId="197"/>
    <cellStyle name="_Book1_公务费分类分档定额标准" xfId="198"/>
    <cellStyle name="_☆2010年综合经营计划长期摊销费测算表" xfId="199"/>
    <cellStyle name="Link Currency (0)" xfId="200"/>
    <cellStyle name="_02青岛新增" xfId="201"/>
    <cellStyle name="Enter Currency (2)" xfId="202"/>
    <cellStyle name="百分比 2 2" xfId="203"/>
    <cellStyle name="_0712中间业务通报0112" xfId="204"/>
    <cellStyle name="Millares_96 Risk" xfId="205"/>
    <cellStyle name="差_奖励补助测算7.25" xfId="206"/>
    <cellStyle name="_07城北利润计划0" xfId="207"/>
    <cellStyle name="_财务处工作底稿-WB" xfId="208"/>
    <cellStyle name="_07年1月考核上报表" xfId="209"/>
    <cellStyle name="好_2006年全省财力计算表（中央、决算）" xfId="210"/>
    <cellStyle name="_07年中间业务调整计划（报总行公司部20070731）" xfId="211"/>
    <cellStyle name="style" xfId="212"/>
    <cellStyle name="常规 18" xfId="213"/>
    <cellStyle name="常规 23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_1季度计划" xfId="221"/>
    <cellStyle name="差 2" xfId="222"/>
    <cellStyle name="_ZMN-3514底稿－年审" xfId="223"/>
    <cellStyle name="_2005年综合经营计划表（调整后公式）" xfId="224"/>
    <cellStyle name="_2006年报表调整-常林股份公司(本部)" xfId="225"/>
    <cellStyle name="category" xfId="226"/>
    <cellStyle name="好_2007年政法部门业务指标" xfId="227"/>
    <cellStyle name="Comma  - Style3" xfId="228"/>
    <cellStyle name="_2006国贸报表及附注修改后" xfId="229"/>
    <cellStyle name="_审计调查表.V3" xfId="230"/>
    <cellStyle name="_2006年度报表" xfId="231"/>
    <cellStyle name="_2006年统筹外资金划拨" xfId="232"/>
    <cellStyle name="20% - Accent2" xfId="233"/>
    <cellStyle name="常规 2 2 3" xfId="234"/>
    <cellStyle name="_2006年综合经营计划表（云南行用表）" xfId="235"/>
    <cellStyle name="差_2009年一般性转移支付标准工资_不用软件计算9.1不考虑经费管理评价xl" xfId="236"/>
    <cellStyle name="_2007各网点中间业务月收入通报工作表070708" xfId="237"/>
    <cellStyle name="砯刽_PLDT" xfId="238"/>
    <cellStyle name="_2007年KPI计划分解表(部门上报样表)" xfId="239"/>
    <cellStyle name="0.00%" xfId="240"/>
    <cellStyle name="标题 2 2" xfId="241"/>
    <cellStyle name="Column_Title" xfId="242"/>
    <cellStyle name="_2007综合经营计划表" xfId="243"/>
    <cellStyle name="百分比 5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分级显示行_1_13区汇总" xfId="251"/>
    <cellStyle name="_kcb1" xfId="252"/>
    <cellStyle name="差_汇总-县级财政报表附表" xfId="253"/>
    <cellStyle name="_20100326高清市院遂宁检察院1080P配置清单26日改" xfId="254"/>
    <cellStyle name="_ET_STYLE_NoName_00__Book1_2_社保口项目支出明细表科室第二稿(汇报郭局长修改后）" xfId="255"/>
    <cellStyle name="好_2008年县级公安保障标准落实奖励经费分配测算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_8月各行减值计算" xfId="266"/>
    <cellStyle name="Subtotal" xfId="267"/>
    <cellStyle name="_long term loan - others 300504_Shenhua PBC package 050530_(中企华)审计评估联合申报明细表.V1" xfId="268"/>
    <cellStyle name="差_Book1_2013年部门预算车辆情况统计表" xfId="269"/>
    <cellStyle name="㼿㼿㼿㼿?" xfId="270"/>
    <cellStyle name="常规 3 2 2" xfId="271"/>
    <cellStyle name="_ZMN05年审底稿－桂林橡胶‘" xfId="272"/>
    <cellStyle name="_Book1_1" xfId="273"/>
    <cellStyle name="Calc Percent (2)" xfId="274"/>
    <cellStyle name="F5" xfId="275"/>
    <cellStyle name="好_汇总-县级财政报表附表" xfId="276"/>
    <cellStyle name="_Book1_1_Book1" xfId="277"/>
    <cellStyle name="_Book1_1_公务费分类分档定额标准" xfId="278"/>
    <cellStyle name="wrap" xfId="279"/>
    <cellStyle name="_ET_STYLE_NoName_00__Book1" xfId="280"/>
    <cellStyle name="千位_ 方正PC" xfId="281"/>
    <cellStyle name="常规 3 12" xfId="282"/>
    <cellStyle name="_Book1_1_社保口项目支出明细表科室第二稿(汇报郭局长修改后）" xfId="283"/>
    <cellStyle name="_Book1_1_项目支出明细表科室第二稿(汇报郭局长修改后）" xfId="284"/>
    <cellStyle name="好_城建部门" xfId="285"/>
    <cellStyle name="Comma  - Style5" xfId="286"/>
    <cellStyle name="汇总 2" xfId="287"/>
    <cellStyle name="_Book1_3_公务费分类分档定额标准" xfId="288"/>
    <cellStyle name="_Book1_2" xfId="289"/>
    <cellStyle name="F6" xfId="290"/>
    <cellStyle name="_计划表2－3：产品业务计划表" xfId="291"/>
    <cellStyle name="常规 3 2 3" xfId="292"/>
    <cellStyle name="Accent2 - 20%" xfId="293"/>
    <cellStyle name="_Book1_2_Book1" xfId="294"/>
    <cellStyle name="好_Book1_4" xfId="295"/>
    <cellStyle name="千位分隔 5" xfId="296"/>
    <cellStyle name="归盒啦_95" xfId="297"/>
    <cellStyle name="Currency\[0]" xfId="298"/>
    <cellStyle name="Linked Cell" xfId="299"/>
    <cellStyle name="检查单元格 2" xfId="300"/>
    <cellStyle name="_Book1_2_公务费分类分档定额标准" xfId="301"/>
    <cellStyle name="_钞币安防汇总" xfId="302"/>
    <cellStyle name="常规 23 2" xfId="303"/>
    <cellStyle name="_Book1_2_社保口项目支出明细表科室第二稿(汇报郭局长修改后）" xfId="304"/>
    <cellStyle name="Comma[2]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KPMG Normal Text" xfId="310"/>
    <cellStyle name="sstot" xfId="311"/>
    <cellStyle name="好_Book1_项目支出明细表科室第二稿(汇报郭局长修改后）" xfId="312"/>
    <cellStyle name="_Book1_3" xfId="313"/>
    <cellStyle name="F7" xfId="314"/>
    <cellStyle name="Heading 1" xfId="315"/>
    <cellStyle name="常规 3 2 4" xfId="316"/>
    <cellStyle name="_Book1_3_2013年部门预算车辆情况统计表" xfId="317"/>
    <cellStyle name="_审计资料清单附件3—2004年" xfId="318"/>
    <cellStyle name="_费用_Book1" xfId="319"/>
    <cellStyle name="_分行操作风险测算" xfId="320"/>
    <cellStyle name="_Part III.200406.Loan and Liabilities details.(Site Name)_KPMG original version_附件1：审计评估联合申报明细表" xfId="321"/>
    <cellStyle name="20% - Accent1" xfId="322"/>
    <cellStyle name="Accent1 - 20%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20% - 强调文字颜色 3 2" xfId="327"/>
    <cellStyle name="Heading 2" xfId="328"/>
    <cellStyle name="_Book1_4" xfId="329"/>
    <cellStyle name="F8" xfId="330"/>
    <cellStyle name="好_03昭通" xfId="331"/>
    <cellStyle name="_Book1_Book1" xfId="332"/>
    <cellStyle name="寘嬫愗傝 [0.00]_Region Orders (2)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CBRE明细表" xfId="337"/>
    <cellStyle name="_姓名核对信息备案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差_2006年基础数据" xfId="352"/>
    <cellStyle name="Accent1 - 40%" xfId="353"/>
    <cellStyle name="_ET_STYLE_NoName_00__Book1_2" xfId="354"/>
    <cellStyle name="Accent5 - 20%" xfId="355"/>
    <cellStyle name="Mon閠aũre_!!!GO" xfId="356"/>
    <cellStyle name="好_11大理" xfId="357"/>
    <cellStyle name="_ET_STYLE_NoName_00__Book1_2_公务费分类分档定额标准" xfId="358"/>
    <cellStyle name="_分解表（调整）" xfId="359"/>
    <cellStyle name="_ET_STYLE_NoName_00__Book1_3" xfId="360"/>
    <cellStyle name="40% - 强调文字颜色 3 2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强调文字颜色 3 2" xfId="368"/>
    <cellStyle name="_ET_STYLE_NoName_00__公务费分类分档定额标准" xfId="369"/>
    <cellStyle name="_ET_STYLE_NoName_00__社保口项目支出明细表科室第二稿(汇报郭局长修改后）" xfId="370"/>
    <cellStyle name="Percent [0%]" xfId="371"/>
    <cellStyle name="好_~5676413" xfId="372"/>
    <cellStyle name="好_高中教师人数（教育厅1.6日提供）" xfId="373"/>
    <cellStyle name="_ET_STYLE_NoName_00__项目支出明细表科室第二稿(汇报郭局长修改后）" xfId="374"/>
    <cellStyle name="20% - 强调文字颜色 4 2" xfId="375"/>
    <cellStyle name="_ET_STYLE_NoName_00__修改—3.25日市政府常务会定—2015年市级部门预算表(4.17)" xfId="376"/>
    <cellStyle name="Mon閠aire_!!!GO" xfId="377"/>
    <cellStyle name="_IPO 财务报表" xfId="378"/>
    <cellStyle name="_KPI指标体系表(定)" xfId="379"/>
    <cellStyle name="revised" xfId="380"/>
    <cellStyle name="通貨 [0.00]_１１月価格表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_long term loan - others 300504_Shenhua PBC package 050530" xfId="390"/>
    <cellStyle name="常规 13" xfId="391"/>
    <cellStyle name="Currency1" xfId="392"/>
    <cellStyle name="_long term loan - others 300504_Shenhua PBC package 050530_附件1：审计评估联合申报明细表" xfId="393"/>
    <cellStyle name="F4" xfId="394"/>
    <cellStyle name="适中 3" xfId="395"/>
    <cellStyle name="{Thousand}" xfId="396"/>
    <cellStyle name="_long term loan - others 300504_附件1：审计评估联合申报明细表" xfId="397"/>
    <cellStyle name="差_云南农村义务教育统计表" xfId="398"/>
    <cellStyle name="_long term loan - others 300504_审计调查表.V3" xfId="399"/>
    <cellStyle name="常规 2 5" xfId="400"/>
    <cellStyle name="强调文字颜色 4 2" xfId="401"/>
    <cellStyle name="60% - Accent5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Currency [00]" xfId="406"/>
    <cellStyle name="Moneda [0]_96 Risk" xfId="407"/>
    <cellStyle name="差_县级基础数据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好 2" xfId="415"/>
    <cellStyle name="entry box" xfId="416"/>
    <cellStyle name="_Part III.200406.Loan and Liabilities details.(Site Name)_附件1：审计评估联合申报明细表" xfId="417"/>
    <cellStyle name="20% - 强调文字颜色 2 3" xfId="418"/>
    <cellStyle name="好_Book1_1" xfId="419"/>
    <cellStyle name="_Part III.200406.Loan and Liabilities details.(Site Name)_审计调查表.V3" xfId="420"/>
    <cellStyle name="千位分隔 2" xfId="421"/>
    <cellStyle name="_定稿表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ZMN原料厂底稿2005" xfId="429"/>
    <cellStyle name="_双沟集团长期投资" xfId="430"/>
    <cellStyle name="_常林股份2006合并报表" xfId="431"/>
    <cellStyle name="_综合考评2007" xfId="432"/>
    <cellStyle name="_城北支行2008年KPI计划考核上报样表" xfId="433"/>
    <cellStyle name="_川崎报表TB" xfId="434"/>
    <cellStyle name="_主要指标监测表0930" xfId="435"/>
    <cellStyle name="e鯪9Y_x000b_" xfId="436"/>
    <cellStyle name="_川崎正式报表" xfId="437"/>
    <cellStyle name="Input Cells 2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_费用" xfId="447"/>
    <cellStyle name="强调文字颜色 5 2" xfId="448"/>
    <cellStyle name="_附件1：审计评估联合申报明细表" xfId="449"/>
    <cellStyle name="强调 3" xfId="450"/>
    <cellStyle name="_附件一 分行责任中心预算管理相关报表071212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標準_1.中国建行主要会表格式" xfId="457"/>
    <cellStyle name="_济铁财务处税金底稿-WB" xfId="458"/>
    <cellStyle name="Accent4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_期间费用1" xfId="467"/>
    <cellStyle name="_实业公司ZMN底稿" xfId="468"/>
    <cellStyle name="pricing" xfId="469"/>
    <cellStyle name="_取数" xfId="470"/>
    <cellStyle name="常规 12" xfId="471"/>
    <cellStyle name="_人力费用测算表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_网络改造通信费用测算表（20090820）" xfId="478"/>
    <cellStyle name="差_2007年检察院案件数" xfId="479"/>
    <cellStyle name="Accent3" xfId="480"/>
    <cellStyle name="常规 6_Book1" xfId="481"/>
    <cellStyle name="样式 1" xfId="482"/>
    <cellStyle name="_网上公布名单" xfId="483"/>
    <cellStyle name="Prefilled" xfId="484"/>
    <cellStyle name="_文函专递0211-施工企业调查表（附件）" xfId="485"/>
    <cellStyle name="强调文字颜色 2 2" xfId="486"/>
    <cellStyle name="_修改后的资产负债表科目对照表1021（马雪泉）" xfId="487"/>
    <cellStyle name="_预收其他应付内部往来" xfId="488"/>
    <cellStyle name="price" xfId="489"/>
    <cellStyle name="_中间业务挂价表（公司部+500）2" xfId="490"/>
    <cellStyle name="60% - Accent1" xfId="491"/>
    <cellStyle name="む|靇Revenuenuesy L" xfId="492"/>
    <cellStyle name="强调 2" xfId="493"/>
    <cellStyle name="{Comma [0]}" xfId="494"/>
    <cellStyle name="差 3" xfId="495"/>
    <cellStyle name="{Comma}" xfId="496"/>
    <cellStyle name="{Date}" xfId="497"/>
    <cellStyle name="常规 2 4" xfId="498"/>
    <cellStyle name="{Thousand [0]}" xfId="499"/>
    <cellStyle name="PSInt" xfId="500"/>
    <cellStyle name="{Month}" xfId="501"/>
    <cellStyle name="60% - Accent4" xfId="502"/>
    <cellStyle name="per.style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t_HVAC Equipment (3)_Book1" xfId="512"/>
    <cellStyle name="20% - 强调文字颜色 1 2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差_业务工作量指标" xfId="523"/>
    <cellStyle name="20% - 强调文字颜色 6 3" xfId="524"/>
    <cellStyle name="好_县级基础数据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40% - 强调文字颜色 1 2" xfId="534"/>
    <cellStyle name="差_指标四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常规 5" xfId="561"/>
    <cellStyle name="Accent5_2013年部门预算车辆情况统计表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Comma  - Style6" xfId="619"/>
    <cellStyle name="汇总 3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Enter Currency (0)" xfId="637"/>
    <cellStyle name="好_表2" xfId="638"/>
    <cellStyle name="霓付 [0]_ +Foil &amp; -FOIL &amp; PAPER" xfId="639"/>
    <cellStyle name="comma-d" xfId="640"/>
    <cellStyle name="Copied" xfId="641"/>
    <cellStyle name="差_2009年一般性转移支付标准工资_~5676413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Good" xfId="664"/>
    <cellStyle name="常规 10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Hyperlink_8-邢台折~3" xfId="674"/>
    <cellStyle name="差_0605石屏县" xfId="675"/>
    <cellStyle name="Input [yellow]" xfId="676"/>
    <cellStyle name="Input Cells" xfId="677"/>
    <cellStyle name="常规 2 10" xfId="678"/>
    <cellStyle name="强调文字颜色 3 3" xfId="679"/>
    <cellStyle name="Normal_ SG&amp;A Bridge " xfId="680"/>
    <cellStyle name="Input_2013年部门预算车辆情况统计表" xfId="681"/>
    <cellStyle name="InputArea" xfId="682"/>
    <cellStyle name="注释 3" xfId="683"/>
    <cellStyle name="好_财政供养人员" xfId="684"/>
    <cellStyle name="KPMG Heading 1" xfId="685"/>
    <cellStyle name="Output_2013年部门预算车辆情况统计表" xfId="686"/>
    <cellStyle name="好_1110洱源县" xfId="687"/>
    <cellStyle name="KPMG Heading 4" xfId="688"/>
    <cellStyle name="好_奖励补助测算7.25 (version 1) (version 1)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Linked Cells_2013年部门预算车辆情况统计表" xfId="696"/>
    <cellStyle name="常规 19 2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PrePop Currency (0)" xfId="714"/>
    <cellStyle name="强调 1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Warning Text" xfId="749"/>
    <cellStyle name="好_Book1_1_Book1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百分比 2 6" xfId="765"/>
    <cellStyle name="常规 15 2" xfId="766"/>
    <cellStyle name="常规 20 2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标题 4 2" xfId="782"/>
    <cellStyle name="千位分隔 3" xfId="783"/>
    <cellStyle name="好_Book1_2" xfId="784"/>
    <cellStyle name="标题 4 3" xfId="785"/>
    <cellStyle name="千位分隔 4" xfId="786"/>
    <cellStyle name="好_Book1_3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Book1" xfId="820"/>
    <cellStyle name="好_地方配套按人均增幅控制8.31（调整结案率后）xl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常规 10 2" xfId="870"/>
    <cellStyle name="好_M01-2(州市补助收入)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常规 2 8 2" xfId="909"/>
    <cellStyle name="好_Book1_Book1_2" xfId="910"/>
    <cellStyle name="常规 2 9" xfId="911"/>
    <cellStyle name="输入 3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好_奖励补助测算5.24冯铸" xfId="954"/>
    <cellStyle name="㼿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3"/>
  <sheetViews>
    <sheetView showGridLines="0" showZeros="0" workbookViewId="0">
      <selection activeCell="M9" sqref="M9"/>
    </sheetView>
  </sheetViews>
  <sheetFormatPr defaultColWidth="9" defaultRowHeight="12.75" customHeight="1"/>
  <cols>
    <col min="1" max="2" width="17.1428571428571" style="36" customWidth="1"/>
    <col min="3" max="3" width="6.85714285714286" style="36" customWidth="1"/>
    <col min="4" max="4" width="10" style="36" customWidth="1"/>
    <col min="5" max="8" width="17.1428571428571" style="36" customWidth="1"/>
    <col min="9" max="9" width="9" style="36" customWidth="1"/>
  </cols>
  <sheetData>
    <row r="2" ht="14.25" customHeight="1" spans="1:9">
      <c r="A2" s="135"/>
      <c r="B2"/>
      <c r="C2"/>
      <c r="D2"/>
      <c r="E2"/>
      <c r="F2"/>
      <c r="G2"/>
      <c r="H2"/>
      <c r="I2"/>
    </row>
    <row r="3" ht="18.75" customHeight="1" spans="1:9">
      <c r="A3" s="136" t="s">
        <v>0</v>
      </c>
      <c r="B3" s="136"/>
      <c r="C3" s="136"/>
      <c r="D3" s="136"/>
      <c r="E3" s="136"/>
      <c r="F3" s="136"/>
      <c r="G3" s="136"/>
      <c r="H3" s="136"/>
      <c r="I3"/>
    </row>
    <row r="4" ht="24" customHeight="1" spans="1:9">
      <c r="A4" s="136" t="s">
        <v>1</v>
      </c>
      <c r="B4" s="136"/>
      <c r="C4" s="136"/>
      <c r="D4" s="136"/>
      <c r="E4" s="136"/>
      <c r="F4" s="136"/>
      <c r="G4" s="136"/>
      <c r="H4" s="136"/>
      <c r="I4"/>
    </row>
    <row r="5" ht="14.25" customHeight="1" spans="1:9">
      <c r="A5" s="136"/>
      <c r="B5" s="136"/>
      <c r="C5" s="136"/>
      <c r="D5" s="136"/>
      <c r="E5" s="136"/>
      <c r="F5" s="136"/>
      <c r="G5" s="136"/>
      <c r="H5" s="136"/>
      <c r="I5"/>
    </row>
    <row r="6" ht="14.25" customHeight="1" spans="1:9">
      <c r="A6" s="136"/>
      <c r="B6" s="136"/>
      <c r="C6" s="136"/>
      <c r="D6" s="136"/>
      <c r="E6" s="136"/>
      <c r="F6" s="136"/>
      <c r="G6" s="136"/>
      <c r="H6" s="136"/>
      <c r="I6"/>
    </row>
    <row r="7" ht="14.25" customHeight="1" spans="1:9">
      <c r="A7" s="136"/>
      <c r="B7" s="136"/>
      <c r="C7" s="136"/>
      <c r="D7" s="136"/>
      <c r="E7" s="136"/>
      <c r="F7" s="136"/>
      <c r="G7" s="136"/>
      <c r="H7" s="136"/>
      <c r="I7"/>
    </row>
    <row r="8" ht="14.25" customHeight="1" spans="1:9">
      <c r="A8" s="136"/>
      <c r="B8" s="136"/>
      <c r="C8" s="136"/>
      <c r="D8" s="136"/>
      <c r="E8" s="136"/>
      <c r="F8" s="136"/>
      <c r="G8" s="136"/>
      <c r="H8" s="136"/>
      <c r="I8"/>
    </row>
    <row r="9" ht="33" customHeight="1" spans="1:9">
      <c r="A9" s="137" t="s">
        <v>2</v>
      </c>
      <c r="B9" s="137"/>
      <c r="C9" s="137"/>
      <c r="D9" s="137"/>
      <c r="E9" s="137"/>
      <c r="F9" s="137"/>
      <c r="G9" s="137"/>
      <c r="H9" s="137"/>
      <c r="I9"/>
    </row>
    <row r="10" ht="14.25" customHeight="1" spans="1:9">
      <c r="A10" s="136"/>
      <c r="B10" s="136"/>
      <c r="C10" s="136"/>
      <c r="D10" s="136"/>
      <c r="E10" s="136"/>
      <c r="F10" s="136"/>
      <c r="G10" s="136"/>
      <c r="H10" s="136"/>
      <c r="I10"/>
    </row>
    <row r="11" ht="14.25" customHeight="1" spans="1:9">
      <c r="A11" s="136"/>
      <c r="B11" s="136"/>
      <c r="C11" s="136"/>
      <c r="D11" s="136"/>
      <c r="E11" s="136"/>
      <c r="F11" s="136"/>
      <c r="G11" s="136"/>
      <c r="H11" s="136"/>
      <c r="I11"/>
    </row>
    <row r="12" ht="14.25" customHeight="1" spans="1:9">
      <c r="A12" s="136"/>
      <c r="B12" s="136"/>
      <c r="C12" s="136"/>
      <c r="D12" s="136"/>
      <c r="E12" s="136"/>
      <c r="F12" s="136"/>
      <c r="G12" s="136"/>
      <c r="H12" s="136"/>
      <c r="I12"/>
    </row>
    <row r="13" ht="14.25" customHeight="1" spans="1:9">
      <c r="A13" s="136"/>
      <c r="B13" s="136"/>
      <c r="C13" s="136"/>
      <c r="D13" s="136"/>
      <c r="E13" s="136"/>
      <c r="F13" s="136"/>
      <c r="G13" s="136"/>
      <c r="H13" s="136"/>
      <c r="I13"/>
    </row>
    <row r="14" ht="14.25" customHeight="1" spans="1:9">
      <c r="A14" s="136"/>
      <c r="B14" s="136"/>
      <c r="C14" s="136"/>
      <c r="D14" s="136"/>
      <c r="E14" s="136"/>
      <c r="F14" s="136"/>
      <c r="G14" s="136"/>
      <c r="H14" s="136"/>
      <c r="I14"/>
    </row>
    <row r="15" ht="14.25" customHeight="1" spans="1:9">
      <c r="A15" s="136"/>
      <c r="B15" s="136"/>
      <c r="C15" s="136"/>
      <c r="D15" s="136"/>
      <c r="E15" s="136"/>
      <c r="F15" s="136"/>
      <c r="G15" s="136"/>
      <c r="H15" s="136"/>
      <c r="I15"/>
    </row>
    <row r="16" ht="14.25" customHeight="1" spans="1:9">
      <c r="A16" s="136"/>
      <c r="B16" s="136"/>
      <c r="C16" s="136"/>
      <c r="D16" s="136"/>
      <c r="E16" s="136"/>
      <c r="F16" s="136"/>
      <c r="G16" s="136"/>
      <c r="H16" s="136"/>
      <c r="I16"/>
    </row>
    <row r="17" ht="14.25" customHeight="1" spans="1:9">
      <c r="A17" s="136"/>
      <c r="B17" s="136"/>
      <c r="C17" s="136"/>
      <c r="D17" s="136"/>
      <c r="E17" s="136"/>
      <c r="F17" s="136"/>
      <c r="G17" s="136"/>
      <c r="H17" s="136"/>
      <c r="I17"/>
    </row>
    <row r="18" ht="14.25" customHeight="1" spans="1:9">
      <c r="A18" s="136"/>
      <c r="B18" s="136"/>
      <c r="C18" s="136"/>
      <c r="D18" s="136"/>
      <c r="E18" s="136"/>
      <c r="F18" s="136"/>
      <c r="G18" s="136"/>
      <c r="H18" s="136"/>
      <c r="I18"/>
    </row>
    <row r="19" ht="14.25" customHeight="1" spans="1:9">
      <c r="A19" s="138" t="s">
        <v>3</v>
      </c>
      <c r="B19" s="136"/>
      <c r="C19" s="136"/>
      <c r="D19" s="136"/>
      <c r="E19" s="136"/>
      <c r="F19" s="136"/>
      <c r="G19" s="136"/>
      <c r="H19" s="136"/>
      <c r="I19"/>
    </row>
    <row r="20" ht="14.25" customHeight="1" spans="1:9">
      <c r="A20" s="136"/>
      <c r="B20" s="136"/>
      <c r="C20" s="136"/>
      <c r="D20" s="136"/>
      <c r="E20" s="136"/>
      <c r="F20" s="136"/>
      <c r="G20" s="136"/>
      <c r="H20" s="136"/>
      <c r="I20"/>
    </row>
    <row r="21" ht="14.25" customHeight="1" spans="1:9">
      <c r="A21" s="136"/>
      <c r="B21" s="136"/>
      <c r="C21" s="136"/>
      <c r="D21" s="136"/>
      <c r="E21" s="136"/>
      <c r="F21" s="136"/>
      <c r="G21" s="136"/>
      <c r="H21"/>
      <c r="I21"/>
    </row>
    <row r="22" ht="14.25" customHeight="1" spans="1:9">
      <c r="A22" s="136"/>
      <c r="B22" s="136" t="s">
        <v>4</v>
      </c>
      <c r="C22"/>
      <c r="D22"/>
      <c r="E22" s="136" t="s">
        <v>5</v>
      </c>
      <c r="F22"/>
      <c r="G22" s="136" t="s">
        <v>6</v>
      </c>
      <c r="H22"/>
      <c r="I22"/>
    </row>
    <row r="23" ht="15.75" customHeight="1" spans="1:9">
      <c r="A23"/>
      <c r="B23" s="139" t="s">
        <v>7</v>
      </c>
      <c r="C23"/>
      <c r="D23"/>
      <c r="E23"/>
      <c r="F23"/>
      <c r="G23"/>
      <c r="H23"/>
      <c r="I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I13" sqref="I13"/>
    </sheetView>
  </sheetViews>
  <sheetFormatPr defaultColWidth="9" defaultRowHeight="12.75" customHeight="1" outlineLevelRow="7" outlineLevelCol="6"/>
  <cols>
    <col min="1" max="1" width="14.2857142857143" style="36" customWidth="1"/>
    <col min="2" max="2" width="36.8571428571429" style="36" customWidth="1"/>
    <col min="3" max="3" width="20.2857142857143" style="36" customWidth="1"/>
    <col min="4" max="4" width="18.8571428571429" style="36" customWidth="1"/>
    <col min="5" max="5" width="17.2857142857143" style="36" customWidth="1"/>
    <col min="6" max="6" width="17.5714285714286" style="36" customWidth="1"/>
    <col min="7" max="7" width="17.1428571428571" style="36" customWidth="1"/>
    <col min="8" max="8" width="9.14285714285714" style="36"/>
  </cols>
  <sheetData>
    <row r="1" ht="24.75" customHeight="1" spans="1:2">
      <c r="A1" s="61"/>
      <c r="B1" s="61"/>
    </row>
    <row r="2" ht="24.75" customHeight="1" spans="1:7">
      <c r="A2" s="38" t="s">
        <v>193</v>
      </c>
      <c r="B2" s="38"/>
      <c r="C2" s="38"/>
      <c r="D2" s="38"/>
      <c r="E2" s="38"/>
      <c r="F2" s="38"/>
      <c r="G2" s="38"/>
    </row>
    <row r="3" ht="24.75" customHeight="1" spans="7:7">
      <c r="G3" s="39" t="s">
        <v>28</v>
      </c>
    </row>
    <row r="4" ht="24.75" customHeight="1" spans="1:7">
      <c r="A4" s="62" t="s">
        <v>133</v>
      </c>
      <c r="B4" s="62" t="s">
        <v>134</v>
      </c>
      <c r="C4" s="63" t="s">
        <v>194</v>
      </c>
      <c r="D4" s="63"/>
      <c r="E4" s="63"/>
      <c r="F4" s="63"/>
      <c r="G4" s="63"/>
    </row>
    <row r="5" ht="24.75" customHeight="1" spans="1:7">
      <c r="A5" s="62"/>
      <c r="B5" s="62"/>
      <c r="C5" s="63" t="s">
        <v>99</v>
      </c>
      <c r="D5" s="63" t="s">
        <v>195</v>
      </c>
      <c r="E5" s="63" t="s">
        <v>196</v>
      </c>
      <c r="F5" s="63" t="s">
        <v>197</v>
      </c>
      <c r="G5" s="64"/>
    </row>
    <row r="6" ht="24.75" customHeight="1" spans="1:7">
      <c r="A6" s="62"/>
      <c r="B6" s="62"/>
      <c r="C6" s="63"/>
      <c r="D6" s="63"/>
      <c r="E6" s="63"/>
      <c r="F6" s="63" t="s">
        <v>198</v>
      </c>
      <c r="G6" s="63" t="s">
        <v>199</v>
      </c>
    </row>
    <row r="7" ht="24.75" customHeight="1" spans="1:7">
      <c r="A7" s="62"/>
      <c r="B7" s="62" t="s">
        <v>139</v>
      </c>
      <c r="C7" s="57">
        <v>90000</v>
      </c>
      <c r="D7" s="57"/>
      <c r="E7" s="57">
        <v>50000</v>
      </c>
      <c r="F7" s="57"/>
      <c r="G7" s="57">
        <v>40000</v>
      </c>
    </row>
    <row r="8" ht="24.75" customHeight="1" spans="1:7">
      <c r="A8" s="65"/>
      <c r="B8" s="65"/>
      <c r="C8" s="57"/>
      <c r="D8" s="57"/>
      <c r="E8" s="57"/>
      <c r="F8" s="57"/>
      <c r="G8" s="57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5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showZeros="0" view="pageBreakPreview" zoomScaleNormal="100" workbookViewId="0">
      <selection activeCell="G10" sqref="G10"/>
    </sheetView>
  </sheetViews>
  <sheetFormatPr defaultColWidth="9" defaultRowHeight="12.75" customHeight="1" outlineLevelCol="4"/>
  <cols>
    <col min="1" max="1" width="6.57142857142857" style="36" customWidth="1"/>
    <col min="2" max="2" width="13.7142857142857" style="36" customWidth="1"/>
    <col min="3" max="3" width="33.8571428571429" style="36" customWidth="1"/>
    <col min="4" max="4" width="31.8571428571429" style="36" customWidth="1"/>
    <col min="5" max="5" width="6.85714285714286" style="36" customWidth="1"/>
  </cols>
  <sheetData>
    <row r="1" ht="18" customHeight="1" spans="1:3">
      <c r="A1" s="45"/>
      <c r="B1" s="45"/>
      <c r="C1" s="46"/>
    </row>
    <row r="2" ht="24.75" customHeight="1" spans="1:4">
      <c r="A2" s="38" t="s">
        <v>200</v>
      </c>
      <c r="B2" s="38"/>
      <c r="C2" s="38"/>
      <c r="D2" s="38"/>
    </row>
    <row r="3" ht="24.75" customHeight="1" spans="4:4">
      <c r="D3" s="39" t="s">
        <v>28</v>
      </c>
    </row>
    <row r="4" ht="24.75" customHeight="1" spans="1:4">
      <c r="A4" s="47" t="s">
        <v>201</v>
      </c>
      <c r="B4" s="48" t="s">
        <v>202</v>
      </c>
      <c r="C4" s="47" t="s">
        <v>203</v>
      </c>
      <c r="D4" s="47" t="s">
        <v>95</v>
      </c>
    </row>
    <row r="5" ht="24.75" customHeight="1" spans="1:4">
      <c r="A5" s="47" t="s">
        <v>97</v>
      </c>
      <c r="B5" s="47" t="s">
        <v>97</v>
      </c>
      <c r="C5" s="47" t="s">
        <v>97</v>
      </c>
      <c r="D5" s="47">
        <v>3</v>
      </c>
    </row>
    <row r="6" s="35" customFormat="1" ht="25.5" customHeight="1" spans="1:5">
      <c r="A6" s="49">
        <f>ROW()-6</f>
        <v>0</v>
      </c>
      <c r="B6" s="50"/>
      <c r="C6" s="51" t="s">
        <v>99</v>
      </c>
      <c r="D6" s="52">
        <f>D7</f>
        <v>1748013</v>
      </c>
      <c r="E6" s="44"/>
    </row>
    <row r="7" ht="25.5" customHeight="1" spans="1:4">
      <c r="A7" s="53">
        <v>1</v>
      </c>
      <c r="B7" s="54" t="s">
        <v>159</v>
      </c>
      <c r="C7" s="54" t="s">
        <v>160</v>
      </c>
      <c r="D7" s="55">
        <f>SUM(D8:D21)</f>
        <v>1748013</v>
      </c>
    </row>
    <row r="8" ht="25.5" customHeight="1" spans="1:4">
      <c r="A8" s="53">
        <v>2</v>
      </c>
      <c r="B8" s="56" t="s">
        <v>161</v>
      </c>
      <c r="C8" s="56" t="s">
        <v>162</v>
      </c>
      <c r="D8" s="57">
        <v>294000</v>
      </c>
    </row>
    <row r="9" ht="25.5" customHeight="1" spans="1:4">
      <c r="A9" s="53">
        <v>3</v>
      </c>
      <c r="B9" s="56" t="s">
        <v>163</v>
      </c>
      <c r="C9" s="56" t="s">
        <v>164</v>
      </c>
      <c r="D9" s="57">
        <v>153000</v>
      </c>
    </row>
    <row r="10" ht="25.5" customHeight="1" spans="1:4">
      <c r="A10" s="53">
        <v>4</v>
      </c>
      <c r="B10" s="56" t="s">
        <v>165</v>
      </c>
      <c r="C10" s="56" t="s">
        <v>166</v>
      </c>
      <c r="D10" s="57">
        <v>32300</v>
      </c>
    </row>
    <row r="11" ht="25.5" customHeight="1" spans="1:4">
      <c r="A11" s="53">
        <v>5</v>
      </c>
      <c r="B11" s="56" t="s">
        <v>167</v>
      </c>
      <c r="C11" s="56" t="s">
        <v>168</v>
      </c>
      <c r="D11" s="57">
        <v>105600</v>
      </c>
    </row>
    <row r="12" ht="25.5" customHeight="1" spans="1:4">
      <c r="A12" s="53">
        <v>6</v>
      </c>
      <c r="B12" s="56" t="s">
        <v>169</v>
      </c>
      <c r="C12" s="56" t="s">
        <v>170</v>
      </c>
      <c r="D12" s="57">
        <v>85936</v>
      </c>
    </row>
    <row r="13" ht="25.5" customHeight="1" spans="1:4">
      <c r="A13" s="53">
        <v>7</v>
      </c>
      <c r="B13" s="56" t="s">
        <v>171</v>
      </c>
      <c r="C13" s="56" t="s">
        <v>172</v>
      </c>
      <c r="D13" s="57">
        <v>172000</v>
      </c>
    </row>
    <row r="14" ht="25.5" customHeight="1" spans="1:4">
      <c r="A14" s="53">
        <v>8</v>
      </c>
      <c r="B14" s="56" t="s">
        <v>173</v>
      </c>
      <c r="C14" s="56" t="s">
        <v>174</v>
      </c>
      <c r="D14" s="57">
        <v>80750</v>
      </c>
    </row>
    <row r="15" ht="25.5" customHeight="1" spans="1:4">
      <c r="A15" s="53">
        <v>9</v>
      </c>
      <c r="B15" s="56" t="s">
        <v>175</v>
      </c>
      <c r="C15" s="56" t="s">
        <v>176</v>
      </c>
      <c r="D15" s="57">
        <v>313000</v>
      </c>
    </row>
    <row r="16" ht="25.5" customHeight="1" spans="1:4">
      <c r="A16" s="53">
        <v>10</v>
      </c>
      <c r="B16" s="56" t="s">
        <v>177</v>
      </c>
      <c r="C16" s="56" t="s">
        <v>178</v>
      </c>
      <c r="D16" s="57">
        <v>50000</v>
      </c>
    </row>
    <row r="17" ht="25.5" customHeight="1" spans="1:4">
      <c r="A17" s="53">
        <v>11</v>
      </c>
      <c r="B17" s="56" t="s">
        <v>179</v>
      </c>
      <c r="C17" s="56" t="s">
        <v>180</v>
      </c>
      <c r="D17" s="57">
        <v>34700</v>
      </c>
    </row>
    <row r="18" ht="25.5" customHeight="1" spans="1:4">
      <c r="A18" s="53">
        <v>12</v>
      </c>
      <c r="B18" s="56" t="s">
        <v>181</v>
      </c>
      <c r="C18" s="56" t="s">
        <v>182</v>
      </c>
      <c r="D18" s="57">
        <v>123682</v>
      </c>
    </row>
    <row r="19" ht="25.5" customHeight="1" spans="1:4">
      <c r="A19" s="53">
        <v>13</v>
      </c>
      <c r="B19" s="56" t="s">
        <v>183</v>
      </c>
      <c r="C19" s="56" t="s">
        <v>184</v>
      </c>
      <c r="D19" s="57">
        <v>98645</v>
      </c>
    </row>
    <row r="20" ht="25.5" customHeight="1" spans="1:4">
      <c r="A20" s="53">
        <v>14</v>
      </c>
      <c r="B20" s="56" t="s">
        <v>185</v>
      </c>
      <c r="C20" s="56" t="s">
        <v>186</v>
      </c>
      <c r="D20" s="57">
        <v>40000</v>
      </c>
    </row>
    <row r="21" ht="25.5" customHeight="1" spans="1:4">
      <c r="A21" s="53">
        <v>15</v>
      </c>
      <c r="B21" s="56" t="s">
        <v>187</v>
      </c>
      <c r="C21" s="56" t="s">
        <v>188</v>
      </c>
      <c r="D21" s="57">
        <v>164400</v>
      </c>
    </row>
    <row r="22" ht="25.5" customHeight="1" spans="1:4">
      <c r="A22" s="53"/>
      <c r="B22" s="58"/>
      <c r="C22" s="59"/>
      <c r="D22" s="60"/>
    </row>
    <row r="23" ht="25.5" customHeight="1" spans="1:4">
      <c r="A23" s="53"/>
      <c r="B23" s="58"/>
      <c r="C23" s="59"/>
      <c r="D23" s="60"/>
    </row>
    <row r="24" ht="25.5" customHeight="1" spans="1:4">
      <c r="A24" s="53"/>
      <c r="B24" s="58"/>
      <c r="C24" s="59"/>
      <c r="D24" s="60"/>
    </row>
    <row r="25" ht="25.5" customHeight="1" spans="1:4">
      <c r="A25" s="53"/>
      <c r="B25" s="58"/>
      <c r="C25" s="59"/>
      <c r="D25" s="60"/>
    </row>
    <row r="26" ht="25.5" customHeight="1" spans="1:4">
      <c r="A26" s="53"/>
      <c r="B26" s="58"/>
      <c r="C26" s="59"/>
      <c r="D26" s="60"/>
    </row>
    <row r="27" ht="25.5" customHeight="1" spans="1:4">
      <c r="A27" s="53"/>
      <c r="B27" s="58"/>
      <c r="C27" s="59"/>
      <c r="D27" s="60"/>
    </row>
    <row r="32" customHeight="1" spans="1:5">
      <c r="A32"/>
      <c r="B32"/>
      <c r="C32"/>
      <c r="D32"/>
      <c r="E32"/>
    </row>
    <row r="33" customHeight="1" spans="1:5">
      <c r="A33"/>
      <c r="B33"/>
      <c r="C33"/>
      <c r="D33"/>
      <c r="E33"/>
    </row>
    <row r="34" customHeight="1" spans="1:5">
      <c r="A34"/>
      <c r="B34"/>
      <c r="C34"/>
      <c r="D34"/>
      <c r="E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H13" sqref="H13"/>
    </sheetView>
  </sheetViews>
  <sheetFormatPr defaultColWidth="9" defaultRowHeight="12.75" customHeight="1"/>
  <cols>
    <col min="1" max="1" width="19.4285714285714" style="36" customWidth="1"/>
    <col min="2" max="2" width="47.2857142857143" style="36" customWidth="1"/>
    <col min="3" max="3" width="33.5714285714286" style="36" customWidth="1"/>
    <col min="4" max="4" width="2.85714285714286" style="36" customWidth="1"/>
    <col min="5" max="16" width="9.14285714285714" style="36"/>
  </cols>
  <sheetData>
    <row r="1" ht="15" customHeight="1" spans="1:16">
      <c r="A1" s="37"/>
      <c r="B1" s="37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8" t="s">
        <v>204</v>
      </c>
      <c r="B2" s="38"/>
      <c r="C2" s="38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39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0" t="s">
        <v>205</v>
      </c>
      <c r="B4" s="40"/>
      <c r="C4" s="41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0" t="s">
        <v>206</v>
      </c>
      <c r="B5" s="40" t="s">
        <v>207</v>
      </c>
      <c r="C5" s="41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40" t="s">
        <v>99</v>
      </c>
      <c r="B6" s="40"/>
      <c r="C6" s="41"/>
    </row>
    <row r="7" s="35" customFormat="1" ht="26.25" customHeight="1" spans="1:4">
      <c r="A7" s="42"/>
      <c r="B7" s="42"/>
      <c r="C7" s="43">
        <v>0</v>
      </c>
      <c r="D7" s="44"/>
    </row>
    <row r="8" ht="26.25" customHeight="1" spans="1:16">
      <c r="A8" s="42"/>
      <c r="B8" s="42"/>
      <c r="C8" s="43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2"/>
      <c r="B9" s="42"/>
      <c r="C9" s="43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2"/>
      <c r="B10" s="42"/>
      <c r="C10" s="43"/>
    </row>
    <row r="11" ht="26.25" customHeight="1" spans="1:3">
      <c r="A11" s="42"/>
      <c r="B11" s="42"/>
      <c r="C11" s="43"/>
    </row>
    <row r="12" ht="26.25" customHeight="1" spans="1:3">
      <c r="A12" s="42"/>
      <c r="B12" s="42"/>
      <c r="C12" s="43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E30" sqref="E30"/>
    </sheetView>
  </sheetViews>
  <sheetFormatPr defaultColWidth="11.4285714285714" defaultRowHeight="13.5" outlineLevelRow="4" outlineLevelCol="4"/>
  <cols>
    <col min="1" max="1" width="22.0857142857143" style="1" customWidth="1"/>
    <col min="2" max="2" width="20.847619047619" style="1" customWidth="1"/>
    <col min="3" max="3" width="23.0761904761905" style="1" customWidth="1"/>
    <col min="4" max="4" width="27.6666666666667" style="1" customWidth="1"/>
    <col min="5" max="5" width="33.5047619047619" style="1" customWidth="1"/>
    <col min="6" max="16384" width="11.4285714285714" style="1"/>
  </cols>
  <sheetData>
    <row r="1" ht="14.3" customHeight="1" spans="1:5">
      <c r="A1" s="28"/>
      <c r="B1" s="28"/>
      <c r="C1" s="28"/>
      <c r="D1" s="28"/>
      <c r="E1" s="28"/>
    </row>
    <row r="2" ht="39.85" customHeight="1" spans="1:5">
      <c r="A2" s="29" t="s">
        <v>208</v>
      </c>
      <c r="B2" s="29"/>
      <c r="C2" s="29"/>
      <c r="D2" s="29"/>
      <c r="E2" s="29"/>
    </row>
    <row r="3" ht="22.75" customHeight="1" spans="1:5">
      <c r="A3" s="30"/>
      <c r="B3" s="30"/>
      <c r="C3" s="30"/>
      <c r="D3" s="30"/>
      <c r="E3" s="31" t="s">
        <v>28</v>
      </c>
    </row>
    <row r="4" ht="22.75" customHeight="1" spans="1:5">
      <c r="A4" s="32" t="s">
        <v>134</v>
      </c>
      <c r="B4" s="32" t="s">
        <v>99</v>
      </c>
      <c r="C4" s="32" t="s">
        <v>209</v>
      </c>
      <c r="D4" s="32" t="s">
        <v>210</v>
      </c>
      <c r="E4" s="32" t="s">
        <v>211</v>
      </c>
    </row>
    <row r="5" ht="22.75" customHeight="1" spans="1:5">
      <c r="A5" s="33"/>
      <c r="B5" s="34"/>
      <c r="C5" s="34"/>
      <c r="D5" s="34"/>
      <c r="E5" s="34"/>
    </row>
  </sheetData>
  <mergeCells count="1">
    <mergeCell ref="A2:E2"/>
  </mergeCells>
  <pageMargins left="0.75" right="0.75" top="0.270000010728836" bottom="0.270000010728836" header="0" footer="0"/>
  <pageSetup paperSize="9" scale="6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B16"/>
  <sheetViews>
    <sheetView workbookViewId="0">
      <selection activeCell="D38" sqref="D38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ht="20.25" spans="1:2">
      <c r="A1" s="20" t="s">
        <v>212</v>
      </c>
      <c r="B1" s="20"/>
    </row>
    <row r="2" ht="12.75" spans="1:1">
      <c r="A2" s="21" t="s">
        <v>213</v>
      </c>
    </row>
    <row r="3" ht="15" customHeight="1" spans="1:2">
      <c r="A3" s="22" t="s">
        <v>31</v>
      </c>
      <c r="B3" s="23" t="s">
        <v>32</v>
      </c>
    </row>
    <row r="4" ht="12.75" spans="1:2">
      <c r="A4" s="22"/>
      <c r="B4" s="23"/>
    </row>
    <row r="5" ht="12.75" spans="1:2">
      <c r="A5" s="15" t="s">
        <v>97</v>
      </c>
      <c r="B5" s="23">
        <v>1</v>
      </c>
    </row>
    <row r="6" ht="12.75" spans="1:2">
      <c r="A6" s="24" t="s">
        <v>214</v>
      </c>
      <c r="B6" s="25"/>
    </row>
    <row r="7" ht="12.75" spans="1:2">
      <c r="A7" s="26" t="s">
        <v>215</v>
      </c>
      <c r="B7" s="25"/>
    </row>
    <row r="8" ht="12.75" spans="1:2">
      <c r="A8" s="26"/>
      <c r="B8" s="25"/>
    </row>
    <row r="9" ht="12.75" spans="1:2">
      <c r="A9" s="26"/>
      <c r="B9" s="25"/>
    </row>
    <row r="10" ht="12.75" spans="1:2">
      <c r="A10" s="26"/>
      <c r="B10" s="25"/>
    </row>
    <row r="11" ht="12.75" spans="1:2">
      <c r="A11" s="26"/>
      <c r="B11" s="25"/>
    </row>
    <row r="12" ht="12.75" spans="1:2">
      <c r="A12" s="26"/>
      <c r="B12" s="25"/>
    </row>
    <row r="13" ht="12.75" spans="1:2">
      <c r="A13" s="26"/>
      <c r="B13" s="25"/>
    </row>
    <row r="14" ht="12.75" spans="1:2">
      <c r="A14" s="26"/>
      <c r="B14" s="25"/>
    </row>
    <row r="15" ht="12.75" spans="1:2">
      <c r="A15" s="26"/>
      <c r="B15" s="25"/>
    </row>
    <row r="16" ht="12.75" spans="1:1">
      <c r="A16" s="27" t="s">
        <v>216</v>
      </c>
    </row>
  </sheetData>
  <mergeCells count="3">
    <mergeCell ref="A1:B1"/>
    <mergeCell ref="A3:A4"/>
    <mergeCell ref="B3:B4"/>
  </mergeCells>
  <printOptions horizontalCentered="1"/>
  <pageMargins left="0.751388888888889" right="0.751388888888889" top="1" bottom="1" header="0.5" footer="0.5"/>
  <pageSetup paperSize="9" scale="96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25"/>
  <sheetViews>
    <sheetView tabSelected="1" view="pageBreakPreview" zoomScale="190" zoomScaleNormal="100" workbookViewId="0">
      <selection activeCell="D6" sqref="D6:P6"/>
    </sheetView>
  </sheetViews>
  <sheetFormatPr defaultColWidth="10.2857142857143" defaultRowHeight="13.5"/>
  <cols>
    <col min="1" max="1" width="10.2857142857143" style="1"/>
    <col min="2" max="2" width="10.5714285714286" style="1"/>
    <col min="3" max="3" width="10.2857142857143" style="1"/>
    <col min="4" max="6" width="6.57142857142857" style="1" customWidth="1"/>
    <col min="7" max="7" width="3.85714285714286" style="1" customWidth="1"/>
    <col min="8" max="8" width="6.57142857142857" style="1" customWidth="1"/>
    <col min="9" max="9" width="4.85714285714286" style="1" customWidth="1"/>
    <col min="10" max="10" width="5" style="1" customWidth="1"/>
    <col min="11" max="11" width="4.85714285714286" style="1" customWidth="1"/>
    <col min="12" max="15" width="6.57142857142857" style="1" customWidth="1"/>
    <col min="16" max="16" width="9.28571428571429" style="1" customWidth="1"/>
    <col min="17" max="16384" width="10.2857142857143" style="1"/>
  </cols>
  <sheetData>
    <row r="1" ht="18.75" spans="1:16">
      <c r="A1" s="2" t="s">
        <v>217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4.25" spans="1:1">
      <c r="A2" s="3" t="s">
        <v>218</v>
      </c>
    </row>
    <row r="3" ht="33" customHeight="1" spans="1:16">
      <c r="A3" s="4" t="s">
        <v>219</v>
      </c>
      <c r="B3" s="10" t="s">
        <v>139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36" customHeight="1" spans="1:16">
      <c r="A4" s="4" t="s">
        <v>220</v>
      </c>
      <c r="B4" s="10" t="s">
        <v>221</v>
      </c>
      <c r="C4" s="6"/>
      <c r="D4" s="6"/>
      <c r="E4" s="6"/>
      <c r="F4" s="4" t="s">
        <v>222</v>
      </c>
      <c r="G4" s="4"/>
      <c r="H4" s="4"/>
      <c r="I4" s="4"/>
      <c r="J4" s="140" t="s">
        <v>223</v>
      </c>
      <c r="K4" s="6"/>
      <c r="L4" s="6"/>
      <c r="M4" s="6"/>
      <c r="N4" s="6"/>
      <c r="O4" s="6"/>
      <c r="P4" s="6"/>
    </row>
    <row r="5" ht="36" customHeight="1" spans="1:16">
      <c r="A5" s="4" t="s">
        <v>224</v>
      </c>
      <c r="B5" s="4" t="s">
        <v>225</v>
      </c>
      <c r="C5" s="4"/>
      <c r="D5" s="10" t="s">
        <v>226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ht="36" customHeight="1" spans="1:16">
      <c r="A6" s="4"/>
      <c r="B6" s="4" t="s">
        <v>227</v>
      </c>
      <c r="C6" s="4"/>
      <c r="D6" s="11" t="s">
        <v>228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ht="36" customHeight="1" spans="1:16">
      <c r="A7" s="4"/>
      <c r="B7" s="4" t="s">
        <v>229</v>
      </c>
      <c r="C7" s="4"/>
      <c r="D7" s="13" t="s">
        <v>230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ht="36" customHeight="1" spans="1:16">
      <c r="A8" s="4"/>
      <c r="B8" s="4" t="s">
        <v>231</v>
      </c>
      <c r="C8" s="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ht="36" customHeight="1" spans="1:16">
      <c r="A9" s="4" t="s">
        <v>232</v>
      </c>
      <c r="B9" s="4" t="s">
        <v>233</v>
      </c>
      <c r="C9" s="4"/>
      <c r="D9" s="13" t="s">
        <v>234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ht="36" customHeight="1" spans="1:16">
      <c r="A10" s="4"/>
      <c r="B10" s="15" t="s">
        <v>235</v>
      </c>
      <c r="C10" s="15"/>
      <c r="D10" s="16" t="s">
        <v>236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ht="36" customHeight="1" spans="1:16">
      <c r="A11" s="4"/>
      <c r="B11" s="15" t="s">
        <v>237</v>
      </c>
      <c r="C11" s="15"/>
      <c r="D11" s="4" t="s">
        <v>238</v>
      </c>
      <c r="E11" s="4"/>
      <c r="F11" s="4"/>
      <c r="G11" s="4"/>
      <c r="H11" s="4" t="s">
        <v>239</v>
      </c>
      <c r="I11" s="4"/>
      <c r="J11" s="4"/>
      <c r="K11" s="4"/>
      <c r="L11" s="4" t="s">
        <v>240</v>
      </c>
      <c r="M11" s="4"/>
      <c r="N11" s="4"/>
      <c r="O11" s="4"/>
      <c r="P11" s="4" t="s">
        <v>241</v>
      </c>
    </row>
    <row r="12" ht="36" customHeight="1" spans="1:16">
      <c r="A12" s="4"/>
      <c r="B12" s="17">
        <v>87</v>
      </c>
      <c r="C12" s="17"/>
      <c r="D12" s="5">
        <v>105</v>
      </c>
      <c r="E12" s="5"/>
      <c r="F12" s="5"/>
      <c r="G12" s="5"/>
      <c r="H12" s="5">
        <v>24</v>
      </c>
      <c r="I12" s="5"/>
      <c r="J12" s="5"/>
      <c r="K12" s="5"/>
      <c r="L12" s="5">
        <v>53</v>
      </c>
      <c r="M12" s="5"/>
      <c r="N12" s="5"/>
      <c r="O12" s="5"/>
      <c r="P12" s="5">
        <v>28</v>
      </c>
    </row>
    <row r="13" ht="36" customHeight="1" spans="1:16">
      <c r="A13" s="4" t="s">
        <v>242</v>
      </c>
      <c r="B13" s="10" t="s">
        <v>243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ht="36" customHeight="1" spans="1:16">
      <c r="A14" s="4" t="s">
        <v>244</v>
      </c>
      <c r="B14" s="4" t="s">
        <v>245</v>
      </c>
      <c r="C14" s="4" t="s">
        <v>246</v>
      </c>
      <c r="D14" s="4"/>
      <c r="E14" s="4"/>
      <c r="F14" s="4"/>
      <c r="G14" s="4" t="s">
        <v>247</v>
      </c>
      <c r="H14" s="4"/>
      <c r="I14" s="4"/>
      <c r="J14" s="4"/>
      <c r="K14" s="4" t="s">
        <v>248</v>
      </c>
      <c r="L14" s="4"/>
      <c r="M14" s="4"/>
      <c r="N14" s="4"/>
      <c r="O14" s="4" t="s">
        <v>249</v>
      </c>
      <c r="P14" s="4"/>
    </row>
    <row r="15" ht="36" customHeight="1" spans="1:16">
      <c r="A15" s="4"/>
      <c r="B15" s="18">
        <v>998</v>
      </c>
      <c r="C15" s="6">
        <v>1223.7</v>
      </c>
      <c r="D15" s="6"/>
      <c r="E15" s="6"/>
      <c r="F15" s="6"/>
      <c r="G15" s="6">
        <v>1223.7</v>
      </c>
      <c r="H15" s="6"/>
      <c r="I15" s="6"/>
      <c r="J15" s="6"/>
      <c r="K15" s="19">
        <v>1</v>
      </c>
      <c r="L15" s="6"/>
      <c r="M15" s="6"/>
      <c r="N15" s="6"/>
      <c r="O15" s="6">
        <v>0</v>
      </c>
      <c r="P15" s="6"/>
    </row>
    <row r="16" ht="36" customHeight="1" spans="1:16">
      <c r="A16" s="4" t="s">
        <v>250</v>
      </c>
      <c r="B16" s="4" t="s">
        <v>251</v>
      </c>
      <c r="C16" s="4"/>
      <c r="D16" s="4"/>
      <c r="E16" s="4"/>
      <c r="F16" s="4"/>
      <c r="G16" s="4"/>
      <c r="H16" s="4"/>
      <c r="I16" s="4" t="s">
        <v>252</v>
      </c>
      <c r="J16" s="4"/>
      <c r="K16" s="4"/>
      <c r="L16" s="4"/>
      <c r="M16" s="4"/>
      <c r="N16" s="4"/>
      <c r="O16" s="4"/>
      <c r="P16" s="4"/>
    </row>
    <row r="17" ht="36" customHeight="1" spans="1:16">
      <c r="A17" s="4"/>
      <c r="B17" s="4" t="s">
        <v>253</v>
      </c>
      <c r="C17" s="4"/>
      <c r="D17" s="4"/>
      <c r="E17" s="6"/>
      <c r="F17" s="6"/>
      <c r="G17" s="6"/>
      <c r="H17" s="6"/>
      <c r="I17" s="4" t="s">
        <v>151</v>
      </c>
      <c r="J17" s="4"/>
      <c r="K17" s="4"/>
      <c r="L17" s="4"/>
      <c r="M17" s="4"/>
      <c r="N17" s="6">
        <v>630.9</v>
      </c>
      <c r="O17" s="6"/>
      <c r="P17" s="6"/>
    </row>
    <row r="18" ht="36" customHeight="1" spans="1:16">
      <c r="A18" s="4"/>
      <c r="B18" s="4" t="s">
        <v>254</v>
      </c>
      <c r="C18" s="4"/>
      <c r="D18" s="4"/>
      <c r="E18" s="6">
        <v>805.7</v>
      </c>
      <c r="F18" s="6"/>
      <c r="G18" s="6"/>
      <c r="H18" s="6"/>
      <c r="I18" s="4" t="s">
        <v>152</v>
      </c>
      <c r="J18" s="4"/>
      <c r="K18" s="4"/>
      <c r="L18" s="4"/>
      <c r="M18" s="4"/>
      <c r="N18" s="6">
        <v>174.8</v>
      </c>
      <c r="O18" s="6"/>
      <c r="P18" s="6"/>
    </row>
    <row r="19" ht="36" customHeight="1" spans="1:16">
      <c r="A19" s="4"/>
      <c r="B19" s="4" t="s">
        <v>255</v>
      </c>
      <c r="C19" s="4"/>
      <c r="D19" s="4"/>
      <c r="E19" s="6"/>
      <c r="F19" s="6"/>
      <c r="G19" s="6"/>
      <c r="H19" s="6"/>
      <c r="I19" s="4" t="s">
        <v>256</v>
      </c>
      <c r="J19" s="4"/>
      <c r="K19" s="4"/>
      <c r="L19" s="4"/>
      <c r="M19" s="4"/>
      <c r="N19" s="6"/>
      <c r="O19" s="6"/>
      <c r="P19" s="6"/>
    </row>
    <row r="20" ht="36" customHeight="1" spans="1:16">
      <c r="A20" s="4"/>
      <c r="B20" s="4" t="s">
        <v>257</v>
      </c>
      <c r="C20" s="4"/>
      <c r="D20" s="4"/>
      <c r="E20" s="6">
        <v>805.7</v>
      </c>
      <c r="F20" s="6"/>
      <c r="G20" s="6"/>
      <c r="H20" s="6"/>
      <c r="I20" s="4" t="s">
        <v>258</v>
      </c>
      <c r="J20" s="4"/>
      <c r="K20" s="4"/>
      <c r="L20" s="4"/>
      <c r="M20" s="4"/>
      <c r="N20" s="6">
        <v>805.7</v>
      </c>
      <c r="O20" s="6"/>
      <c r="P20" s="6"/>
    </row>
    <row r="21" ht="36" customHeight="1" spans="1:16">
      <c r="A21" s="4" t="s">
        <v>259</v>
      </c>
      <c r="B21" s="10" t="s">
        <v>234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ht="36" customHeight="1" spans="1:16">
      <c r="A22" s="4" t="s">
        <v>260</v>
      </c>
      <c r="B22" s="4" t="s">
        <v>261</v>
      </c>
      <c r="C22" s="4"/>
      <c r="D22" s="4" t="s">
        <v>262</v>
      </c>
      <c r="E22" s="4"/>
      <c r="F22" s="4"/>
      <c r="G22" s="4"/>
      <c r="H22" s="4"/>
      <c r="I22" s="4"/>
      <c r="J22" s="4"/>
      <c r="K22" s="4"/>
      <c r="L22" s="4"/>
      <c r="M22" s="4" t="s">
        <v>263</v>
      </c>
      <c r="N22" s="4"/>
      <c r="O22" s="4"/>
      <c r="P22" s="4"/>
    </row>
    <row r="23" ht="25" customHeight="1" spans="1:16">
      <c r="A23" s="10" t="s">
        <v>264</v>
      </c>
      <c r="B23" s="10" t="s">
        <v>265</v>
      </c>
      <c r="C23" s="6"/>
      <c r="D23" s="10" t="s">
        <v>266</v>
      </c>
      <c r="E23" s="6"/>
      <c r="F23" s="6"/>
      <c r="G23" s="6"/>
      <c r="H23" s="6"/>
      <c r="I23" s="6"/>
      <c r="J23" s="6"/>
      <c r="K23" s="6"/>
      <c r="L23" s="6"/>
      <c r="M23" s="6">
        <v>100</v>
      </c>
      <c r="N23" s="6"/>
      <c r="O23" s="6"/>
      <c r="P23" s="6"/>
    </row>
    <row r="24" ht="25" customHeight="1" spans="1:16">
      <c r="A24" s="10" t="s">
        <v>267</v>
      </c>
      <c r="B24" s="10" t="s">
        <v>268</v>
      </c>
      <c r="C24" s="6"/>
      <c r="D24" s="10" t="s">
        <v>269</v>
      </c>
      <c r="E24" s="6"/>
      <c r="F24" s="6"/>
      <c r="G24" s="6"/>
      <c r="H24" s="6"/>
      <c r="I24" s="6"/>
      <c r="J24" s="6"/>
      <c r="K24" s="6"/>
      <c r="L24" s="6"/>
      <c r="M24" s="6">
        <v>100</v>
      </c>
      <c r="N24" s="6"/>
      <c r="O24" s="6"/>
      <c r="P24" s="6"/>
    </row>
    <row r="25" ht="25" customHeight="1" spans="1:16">
      <c r="A25" s="10" t="s">
        <v>270</v>
      </c>
      <c r="B25" s="10" t="s">
        <v>271</v>
      </c>
      <c r="C25" s="6"/>
      <c r="D25" s="10" t="s">
        <v>272</v>
      </c>
      <c r="E25" s="6"/>
      <c r="F25" s="6"/>
      <c r="G25" s="6"/>
      <c r="H25" s="6"/>
      <c r="I25" s="6"/>
      <c r="J25" s="6"/>
      <c r="K25" s="6"/>
      <c r="L25" s="6"/>
      <c r="M25" s="6">
        <v>100</v>
      </c>
      <c r="N25" s="6"/>
      <c r="O25" s="6"/>
      <c r="P25" s="6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rintOptions horizontalCentered="1"/>
  <pageMargins left="0.751388888888889" right="0.751388888888889" top="1" bottom="1" header="0.5" footer="0.5"/>
  <pageSetup paperSize="9" scale="78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K14"/>
  <sheetViews>
    <sheetView workbookViewId="0">
      <selection activeCell="N7" sqref="N7"/>
    </sheetView>
  </sheetViews>
  <sheetFormatPr defaultColWidth="10.2857142857143" defaultRowHeight="13.5"/>
  <cols>
    <col min="1" max="16384" width="10.2857142857143" style="1"/>
  </cols>
  <sheetData>
    <row r="1" ht="18.75" spans="1:11">
      <c r="A1" s="2" t="s">
        <v>273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">
      <c r="A2" s="3" t="s">
        <v>218</v>
      </c>
    </row>
    <row r="3" ht="46" customHeight="1" spans="1:11">
      <c r="A3" s="4" t="s">
        <v>274</v>
      </c>
      <c r="B3" s="5"/>
      <c r="C3" s="5"/>
      <c r="D3" s="5"/>
      <c r="E3" s="5"/>
      <c r="F3" s="4" t="s">
        <v>275</v>
      </c>
      <c r="G3" s="4"/>
      <c r="H3" s="6"/>
      <c r="I3" s="6"/>
      <c r="J3" s="6"/>
      <c r="K3" s="6"/>
    </row>
    <row r="4" ht="46" customHeight="1" spans="1:11">
      <c r="A4" s="4" t="s">
        <v>276</v>
      </c>
      <c r="B4" s="5"/>
      <c r="C4" s="5"/>
      <c r="D4" s="5"/>
      <c r="E4" s="5"/>
      <c r="F4" s="4" t="s">
        <v>277</v>
      </c>
      <c r="G4" s="4"/>
      <c r="H4" s="6"/>
      <c r="I4" s="6"/>
      <c r="J4" s="6"/>
      <c r="K4" s="6"/>
    </row>
    <row r="5" ht="46" customHeight="1" spans="1:11">
      <c r="A5" s="4" t="s">
        <v>278</v>
      </c>
      <c r="B5" s="5"/>
      <c r="C5" s="5"/>
      <c r="D5" s="5"/>
      <c r="E5" s="5"/>
      <c r="F5" s="4" t="s">
        <v>279</v>
      </c>
      <c r="G5" s="4"/>
      <c r="H5" s="6"/>
      <c r="I5" s="6"/>
      <c r="J5" s="6"/>
      <c r="K5" s="6"/>
    </row>
    <row r="6" ht="46" customHeight="1" spans="1:11">
      <c r="A6" s="4" t="s">
        <v>280</v>
      </c>
      <c r="B6" s="5"/>
      <c r="C6" s="5"/>
      <c r="D6" s="5"/>
      <c r="E6" s="5"/>
      <c r="F6" s="4" t="s">
        <v>281</v>
      </c>
      <c r="G6" s="4"/>
      <c r="H6" s="6"/>
      <c r="I6" s="6"/>
      <c r="J6" s="6"/>
      <c r="K6" s="6"/>
    </row>
    <row r="7" ht="46" customHeight="1" spans="1:11">
      <c r="A7" s="4" t="s">
        <v>282</v>
      </c>
      <c r="B7" s="7" t="s">
        <v>283</v>
      </c>
      <c r="C7" s="6"/>
      <c r="D7" s="6"/>
      <c r="E7" s="7" t="s">
        <v>284</v>
      </c>
      <c r="F7" s="7"/>
      <c r="G7" s="6"/>
      <c r="H7" s="6"/>
      <c r="I7" s="7" t="s">
        <v>285</v>
      </c>
      <c r="J7" s="7"/>
      <c r="K7" s="6"/>
    </row>
    <row r="8" ht="46" customHeight="1" spans="1:11">
      <c r="A8" s="4" t="s">
        <v>286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6" customHeight="1" spans="1:11">
      <c r="A9" s="4" t="s">
        <v>260</v>
      </c>
      <c r="B9" s="4" t="s">
        <v>261</v>
      </c>
      <c r="C9" s="4"/>
      <c r="D9" s="4" t="s">
        <v>262</v>
      </c>
      <c r="E9" s="4"/>
      <c r="F9" s="4"/>
      <c r="G9" s="4"/>
      <c r="H9" s="4"/>
      <c r="I9" s="4"/>
      <c r="J9" s="4" t="s">
        <v>287</v>
      </c>
      <c r="K9" s="4"/>
    </row>
    <row r="10" ht="46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4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7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36"/>
    <col min="2" max="2" width="65.2857142857143" style="36" customWidth="1"/>
    <col min="3" max="3" width="45.7142857142857" style="36" customWidth="1"/>
    <col min="4" max="4" width="9.14285714285714" style="36"/>
  </cols>
  <sheetData>
    <row r="1" ht="24.75" customHeight="1" spans="1:4">
      <c r="A1"/>
      <c r="B1"/>
      <c r="C1"/>
      <c r="D1"/>
    </row>
    <row r="2" ht="24.75" customHeight="1" spans="1:4">
      <c r="A2"/>
      <c r="B2" s="38" t="s">
        <v>8</v>
      </c>
      <c r="C2" s="38"/>
      <c r="D2"/>
    </row>
    <row r="3" ht="24.75" customHeight="1" spans="1:4">
      <c r="A3"/>
      <c r="B3" s="125"/>
      <c r="C3"/>
      <c r="D3"/>
    </row>
    <row r="4" ht="24.75" customHeight="1" spans="1:4">
      <c r="A4"/>
      <c r="B4" s="126" t="s">
        <v>9</v>
      </c>
      <c r="C4" s="127" t="s">
        <v>10</v>
      </c>
      <c r="D4"/>
    </row>
    <row r="5" ht="24.75" customHeight="1" spans="1:4">
      <c r="A5"/>
      <c r="B5" s="128" t="s">
        <v>11</v>
      </c>
      <c r="C5" s="129"/>
      <c r="D5"/>
    </row>
    <row r="6" ht="24.75" customHeight="1" spans="1:4">
      <c r="A6"/>
      <c r="B6" s="128" t="s">
        <v>12</v>
      </c>
      <c r="C6" s="129" t="s">
        <v>13</v>
      </c>
      <c r="D6"/>
    </row>
    <row r="7" ht="24.75" customHeight="1" spans="1:4">
      <c r="A7"/>
      <c r="B7" s="128" t="s">
        <v>14</v>
      </c>
      <c r="C7" s="129" t="s">
        <v>15</v>
      </c>
      <c r="D7"/>
    </row>
    <row r="8" ht="24.75" customHeight="1" spans="1:4">
      <c r="A8"/>
      <c r="B8" s="128" t="s">
        <v>16</v>
      </c>
      <c r="C8" s="129"/>
      <c r="D8"/>
    </row>
    <row r="9" ht="24.75" customHeight="1" spans="1:4">
      <c r="A9"/>
      <c r="B9" s="128" t="s">
        <v>17</v>
      </c>
      <c r="C9" s="129" t="s">
        <v>18</v>
      </c>
      <c r="D9"/>
    </row>
    <row r="10" ht="24.75" customHeight="1" spans="1:4">
      <c r="A10"/>
      <c r="B10" s="128" t="s">
        <v>19</v>
      </c>
      <c r="C10" s="129" t="s">
        <v>20</v>
      </c>
      <c r="D10"/>
    </row>
    <row r="11" ht="24.75" customHeight="1" spans="1:4">
      <c r="A11"/>
      <c r="B11" s="130" t="s">
        <v>21</v>
      </c>
      <c r="C11" s="129" t="s">
        <v>22</v>
      </c>
      <c r="D11"/>
    </row>
    <row r="12" ht="24.75" customHeight="1" spans="1:4">
      <c r="A12"/>
      <c r="B12" s="131" t="s">
        <v>23</v>
      </c>
      <c r="C12" s="132" t="s">
        <v>24</v>
      </c>
      <c r="D12"/>
    </row>
    <row r="13" ht="24.75" customHeight="1" spans="1:4">
      <c r="A13"/>
      <c r="B13" s="131" t="s">
        <v>25</v>
      </c>
      <c r="C13" s="133"/>
      <c r="D13"/>
    </row>
    <row r="14" ht="24.75" customHeight="1" spans="1:4">
      <c r="A14"/>
      <c r="B14" s="134" t="s">
        <v>26</v>
      </c>
      <c r="C14" s="133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G10" sqref="G10"/>
    </sheetView>
  </sheetViews>
  <sheetFormatPr defaultColWidth="9" defaultRowHeight="12.75" customHeight="1" outlineLevelCol="4"/>
  <cols>
    <col min="1" max="1" width="34.8571428571429" style="107" customWidth="1"/>
    <col min="2" max="2" width="27.2857142857143" style="107" customWidth="1"/>
    <col min="3" max="3" width="34.5714285714286" style="107" customWidth="1"/>
    <col min="4" max="4" width="27.4285714285714" style="107" customWidth="1"/>
    <col min="5" max="5" width="31.2857142857143" style="107" customWidth="1"/>
    <col min="6" max="16384" width="9.14285714285714" style="108"/>
  </cols>
  <sheetData>
    <row r="1" ht="24.75" customHeight="1" spans="1:1">
      <c r="A1" s="109"/>
    </row>
    <row r="2" ht="24.75" customHeight="1" spans="1:4">
      <c r="A2" s="110" t="s">
        <v>27</v>
      </c>
      <c r="B2" s="110"/>
      <c r="C2" s="110"/>
      <c r="D2" s="110"/>
    </row>
    <row r="3" ht="24.75" customHeight="1" spans="1:4">
      <c r="A3" s="111"/>
      <c r="B3" s="112"/>
      <c r="C3" s="112"/>
      <c r="D3" s="113" t="s">
        <v>28</v>
      </c>
    </row>
    <row r="4" ht="24.75" customHeight="1" spans="1:4">
      <c r="A4" s="114" t="s">
        <v>29</v>
      </c>
      <c r="B4" s="114"/>
      <c r="C4" s="114" t="s">
        <v>30</v>
      </c>
      <c r="D4" s="114"/>
    </row>
    <row r="5" ht="24.75" customHeight="1" spans="1:4">
      <c r="A5" s="114" t="s">
        <v>31</v>
      </c>
      <c r="B5" s="114" t="s">
        <v>32</v>
      </c>
      <c r="C5" s="114" t="s">
        <v>31</v>
      </c>
      <c r="D5" s="114" t="s">
        <v>32</v>
      </c>
    </row>
    <row r="6" s="106" customFormat="1" ht="22" customHeight="1" spans="1:5">
      <c r="A6" s="101" t="s">
        <v>33</v>
      </c>
      <c r="B6" s="115">
        <f>B7+B8</f>
        <v>8057043</v>
      </c>
      <c r="C6" s="91" t="s">
        <v>34</v>
      </c>
      <c r="D6" s="116">
        <v>7776867</v>
      </c>
      <c r="E6" s="117"/>
    </row>
    <row r="7" s="106" customFormat="1" ht="22" customHeight="1" spans="1:5">
      <c r="A7" s="101" t="s">
        <v>35</v>
      </c>
      <c r="B7" s="116">
        <v>8057043</v>
      </c>
      <c r="C7" s="91" t="s">
        <v>36</v>
      </c>
      <c r="D7" s="116"/>
      <c r="E7" s="117"/>
    </row>
    <row r="8" s="106" customFormat="1" ht="22" customHeight="1" spans="1:5">
      <c r="A8" s="101" t="s">
        <v>37</v>
      </c>
      <c r="B8" s="116"/>
      <c r="C8" s="91" t="s">
        <v>38</v>
      </c>
      <c r="D8" s="116"/>
      <c r="E8" s="117"/>
    </row>
    <row r="9" s="106" customFormat="1" ht="22" customHeight="1" spans="1:5">
      <c r="A9" s="101" t="s">
        <v>39</v>
      </c>
      <c r="B9" s="116">
        <f>B10+B11</f>
        <v>0</v>
      </c>
      <c r="C9" s="91" t="s">
        <v>40</v>
      </c>
      <c r="D9" s="116"/>
      <c r="E9" s="117"/>
    </row>
    <row r="10" s="106" customFormat="1" ht="22" customHeight="1" spans="1:5">
      <c r="A10" s="101" t="s">
        <v>41</v>
      </c>
      <c r="B10" s="116"/>
      <c r="C10" s="91" t="s">
        <v>42</v>
      </c>
      <c r="D10" s="116"/>
      <c r="E10" s="117"/>
    </row>
    <row r="11" s="106" customFormat="1" ht="22" customHeight="1" spans="1:5">
      <c r="A11" s="101" t="s">
        <v>43</v>
      </c>
      <c r="B11" s="116"/>
      <c r="C11" s="91" t="s">
        <v>44</v>
      </c>
      <c r="D11" s="116"/>
      <c r="E11" s="117"/>
    </row>
    <row r="12" s="106" customFormat="1" ht="22" customHeight="1" spans="1:5">
      <c r="A12" s="101" t="s">
        <v>45</v>
      </c>
      <c r="B12" s="116">
        <f>B13+B14+B15</f>
        <v>0</v>
      </c>
      <c r="C12" s="91" t="s">
        <v>46</v>
      </c>
      <c r="D12" s="116"/>
      <c r="E12" s="117"/>
    </row>
    <row r="13" s="106" customFormat="1" ht="22" customHeight="1" spans="1:5">
      <c r="A13" s="101" t="s">
        <v>47</v>
      </c>
      <c r="B13" s="116">
        <v>0</v>
      </c>
      <c r="C13" s="91" t="s">
        <v>48</v>
      </c>
      <c r="D13" s="116">
        <v>95280</v>
      </c>
      <c r="E13" s="117"/>
    </row>
    <row r="14" s="106" customFormat="1" ht="22" customHeight="1" spans="1:5">
      <c r="A14" s="101" t="s">
        <v>49</v>
      </c>
      <c r="B14" s="116">
        <v>0</v>
      </c>
      <c r="C14" s="91" t="s">
        <v>50</v>
      </c>
      <c r="D14" s="116"/>
      <c r="E14" s="117"/>
    </row>
    <row r="15" s="106" customFormat="1" ht="22" customHeight="1" spans="1:5">
      <c r="A15" s="101" t="s">
        <v>51</v>
      </c>
      <c r="B15" s="115">
        <v>0</v>
      </c>
      <c r="C15" s="91" t="s">
        <v>52</v>
      </c>
      <c r="D15" s="116"/>
      <c r="E15" s="117"/>
    </row>
    <row r="16" s="106" customFormat="1" ht="22" customHeight="1" spans="1:5">
      <c r="A16" s="101" t="s">
        <v>53</v>
      </c>
      <c r="B16" s="115">
        <v>0</v>
      </c>
      <c r="C16" s="91" t="s">
        <v>54</v>
      </c>
      <c r="D16" s="116"/>
      <c r="E16" s="117"/>
    </row>
    <row r="17" s="106" customFormat="1" ht="22" customHeight="1" spans="1:5">
      <c r="A17" s="101" t="s">
        <v>55</v>
      </c>
      <c r="B17" s="115">
        <v>0</v>
      </c>
      <c r="C17" s="91" t="s">
        <v>56</v>
      </c>
      <c r="D17" s="116">
        <v>184896</v>
      </c>
      <c r="E17" s="117"/>
    </row>
    <row r="18" s="106" customFormat="1" ht="22" customHeight="1" spans="1:5">
      <c r="A18" s="101" t="s">
        <v>57</v>
      </c>
      <c r="B18" s="115">
        <v>0</v>
      </c>
      <c r="C18" s="91" t="s">
        <v>58</v>
      </c>
      <c r="D18" s="116"/>
      <c r="E18" s="117"/>
    </row>
    <row r="19" s="106" customFormat="1" ht="22" customHeight="1" spans="1:5">
      <c r="A19" s="101" t="s">
        <v>59</v>
      </c>
      <c r="B19" s="115">
        <v>0</v>
      </c>
      <c r="C19" s="91" t="s">
        <v>60</v>
      </c>
      <c r="D19" s="116"/>
      <c r="E19" s="117"/>
    </row>
    <row r="20" s="106" customFormat="1" ht="22" customHeight="1" spans="1:5">
      <c r="A20" s="101"/>
      <c r="B20" s="115"/>
      <c r="C20" s="91" t="s">
        <v>61</v>
      </c>
      <c r="D20" s="116"/>
      <c r="E20" s="117"/>
    </row>
    <row r="21" s="106" customFormat="1" ht="22" customHeight="1" spans="1:5">
      <c r="A21" s="101"/>
      <c r="B21" s="115"/>
      <c r="C21" s="91" t="s">
        <v>62</v>
      </c>
      <c r="D21" s="116"/>
      <c r="E21" s="117"/>
    </row>
    <row r="22" s="106" customFormat="1" ht="22" customHeight="1" spans="1:5">
      <c r="A22" s="101"/>
      <c r="B22" s="115"/>
      <c r="C22" s="91" t="s">
        <v>63</v>
      </c>
      <c r="D22" s="116"/>
      <c r="E22" s="117"/>
    </row>
    <row r="23" s="106" customFormat="1" ht="22" customHeight="1" spans="1:5">
      <c r="A23" s="101"/>
      <c r="B23" s="115"/>
      <c r="C23" s="91" t="s">
        <v>64</v>
      </c>
      <c r="D23" s="116"/>
      <c r="E23" s="117"/>
    </row>
    <row r="24" s="106" customFormat="1" ht="22" customHeight="1" spans="1:5">
      <c r="A24" s="101"/>
      <c r="B24" s="115"/>
      <c r="C24" s="91" t="s">
        <v>65</v>
      </c>
      <c r="D24" s="116"/>
      <c r="E24" s="117"/>
    </row>
    <row r="25" s="106" customFormat="1" ht="22" customHeight="1" spans="1:5">
      <c r="A25" s="101"/>
      <c r="B25" s="115"/>
      <c r="C25" s="91" t="s">
        <v>66</v>
      </c>
      <c r="D25" s="116"/>
      <c r="E25" s="117"/>
    </row>
    <row r="26" s="106" customFormat="1" ht="22" customHeight="1" spans="1:5">
      <c r="A26" s="101"/>
      <c r="B26" s="115"/>
      <c r="C26" s="91" t="s">
        <v>67</v>
      </c>
      <c r="D26" s="116">
        <v>0</v>
      </c>
      <c r="E26" s="117"/>
    </row>
    <row r="27" s="106" customFormat="1" ht="22" customHeight="1" spans="1:5">
      <c r="A27" s="101"/>
      <c r="B27" s="115"/>
      <c r="C27" s="91" t="s">
        <v>68</v>
      </c>
      <c r="D27" s="116">
        <v>0</v>
      </c>
      <c r="E27" s="117"/>
    </row>
    <row r="28" s="106" customFormat="1" ht="22" customHeight="1" spans="1:5">
      <c r="A28" s="101"/>
      <c r="B28" s="115"/>
      <c r="C28" s="91" t="s">
        <v>69</v>
      </c>
      <c r="D28" s="116">
        <v>0</v>
      </c>
      <c r="E28" s="117"/>
    </row>
    <row r="29" s="106" customFormat="1" ht="22" customHeight="1" spans="1:5">
      <c r="A29" s="101"/>
      <c r="B29" s="115"/>
      <c r="C29" s="91" t="s">
        <v>70</v>
      </c>
      <c r="D29" s="116">
        <v>0</v>
      </c>
      <c r="E29" s="117"/>
    </row>
    <row r="30" s="106" customFormat="1" ht="22" customHeight="1" spans="1:5">
      <c r="A30" s="101"/>
      <c r="B30" s="115"/>
      <c r="C30" s="91" t="s">
        <v>71</v>
      </c>
      <c r="D30" s="116">
        <v>0</v>
      </c>
      <c r="E30" s="117"/>
    </row>
    <row r="31" s="106" customFormat="1" ht="22" customHeight="1" spans="1:5">
      <c r="A31" s="101"/>
      <c r="B31" s="115"/>
      <c r="C31" s="91" t="s">
        <v>72</v>
      </c>
      <c r="D31" s="116">
        <v>0</v>
      </c>
      <c r="E31" s="117"/>
    </row>
    <row r="32" s="106" customFormat="1" ht="22" customHeight="1" spans="1:5">
      <c r="A32" s="101"/>
      <c r="B32" s="115"/>
      <c r="C32" s="91" t="s">
        <v>73</v>
      </c>
      <c r="D32" s="116">
        <v>0</v>
      </c>
      <c r="E32" s="117"/>
    </row>
    <row r="33" s="106" customFormat="1" ht="22" customHeight="1" spans="1:5">
      <c r="A33" s="101"/>
      <c r="B33" s="115"/>
      <c r="C33" s="91" t="s">
        <v>74</v>
      </c>
      <c r="D33" s="116">
        <v>0</v>
      </c>
      <c r="E33" s="117"/>
    </row>
    <row r="34" s="106" customFormat="1" ht="22" customHeight="1" spans="1:5">
      <c r="A34" s="101"/>
      <c r="B34" s="115"/>
      <c r="C34" s="91" t="s">
        <v>75</v>
      </c>
      <c r="D34" s="116">
        <v>0</v>
      </c>
      <c r="E34" s="117"/>
    </row>
    <row r="35" ht="22" customHeight="1" spans="1:4">
      <c r="A35" s="103"/>
      <c r="B35" s="118"/>
      <c r="C35" s="119"/>
      <c r="D35" s="120"/>
    </row>
    <row r="36" s="106" customFormat="1" ht="22" customHeight="1" spans="1:5">
      <c r="A36" s="105" t="s">
        <v>76</v>
      </c>
      <c r="B36" s="121">
        <f>B6+B9+B12+B16+B17+B18+B19</f>
        <v>8057043</v>
      </c>
      <c r="C36" s="122" t="s">
        <v>77</v>
      </c>
      <c r="D36" s="121">
        <f>SUM(D6:D34)</f>
        <v>8057043</v>
      </c>
      <c r="E36" s="117"/>
    </row>
    <row r="37" s="106" customFormat="1" ht="22" customHeight="1" spans="1:5">
      <c r="A37" s="101" t="s">
        <v>78</v>
      </c>
      <c r="B37" s="123">
        <f>B38+B41+B44+B45</f>
        <v>0</v>
      </c>
      <c r="C37" s="91" t="s">
        <v>79</v>
      </c>
      <c r="D37" s="121">
        <v>0</v>
      </c>
      <c r="E37" s="117"/>
    </row>
    <row r="38" s="106" customFormat="1" ht="22" customHeight="1" spans="1:5">
      <c r="A38" s="101" t="s">
        <v>80</v>
      </c>
      <c r="B38" s="116">
        <f>B39+B40</f>
        <v>0</v>
      </c>
      <c r="C38" s="91"/>
      <c r="D38" s="116"/>
      <c r="E38" s="117"/>
    </row>
    <row r="39" s="106" customFormat="1" ht="22" customHeight="1" spans="1:5">
      <c r="A39" s="101" t="s">
        <v>81</v>
      </c>
      <c r="B39" s="116">
        <v>0</v>
      </c>
      <c r="C39" s="124"/>
      <c r="D39" s="116"/>
      <c r="E39" s="117"/>
    </row>
    <row r="40" s="106" customFormat="1" ht="22" customHeight="1" spans="1:5">
      <c r="A40" s="101" t="s">
        <v>82</v>
      </c>
      <c r="B40" s="116">
        <v>0</v>
      </c>
      <c r="C40" s="124"/>
      <c r="D40" s="116"/>
      <c r="E40" s="117"/>
    </row>
    <row r="41" s="106" customFormat="1" ht="22" customHeight="1" spans="1:5">
      <c r="A41" s="101" t="s">
        <v>83</v>
      </c>
      <c r="B41" s="116">
        <f>B43+B42</f>
        <v>0</v>
      </c>
      <c r="C41" s="124"/>
      <c r="D41" s="116"/>
      <c r="E41" s="117"/>
    </row>
    <row r="42" s="106" customFormat="1" ht="22" customHeight="1" spans="1:5">
      <c r="A42" s="101" t="s">
        <v>84</v>
      </c>
      <c r="B42" s="116">
        <v>0</v>
      </c>
      <c r="C42" s="124"/>
      <c r="D42" s="116"/>
      <c r="E42" s="117"/>
    </row>
    <row r="43" s="106" customFormat="1" ht="22" customHeight="1" spans="1:5">
      <c r="A43" s="101" t="s">
        <v>85</v>
      </c>
      <c r="B43" s="116">
        <v>0</v>
      </c>
      <c r="C43" s="124"/>
      <c r="D43" s="116"/>
      <c r="E43" s="117"/>
    </row>
    <row r="44" s="106" customFormat="1" ht="22" customHeight="1" spans="1:5">
      <c r="A44" s="101" t="s">
        <v>86</v>
      </c>
      <c r="B44" s="116">
        <v>0</v>
      </c>
      <c r="C44" s="124"/>
      <c r="D44" s="116"/>
      <c r="E44" s="117"/>
    </row>
    <row r="45" s="106" customFormat="1" ht="22" customHeight="1" spans="1:5">
      <c r="A45" s="101" t="s">
        <v>87</v>
      </c>
      <c r="B45" s="116">
        <v>0</v>
      </c>
      <c r="C45" s="124"/>
      <c r="D45" s="116"/>
      <c r="E45" s="117"/>
    </row>
    <row r="46" s="106" customFormat="1" ht="22" customHeight="1" spans="1:5">
      <c r="A46" s="105" t="s">
        <v>88</v>
      </c>
      <c r="B46" s="121">
        <f>B36+B37</f>
        <v>8057043</v>
      </c>
      <c r="C46" s="122" t="s">
        <v>89</v>
      </c>
      <c r="D46" s="121">
        <f>D36+D37</f>
        <v>8057043</v>
      </c>
      <c r="E46" s="117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10" workbookViewId="0">
      <selection activeCell="B13" sqref="B13"/>
    </sheetView>
  </sheetViews>
  <sheetFormatPr defaultColWidth="9" defaultRowHeight="12.75" customHeight="1" outlineLevelCol="2"/>
  <cols>
    <col min="1" max="1" width="45.1428571428571" style="36" customWidth="1"/>
    <col min="2" max="2" width="40.7142857142857" style="36" customWidth="1"/>
    <col min="3" max="3" width="31.2857142857143" style="36" customWidth="1"/>
  </cols>
  <sheetData>
    <row r="1" ht="24.75" customHeight="1" spans="1:1">
      <c r="A1" s="45"/>
    </row>
    <row r="2" ht="24.75" customHeight="1" spans="1:2">
      <c r="A2" s="38" t="s">
        <v>90</v>
      </c>
      <c r="B2" s="38"/>
    </row>
    <row r="3" ht="24.75" customHeight="1" spans="1:2">
      <c r="A3" s="100"/>
      <c r="B3" s="39" t="s">
        <v>28</v>
      </c>
    </row>
    <row r="4" ht="24" customHeight="1" spans="1:2">
      <c r="A4" s="67" t="s">
        <v>31</v>
      </c>
      <c r="B4" s="67" t="s">
        <v>32</v>
      </c>
    </row>
    <row r="5" s="35" customFormat="1" ht="25" customHeight="1" spans="1:3">
      <c r="A5" s="101" t="s">
        <v>33</v>
      </c>
      <c r="B5" s="77">
        <f>B6+B7</f>
        <v>8057043</v>
      </c>
      <c r="C5" s="44"/>
    </row>
    <row r="6" s="35" customFormat="1" ht="25" customHeight="1" spans="1:3">
      <c r="A6" s="101" t="s">
        <v>35</v>
      </c>
      <c r="B6" s="102">
        <v>8057043</v>
      </c>
      <c r="C6" s="44"/>
    </row>
    <row r="7" s="35" customFormat="1" ht="25" customHeight="1" spans="1:3">
      <c r="A7" s="101" t="s">
        <v>37</v>
      </c>
      <c r="B7" s="102"/>
      <c r="C7" s="44"/>
    </row>
    <row r="8" s="35" customFormat="1" ht="25" customHeight="1" spans="1:3">
      <c r="A8" s="101" t="s">
        <v>39</v>
      </c>
      <c r="B8" s="102">
        <f>B9+B10</f>
        <v>0</v>
      </c>
      <c r="C8" s="44"/>
    </row>
    <row r="9" s="35" customFormat="1" ht="25" customHeight="1" spans="1:3">
      <c r="A9" s="101" t="s">
        <v>41</v>
      </c>
      <c r="B9" s="102"/>
      <c r="C9" s="44"/>
    </row>
    <row r="10" s="35" customFormat="1" ht="25" customHeight="1" spans="1:3">
      <c r="A10" s="101" t="s">
        <v>43</v>
      </c>
      <c r="B10" s="102"/>
      <c r="C10" s="44"/>
    </row>
    <row r="11" s="35" customFormat="1" ht="25" customHeight="1" spans="1:3">
      <c r="A11" s="101" t="s">
        <v>45</v>
      </c>
      <c r="B11" s="102">
        <f>SUM(B12:B14)</f>
        <v>0</v>
      </c>
      <c r="C11" s="44"/>
    </row>
    <row r="12" s="35" customFormat="1" ht="25" customHeight="1" spans="1:3">
      <c r="A12" s="101" t="s">
        <v>47</v>
      </c>
      <c r="B12" s="102"/>
      <c r="C12" s="44"/>
    </row>
    <row r="13" s="35" customFormat="1" ht="25" customHeight="1" spans="1:3">
      <c r="A13" s="101" t="s">
        <v>49</v>
      </c>
      <c r="B13" s="102"/>
      <c r="C13" s="44"/>
    </row>
    <row r="14" s="35" customFormat="1" ht="25" customHeight="1" spans="1:3">
      <c r="A14" s="101" t="s">
        <v>51</v>
      </c>
      <c r="B14" s="102"/>
      <c r="C14" s="44"/>
    </row>
    <row r="15" s="35" customFormat="1" ht="25" customHeight="1" spans="1:3">
      <c r="A15" s="101" t="s">
        <v>53</v>
      </c>
      <c r="B15" s="102"/>
      <c r="C15" s="44"/>
    </row>
    <row r="16" s="35" customFormat="1" ht="25" customHeight="1" spans="1:3">
      <c r="A16" s="101" t="s">
        <v>55</v>
      </c>
      <c r="B16" s="102"/>
      <c r="C16" s="44"/>
    </row>
    <row r="17" s="35" customFormat="1" ht="25" customHeight="1" spans="1:3">
      <c r="A17" s="101" t="s">
        <v>57</v>
      </c>
      <c r="B17" s="102"/>
      <c r="C17" s="44"/>
    </row>
    <row r="18" s="35" customFormat="1" ht="25" customHeight="1" spans="1:3">
      <c r="A18" s="101" t="s">
        <v>59</v>
      </c>
      <c r="B18" s="102"/>
      <c r="C18" s="44"/>
    </row>
    <row r="19" s="35" customFormat="1" ht="25" customHeight="1" spans="1:3">
      <c r="A19" s="101" t="s">
        <v>78</v>
      </c>
      <c r="B19" s="77">
        <f>B20+B23+B26+B27</f>
        <v>0</v>
      </c>
      <c r="C19" s="44"/>
    </row>
    <row r="20" s="35" customFormat="1" ht="25" customHeight="1" spans="1:3">
      <c r="A20" s="101" t="s">
        <v>80</v>
      </c>
      <c r="B20" s="77">
        <f>B21+B22</f>
        <v>0</v>
      </c>
      <c r="C20" s="44"/>
    </row>
    <row r="21" s="35" customFormat="1" ht="25" customHeight="1" spans="1:3">
      <c r="A21" s="101" t="s">
        <v>81</v>
      </c>
      <c r="B21" s="77"/>
      <c r="C21" s="44"/>
    </row>
    <row r="22" s="35" customFormat="1" ht="25" customHeight="1" spans="1:3">
      <c r="A22" s="101" t="s">
        <v>82</v>
      </c>
      <c r="B22" s="77"/>
      <c r="C22" s="44"/>
    </row>
    <row r="23" s="35" customFormat="1" ht="25" customHeight="1" spans="1:3">
      <c r="A23" s="101" t="s">
        <v>83</v>
      </c>
      <c r="B23" s="77">
        <f>B24+B25</f>
        <v>0</v>
      </c>
      <c r="C23" s="44"/>
    </row>
    <row r="24" s="35" customFormat="1" ht="25" customHeight="1" spans="1:3">
      <c r="A24" s="101" t="s">
        <v>84</v>
      </c>
      <c r="B24" s="77"/>
      <c r="C24" s="44"/>
    </row>
    <row r="25" s="35" customFormat="1" ht="25" customHeight="1" spans="1:3">
      <c r="A25" s="101" t="s">
        <v>85</v>
      </c>
      <c r="B25" s="77"/>
      <c r="C25" s="44"/>
    </row>
    <row r="26" s="35" customFormat="1" ht="25" customHeight="1" spans="1:3">
      <c r="A26" s="101" t="s">
        <v>86</v>
      </c>
      <c r="B26" s="77"/>
      <c r="C26" s="44"/>
    </row>
    <row r="27" s="35" customFormat="1" ht="25" customHeight="1" spans="1:3">
      <c r="A27" s="101" t="s">
        <v>87</v>
      </c>
      <c r="B27" s="77"/>
      <c r="C27" s="44"/>
    </row>
    <row r="28" ht="25" customHeight="1" spans="1:2">
      <c r="A28" s="103"/>
      <c r="B28" s="104"/>
    </row>
    <row r="29" s="35" customFormat="1" ht="25" customHeight="1" spans="1:3">
      <c r="A29" s="105" t="s">
        <v>88</v>
      </c>
      <c r="B29" s="74">
        <f>B5+B8+B11+B15+B16+B17+B18+B19</f>
        <v>8057043</v>
      </c>
      <c r="C29" s="44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A8" sqref="A8:C18"/>
    </sheetView>
  </sheetViews>
  <sheetFormatPr defaultColWidth="9" defaultRowHeight="12.75" customHeight="1" outlineLevelCol="6"/>
  <cols>
    <col min="1" max="1" width="14.4285714285714" style="36" customWidth="1"/>
    <col min="2" max="2" width="35.2857142857143" style="36" customWidth="1"/>
    <col min="3" max="3" width="21.4285714285714" style="36" customWidth="1"/>
    <col min="4" max="5" width="19.7142857142857" style="36" customWidth="1"/>
    <col min="6" max="7" width="6.85714285714286" style="36" customWidth="1"/>
  </cols>
  <sheetData>
    <row r="1" ht="17.25" customHeight="1" spans="1:2">
      <c r="A1" s="45"/>
      <c r="B1" s="45"/>
    </row>
    <row r="2" ht="24.75" customHeight="1" spans="1:5">
      <c r="A2" s="97" t="s">
        <v>91</v>
      </c>
      <c r="B2" s="97"/>
      <c r="C2" s="97"/>
      <c r="D2" s="97"/>
      <c r="E2" s="97"/>
    </row>
    <row r="3" ht="24.75" customHeight="1" spans="1:5">
      <c r="A3" s="98"/>
      <c r="B3" s="98"/>
      <c r="C3" s="98"/>
      <c r="E3" s="99" t="s">
        <v>28</v>
      </c>
    </row>
    <row r="4" ht="24.75" customHeight="1" spans="1:5">
      <c r="A4" s="67" t="s">
        <v>92</v>
      </c>
      <c r="B4" s="67" t="s">
        <v>93</v>
      </c>
      <c r="C4" s="67" t="s">
        <v>94</v>
      </c>
      <c r="D4" s="67" t="s">
        <v>95</v>
      </c>
      <c r="E4" s="67" t="s">
        <v>96</v>
      </c>
    </row>
    <row r="5" ht="24.75" customHeight="1" spans="1:5">
      <c r="A5" s="67"/>
      <c r="B5" s="67"/>
      <c r="C5" s="67"/>
      <c r="D5" s="67"/>
      <c r="E5" s="67"/>
    </row>
    <row r="6" ht="18" customHeight="1" spans="1:5">
      <c r="A6" s="62" t="s">
        <v>97</v>
      </c>
      <c r="B6" s="62" t="s">
        <v>98</v>
      </c>
      <c r="C6" s="62">
        <v>1</v>
      </c>
      <c r="D6" s="62">
        <v>2</v>
      </c>
      <c r="E6" s="62">
        <v>3</v>
      </c>
    </row>
    <row r="7" s="35" customFormat="1" ht="24" customHeight="1" spans="1:7">
      <c r="A7" s="70"/>
      <c r="B7" s="70" t="s">
        <v>99</v>
      </c>
      <c r="C7" s="75">
        <f>D7+E7</f>
        <v>8057043</v>
      </c>
      <c r="D7" s="75">
        <f>D8+D13+D16</f>
        <v>8057043</v>
      </c>
      <c r="E7" s="75"/>
      <c r="F7" s="44"/>
      <c r="G7" s="44"/>
    </row>
    <row r="8" ht="24" customHeight="1" spans="1:5">
      <c r="A8" s="70" t="s">
        <v>100</v>
      </c>
      <c r="B8" s="70" t="s">
        <v>101</v>
      </c>
      <c r="C8" s="75">
        <f>C9+C11</f>
        <v>7776867</v>
      </c>
      <c r="D8" s="75">
        <f>D9+D11</f>
        <v>7776867</v>
      </c>
      <c r="E8" s="75"/>
    </row>
    <row r="9" ht="24" customHeight="1" spans="1:5">
      <c r="A9" s="70" t="s">
        <v>102</v>
      </c>
      <c r="B9" s="70" t="s">
        <v>103</v>
      </c>
      <c r="C9" s="76">
        <v>7264411</v>
      </c>
      <c r="D9" s="76">
        <v>7264411</v>
      </c>
      <c r="E9" s="75"/>
    </row>
    <row r="10" ht="24" customHeight="1" spans="1:5">
      <c r="A10" s="73" t="s">
        <v>104</v>
      </c>
      <c r="B10" s="73" t="s">
        <v>105</v>
      </c>
      <c r="C10" s="76">
        <v>7264411</v>
      </c>
      <c r="D10" s="76">
        <v>7264411</v>
      </c>
      <c r="E10" s="76"/>
    </row>
    <row r="11" ht="24" customHeight="1" spans="1:5">
      <c r="A11" s="70" t="s">
        <v>106</v>
      </c>
      <c r="B11" s="70" t="s">
        <v>107</v>
      </c>
      <c r="C11" s="75">
        <v>512456</v>
      </c>
      <c r="D11" s="75">
        <v>512456</v>
      </c>
      <c r="E11" s="76"/>
    </row>
    <row r="12" ht="24" customHeight="1" spans="1:5">
      <c r="A12" s="73" t="s">
        <v>108</v>
      </c>
      <c r="B12" s="73" t="s">
        <v>109</v>
      </c>
      <c r="C12" s="76">
        <v>512456</v>
      </c>
      <c r="D12" s="76">
        <v>512456</v>
      </c>
      <c r="E12" s="76"/>
    </row>
    <row r="13" ht="24" customHeight="1" spans="1:5">
      <c r="A13" s="70" t="s">
        <v>110</v>
      </c>
      <c r="B13" s="70" t="s">
        <v>111</v>
      </c>
      <c r="C13" s="75">
        <v>95280</v>
      </c>
      <c r="D13" s="75">
        <v>95280</v>
      </c>
      <c r="E13" s="76"/>
    </row>
    <row r="14" ht="24" customHeight="1" spans="1:5">
      <c r="A14" s="70" t="s">
        <v>112</v>
      </c>
      <c r="B14" s="70" t="s">
        <v>113</v>
      </c>
      <c r="C14" s="76">
        <v>95280</v>
      </c>
      <c r="D14" s="76">
        <v>95280</v>
      </c>
      <c r="E14" s="75"/>
    </row>
    <row r="15" ht="24" customHeight="1" spans="1:5">
      <c r="A15" s="73" t="s">
        <v>114</v>
      </c>
      <c r="B15" s="73" t="s">
        <v>115</v>
      </c>
      <c r="C15" s="76">
        <v>95280</v>
      </c>
      <c r="D15" s="76">
        <v>95280</v>
      </c>
      <c r="E15" s="75"/>
    </row>
    <row r="16" ht="24" customHeight="1" spans="1:5">
      <c r="A16" s="70" t="s">
        <v>116</v>
      </c>
      <c r="B16" s="70" t="s">
        <v>117</v>
      </c>
      <c r="C16" s="75">
        <v>184896</v>
      </c>
      <c r="D16" s="75">
        <v>184896</v>
      </c>
      <c r="E16" s="76"/>
    </row>
    <row r="17" ht="24" customHeight="1" spans="1:5">
      <c r="A17" s="73" t="s">
        <v>118</v>
      </c>
      <c r="B17" s="73" t="s">
        <v>119</v>
      </c>
      <c r="C17" s="76">
        <v>184896</v>
      </c>
      <c r="D17" s="76">
        <v>184896</v>
      </c>
      <c r="E17" s="76"/>
    </row>
    <row r="18" ht="24" customHeight="1" spans="1:5">
      <c r="A18" s="73" t="s">
        <v>120</v>
      </c>
      <c r="B18" s="73" t="s">
        <v>121</v>
      </c>
      <c r="C18" s="76">
        <v>184896</v>
      </c>
      <c r="D18" s="76">
        <v>184896</v>
      </c>
      <c r="E18" s="76"/>
    </row>
    <row r="19" ht="24" customHeight="1" spans="1:5">
      <c r="A19" s="70"/>
      <c r="B19" s="70"/>
      <c r="C19" s="75"/>
      <c r="D19" s="75"/>
      <c r="E19" s="75"/>
    </row>
    <row r="20" ht="24" customHeight="1" spans="1:5">
      <c r="A20" s="73"/>
      <c r="B20" s="73"/>
      <c r="C20" s="75"/>
      <c r="D20" s="76"/>
      <c r="E20" s="76"/>
    </row>
    <row r="21" ht="24" customHeight="1" spans="1:5">
      <c r="A21" s="73"/>
      <c r="B21" s="73"/>
      <c r="C21" s="75"/>
      <c r="D21" s="76"/>
      <c r="E21" s="76"/>
    </row>
    <row r="22" ht="24" customHeight="1" spans="1:5">
      <c r="A22" s="70"/>
      <c r="B22" s="70"/>
      <c r="C22" s="75"/>
      <c r="D22" s="75"/>
      <c r="E22" s="75"/>
    </row>
    <row r="23" ht="24" customHeight="1" spans="1:5">
      <c r="A23" s="70"/>
      <c r="B23" s="70"/>
      <c r="C23" s="75"/>
      <c r="D23" s="75"/>
      <c r="E23" s="75"/>
    </row>
    <row r="24" ht="24" customHeight="1" spans="1:5">
      <c r="A24" s="73"/>
      <c r="B24" s="73"/>
      <c r="C24" s="75"/>
      <c r="D24" s="76"/>
      <c r="E24" s="76"/>
    </row>
    <row r="25" ht="24" customHeight="1" spans="1:5">
      <c r="A25" s="73"/>
      <c r="B25" s="73"/>
      <c r="C25" s="75"/>
      <c r="D25" s="76"/>
      <c r="E25" s="76"/>
    </row>
    <row r="26" ht="24" customHeight="1" spans="1:5">
      <c r="A26" s="70"/>
      <c r="B26" s="70"/>
      <c r="C26" s="75"/>
      <c r="D26" s="75"/>
      <c r="E26" s="75"/>
    </row>
    <row r="27" ht="24" customHeight="1" spans="1:5">
      <c r="A27" s="70"/>
      <c r="B27" s="70"/>
      <c r="C27" s="75"/>
      <c r="D27" s="75"/>
      <c r="E27" s="75"/>
    </row>
    <row r="28" ht="24" customHeight="1" spans="1:5">
      <c r="A28" s="73"/>
      <c r="B28" s="73"/>
      <c r="C28" s="75"/>
      <c r="D28" s="76"/>
      <c r="E28" s="76"/>
    </row>
    <row r="29" ht="24" customHeight="1" spans="1:5">
      <c r="A29" s="70"/>
      <c r="B29" s="70"/>
      <c r="C29" s="75"/>
      <c r="D29" s="75"/>
      <c r="E29" s="75"/>
    </row>
    <row r="30" ht="24" customHeight="1" spans="1:5">
      <c r="A30" s="70"/>
      <c r="B30" s="70"/>
      <c r="C30" s="75"/>
      <c r="D30" s="75"/>
      <c r="E30" s="75"/>
    </row>
    <row r="31" ht="24" customHeight="1" spans="1:5">
      <c r="A31" s="73"/>
      <c r="B31" s="73"/>
      <c r="C31" s="75"/>
      <c r="D31" s="76"/>
      <c r="E31" s="76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G6" sqref="G6"/>
    </sheetView>
  </sheetViews>
  <sheetFormatPr defaultColWidth="9" defaultRowHeight="12.75" customHeight="1"/>
  <cols>
    <col min="1" max="1" width="42.5714285714286" style="36" customWidth="1"/>
    <col min="2" max="2" width="28.2857142857143" style="36" customWidth="1"/>
    <col min="3" max="3" width="35.8571428571429" style="36" customWidth="1"/>
    <col min="4" max="4" width="28" style="36" customWidth="1"/>
    <col min="5" max="99" width="9" style="36" customWidth="1"/>
  </cols>
  <sheetData>
    <row r="1" ht="25.5" customHeight="1" spans="1:98">
      <c r="A1" s="45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</row>
    <row r="2" ht="25.5" customHeight="1" spans="1:98">
      <c r="A2" s="80" t="s">
        <v>122</v>
      </c>
      <c r="B2" s="80"/>
      <c r="C2" s="80"/>
      <c r="D2" s="80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</row>
    <row r="3" ht="16.5" customHeight="1" spans="2:98">
      <c r="B3" s="82"/>
      <c r="C3" s="83"/>
      <c r="D3" s="39" t="s">
        <v>28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</row>
    <row r="4" ht="27" customHeight="1" spans="1:98">
      <c r="A4" s="47" t="s">
        <v>123</v>
      </c>
      <c r="B4" s="47"/>
      <c r="C4" s="47" t="s">
        <v>124</v>
      </c>
      <c r="D4" s="47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</row>
    <row r="5" ht="27" customHeight="1" spans="1:98">
      <c r="A5" s="47" t="s">
        <v>31</v>
      </c>
      <c r="B5" s="47" t="s">
        <v>32</v>
      </c>
      <c r="C5" s="47" t="s">
        <v>31</v>
      </c>
      <c r="D5" s="47" t="s">
        <v>99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</row>
    <row r="6" s="35" customFormat="1" ht="33" customHeight="1" spans="1:99">
      <c r="A6" s="85" t="s">
        <v>125</v>
      </c>
      <c r="B6" s="86">
        <f>B7+B8+B9</f>
        <v>8057043</v>
      </c>
      <c r="C6" s="85" t="s">
        <v>126</v>
      </c>
      <c r="D6" s="86">
        <f>SUM(D7:D35)</f>
        <v>8057043</v>
      </c>
      <c r="E6" s="87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44"/>
    </row>
    <row r="7" s="35" customFormat="1" ht="33" customHeight="1" spans="1:99">
      <c r="A7" s="89" t="s">
        <v>127</v>
      </c>
      <c r="B7" s="90">
        <v>8057043</v>
      </c>
      <c r="C7" s="91" t="s">
        <v>34</v>
      </c>
      <c r="D7" s="90">
        <v>7776867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44"/>
    </row>
    <row r="8" s="35" customFormat="1" ht="33" customHeight="1" spans="1:99">
      <c r="A8" s="89" t="s">
        <v>128</v>
      </c>
      <c r="B8" s="90">
        <v>0</v>
      </c>
      <c r="C8" s="91" t="s">
        <v>36</v>
      </c>
      <c r="D8" s="90"/>
      <c r="E8" s="87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44"/>
    </row>
    <row r="9" s="35" customFormat="1" ht="33" customHeight="1" spans="1:99">
      <c r="A9" s="89" t="s">
        <v>129</v>
      </c>
      <c r="B9" s="90">
        <v>0</v>
      </c>
      <c r="C9" s="91" t="s">
        <v>38</v>
      </c>
      <c r="D9" s="90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44"/>
    </row>
    <row r="10" s="35" customFormat="1" ht="33" customHeight="1" spans="1:99">
      <c r="A10" s="89"/>
      <c r="B10" s="90"/>
      <c r="C10" s="91" t="s">
        <v>40</v>
      </c>
      <c r="D10" s="90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44"/>
    </row>
    <row r="11" s="35" customFormat="1" ht="33" customHeight="1" spans="1:99">
      <c r="A11" s="89"/>
      <c r="B11" s="90"/>
      <c r="C11" s="91" t="s">
        <v>42</v>
      </c>
      <c r="D11" s="90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44"/>
    </row>
    <row r="12" s="35" customFormat="1" ht="33" customHeight="1" spans="1:99">
      <c r="A12" s="89"/>
      <c r="B12" s="90"/>
      <c r="C12" s="91" t="s">
        <v>44</v>
      </c>
      <c r="D12" s="90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44"/>
    </row>
    <row r="13" s="35" customFormat="1" ht="33" customHeight="1" spans="1:99">
      <c r="A13" s="92"/>
      <c r="B13" s="90"/>
      <c r="C13" s="91" t="s">
        <v>46</v>
      </c>
      <c r="D13" s="90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44"/>
    </row>
    <row r="14" s="35" customFormat="1" ht="33" customHeight="1" spans="1:99">
      <c r="A14" s="92"/>
      <c r="B14" s="90"/>
      <c r="C14" s="91" t="s">
        <v>48</v>
      </c>
      <c r="D14" s="90">
        <v>95280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44"/>
    </row>
    <row r="15" s="35" customFormat="1" ht="33" customHeight="1" spans="1:99">
      <c r="A15" s="92"/>
      <c r="B15" s="90"/>
      <c r="C15" s="91" t="s">
        <v>50</v>
      </c>
      <c r="D15" s="90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44"/>
    </row>
    <row r="16" s="35" customFormat="1" ht="33" customHeight="1" spans="1:99">
      <c r="A16" s="92"/>
      <c r="B16" s="90"/>
      <c r="C16" s="91" t="s">
        <v>52</v>
      </c>
      <c r="D16" s="90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44"/>
    </row>
    <row r="17" s="35" customFormat="1" ht="33" customHeight="1" spans="1:99">
      <c r="A17" s="92"/>
      <c r="B17" s="90"/>
      <c r="C17" s="91" t="s">
        <v>54</v>
      </c>
      <c r="D17" s="90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44"/>
    </row>
    <row r="18" s="35" customFormat="1" ht="33" customHeight="1" spans="1:99">
      <c r="A18" s="92"/>
      <c r="B18" s="90"/>
      <c r="C18" s="91" t="s">
        <v>56</v>
      </c>
      <c r="D18" s="90">
        <v>184896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44"/>
    </row>
    <row r="19" s="35" customFormat="1" ht="33" customHeight="1" spans="1:99">
      <c r="A19" s="92"/>
      <c r="B19" s="90"/>
      <c r="C19" s="91" t="s">
        <v>58</v>
      </c>
      <c r="D19" s="90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44"/>
    </row>
    <row r="20" s="35" customFormat="1" ht="33" customHeight="1" spans="1:99">
      <c r="A20" s="92"/>
      <c r="B20" s="90"/>
      <c r="C20" s="91" t="s">
        <v>60</v>
      </c>
      <c r="D20" s="90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44"/>
    </row>
    <row r="21" s="35" customFormat="1" ht="33" customHeight="1" spans="1:99">
      <c r="A21" s="92"/>
      <c r="B21" s="90"/>
      <c r="C21" s="91" t="s">
        <v>61</v>
      </c>
      <c r="D21" s="90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44"/>
    </row>
    <row r="22" s="35" customFormat="1" ht="33" customHeight="1" spans="1:99">
      <c r="A22" s="92"/>
      <c r="B22" s="90"/>
      <c r="C22" s="91" t="s">
        <v>62</v>
      </c>
      <c r="D22" s="90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44"/>
    </row>
    <row r="23" s="35" customFormat="1" ht="33" customHeight="1" spans="1:99">
      <c r="A23" s="92"/>
      <c r="B23" s="90"/>
      <c r="C23" s="91" t="s">
        <v>63</v>
      </c>
      <c r="D23" s="90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44"/>
    </row>
    <row r="24" s="35" customFormat="1" ht="33" customHeight="1" spans="1:99">
      <c r="A24" s="92"/>
      <c r="B24" s="90"/>
      <c r="C24" s="91" t="s">
        <v>64</v>
      </c>
      <c r="D24" s="90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44"/>
    </row>
    <row r="25" s="35" customFormat="1" ht="33" customHeight="1" spans="1:99">
      <c r="A25" s="92"/>
      <c r="B25" s="90"/>
      <c r="C25" s="91" t="s">
        <v>65</v>
      </c>
      <c r="D25" s="90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44"/>
    </row>
    <row r="26" s="35" customFormat="1" ht="33" customHeight="1" spans="1:99">
      <c r="A26" s="92"/>
      <c r="B26" s="90"/>
      <c r="C26" s="91" t="s">
        <v>66</v>
      </c>
      <c r="D26" s="90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44"/>
    </row>
    <row r="27" s="35" customFormat="1" ht="33" customHeight="1" spans="1:99">
      <c r="A27" s="92"/>
      <c r="B27" s="90"/>
      <c r="C27" s="91" t="s">
        <v>67</v>
      </c>
      <c r="D27" s="90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44"/>
    </row>
    <row r="28" s="35" customFormat="1" ht="33" customHeight="1" spans="1:99">
      <c r="A28" s="92"/>
      <c r="B28" s="90"/>
      <c r="C28" s="91" t="s">
        <v>68</v>
      </c>
      <c r="D28" s="90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44"/>
    </row>
    <row r="29" s="35" customFormat="1" ht="33" customHeight="1" spans="1:99">
      <c r="A29" s="92"/>
      <c r="B29" s="90"/>
      <c r="C29" s="91" t="s">
        <v>69</v>
      </c>
      <c r="D29" s="90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44"/>
    </row>
    <row r="30" s="35" customFormat="1" ht="33" customHeight="1" spans="1:99">
      <c r="A30" s="92"/>
      <c r="B30" s="90"/>
      <c r="C30" s="91" t="s">
        <v>70</v>
      </c>
      <c r="D30" s="90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44"/>
    </row>
    <row r="31" s="35" customFormat="1" ht="33" customHeight="1" spans="1:99">
      <c r="A31" s="92"/>
      <c r="B31" s="90"/>
      <c r="C31" s="91" t="s">
        <v>71</v>
      </c>
      <c r="D31" s="90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44"/>
    </row>
    <row r="32" s="35" customFormat="1" ht="33" customHeight="1" spans="1:99">
      <c r="A32" s="92"/>
      <c r="B32" s="90"/>
      <c r="C32" s="91" t="s">
        <v>72</v>
      </c>
      <c r="D32" s="90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44"/>
    </row>
    <row r="33" s="35" customFormat="1" ht="33" customHeight="1" spans="1:99">
      <c r="A33" s="92"/>
      <c r="B33" s="90"/>
      <c r="C33" s="91" t="s">
        <v>73</v>
      </c>
      <c r="D33" s="90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44"/>
    </row>
    <row r="34" s="35" customFormat="1" ht="33" customHeight="1" spans="1:99">
      <c r="A34" s="92"/>
      <c r="B34" s="90"/>
      <c r="C34" s="91" t="s">
        <v>74</v>
      </c>
      <c r="D34" s="90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44"/>
    </row>
    <row r="35" s="35" customFormat="1" ht="33" customHeight="1" spans="1:99">
      <c r="A35" s="92"/>
      <c r="B35" s="90"/>
      <c r="C35" s="91" t="s">
        <v>75</v>
      </c>
      <c r="D35" s="90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44"/>
    </row>
    <row r="36" ht="33" customHeight="1" spans="1:98">
      <c r="A36" s="93"/>
      <c r="B36" s="94"/>
      <c r="C36" s="95"/>
      <c r="D36" s="96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</row>
    <row r="37" ht="33" customHeight="1" spans="1:98">
      <c r="A37" s="47" t="s">
        <v>130</v>
      </c>
      <c r="B37" s="86">
        <f>B6</f>
        <v>8057043</v>
      </c>
      <c r="C37" s="47" t="s">
        <v>131</v>
      </c>
      <c r="D37" s="86">
        <f>D6</f>
        <v>8057043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G10" sqref="G10"/>
    </sheetView>
  </sheetViews>
  <sheetFormatPr defaultColWidth="9" defaultRowHeight="12.75" customHeight="1"/>
  <cols>
    <col min="1" max="1" width="16.8571428571429" style="36" customWidth="1"/>
    <col min="2" max="2" width="33.4285714285714" style="36" customWidth="1"/>
    <col min="3" max="3" width="21" style="36" customWidth="1"/>
    <col min="4" max="4" width="15.7142857142857" style="36" customWidth="1"/>
    <col min="5" max="5" width="16.8571428571429" style="36" customWidth="1"/>
    <col min="6" max="12" width="14.2857142857143" style="36" customWidth="1"/>
    <col min="13" max="14" width="6.85714285714286" style="36" customWidth="1"/>
  </cols>
  <sheetData>
    <row r="1" ht="24.75" customHeight="1" spans="1:2">
      <c r="A1" s="45"/>
      <c r="B1" s="45"/>
    </row>
    <row r="2" ht="24.75" customHeight="1" spans="1:12">
      <c r="A2" s="38" t="s">
        <v>132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4.75" customHeight="1" spans="12:12">
      <c r="L3" s="39" t="s">
        <v>28</v>
      </c>
    </row>
    <row r="4" ht="24.75" customHeight="1" spans="1:12">
      <c r="A4" s="67" t="s">
        <v>133</v>
      </c>
      <c r="B4" s="67" t="s">
        <v>134</v>
      </c>
      <c r="C4" s="67" t="s">
        <v>99</v>
      </c>
      <c r="D4" s="67" t="s">
        <v>135</v>
      </c>
      <c r="E4" s="67"/>
      <c r="F4" s="67"/>
      <c r="G4" s="67" t="s">
        <v>136</v>
      </c>
      <c r="H4" s="67"/>
      <c r="I4" s="67"/>
      <c r="J4" s="67" t="s">
        <v>137</v>
      </c>
      <c r="K4" s="67"/>
      <c r="L4" s="67"/>
    </row>
    <row r="5" ht="24.75" customHeight="1" spans="1:12">
      <c r="A5" s="67"/>
      <c r="B5" s="67"/>
      <c r="C5" s="67"/>
      <c r="D5" s="67" t="s">
        <v>99</v>
      </c>
      <c r="E5" s="67" t="s">
        <v>95</v>
      </c>
      <c r="F5" s="67" t="s">
        <v>96</v>
      </c>
      <c r="G5" s="67" t="s">
        <v>99</v>
      </c>
      <c r="H5" s="67" t="s">
        <v>95</v>
      </c>
      <c r="I5" s="67" t="s">
        <v>96</v>
      </c>
      <c r="J5" s="67" t="s">
        <v>99</v>
      </c>
      <c r="K5" s="67" t="s">
        <v>95</v>
      </c>
      <c r="L5" s="67" t="s">
        <v>96</v>
      </c>
    </row>
    <row r="6" ht="24.75" customHeight="1" spans="1:12">
      <c r="A6" s="62" t="s">
        <v>97</v>
      </c>
      <c r="B6" s="62" t="s">
        <v>98</v>
      </c>
      <c r="C6" s="62">
        <v>1</v>
      </c>
      <c r="D6" s="62">
        <v>2</v>
      </c>
      <c r="E6" s="62">
        <v>3</v>
      </c>
      <c r="F6" s="62">
        <v>4</v>
      </c>
      <c r="G6" s="62">
        <v>2</v>
      </c>
      <c r="H6" s="62">
        <v>3</v>
      </c>
      <c r="I6" s="62">
        <v>4</v>
      </c>
      <c r="J6" s="62">
        <v>2</v>
      </c>
      <c r="K6" s="62">
        <v>3</v>
      </c>
      <c r="L6" s="62">
        <v>4</v>
      </c>
    </row>
    <row r="7" s="35" customFormat="1" ht="24.75" customHeight="1" spans="1:14">
      <c r="A7" s="78" t="s">
        <v>99</v>
      </c>
      <c r="B7" s="70"/>
      <c r="C7" s="79">
        <f>SUM(C8:C12)</f>
        <v>8057043</v>
      </c>
      <c r="D7" s="79">
        <f t="shared" ref="D7:L7" si="0">SUM(D8:D12)</f>
        <v>8057043</v>
      </c>
      <c r="E7" s="79">
        <f t="shared" si="0"/>
        <v>8057043</v>
      </c>
      <c r="F7" s="55">
        <f t="shared" si="0"/>
        <v>0</v>
      </c>
      <c r="G7" s="55">
        <f t="shared" si="0"/>
        <v>0</v>
      </c>
      <c r="H7" s="55">
        <f t="shared" si="0"/>
        <v>0</v>
      </c>
      <c r="I7" s="55">
        <f t="shared" si="0"/>
        <v>0</v>
      </c>
      <c r="J7" s="55">
        <f t="shared" si="0"/>
        <v>0</v>
      </c>
      <c r="K7" s="55">
        <f t="shared" si="0"/>
        <v>0</v>
      </c>
      <c r="L7" s="55">
        <f t="shared" si="0"/>
        <v>0</v>
      </c>
      <c r="M7" s="44"/>
      <c r="N7" s="44"/>
    </row>
    <row r="8" ht="24.75" customHeight="1" spans="1:12">
      <c r="A8" s="78" t="s">
        <v>138</v>
      </c>
      <c r="B8" s="78" t="s">
        <v>139</v>
      </c>
      <c r="C8" s="79">
        <f>D8+G8+J8</f>
        <v>7359691</v>
      </c>
      <c r="D8" s="79">
        <f>SUM(E8:F8)</f>
        <v>7359691</v>
      </c>
      <c r="E8" s="79">
        <v>7359691</v>
      </c>
      <c r="F8" s="55"/>
      <c r="G8" s="55">
        <f t="shared" ref="G8:G12" si="1">SUM(H8:I8)</f>
        <v>0</v>
      </c>
      <c r="H8" s="55">
        <v>0</v>
      </c>
      <c r="I8" s="55">
        <v>0</v>
      </c>
      <c r="J8" s="55">
        <f t="shared" ref="J8:J12" si="2">SUM(K8:L8)</f>
        <v>0</v>
      </c>
      <c r="K8" s="55">
        <v>0</v>
      </c>
      <c r="L8" s="55">
        <v>0</v>
      </c>
    </row>
    <row r="9" ht="24.75" customHeight="1" spans="1:12">
      <c r="A9" s="78" t="s">
        <v>140</v>
      </c>
      <c r="B9" s="78" t="s">
        <v>141</v>
      </c>
      <c r="C9" s="79">
        <f>D9+G9+J9</f>
        <v>512456</v>
      </c>
      <c r="D9" s="79">
        <f>SUM(E9:F9)</f>
        <v>512456</v>
      </c>
      <c r="E9" s="79">
        <v>512456</v>
      </c>
      <c r="F9" s="55"/>
      <c r="G9" s="55">
        <f t="shared" si="1"/>
        <v>0</v>
      </c>
      <c r="H9" s="55"/>
      <c r="I9" s="55"/>
      <c r="J9" s="55">
        <f t="shared" si="2"/>
        <v>0</v>
      </c>
      <c r="K9" s="55"/>
      <c r="L9" s="55"/>
    </row>
    <row r="10" ht="24.75" customHeight="1" spans="1:12">
      <c r="A10" s="78" t="s">
        <v>142</v>
      </c>
      <c r="B10" s="78" t="s">
        <v>143</v>
      </c>
      <c r="C10" s="79">
        <f>D10+G10+J10</f>
        <v>184896</v>
      </c>
      <c r="D10" s="79">
        <f>SUM(E10:F10)</f>
        <v>184896</v>
      </c>
      <c r="E10" s="79">
        <v>184896</v>
      </c>
      <c r="F10" s="55"/>
      <c r="G10" s="55">
        <f t="shared" si="1"/>
        <v>0</v>
      </c>
      <c r="H10" s="55"/>
      <c r="I10" s="55"/>
      <c r="J10" s="55">
        <f t="shared" si="2"/>
        <v>0</v>
      </c>
      <c r="K10" s="55"/>
      <c r="L10" s="55"/>
    </row>
    <row r="11" ht="24.75" customHeight="1" spans="1:12">
      <c r="A11" s="78"/>
      <c r="B11" s="78"/>
      <c r="C11" s="55">
        <f>D11+G11+J11</f>
        <v>0</v>
      </c>
      <c r="D11" s="55">
        <f>SUM(E11:F11)</f>
        <v>0</v>
      </c>
      <c r="E11" s="55"/>
      <c r="F11" s="55"/>
      <c r="G11" s="55">
        <f t="shared" si="1"/>
        <v>0</v>
      </c>
      <c r="H11" s="55"/>
      <c r="I11" s="55"/>
      <c r="J11" s="55">
        <f t="shared" si="2"/>
        <v>0</v>
      </c>
      <c r="K11" s="55"/>
      <c r="L11" s="55"/>
    </row>
    <row r="12" ht="24.75" customHeight="1" spans="1:12">
      <c r="A12" s="73"/>
      <c r="B12" s="73"/>
      <c r="C12" s="55">
        <f>D12+G12+J12</f>
        <v>0</v>
      </c>
      <c r="D12" s="55">
        <f>SUM(E12:F12)</f>
        <v>0</v>
      </c>
      <c r="E12" s="57"/>
      <c r="F12" s="57"/>
      <c r="G12" s="57">
        <f t="shared" si="1"/>
        <v>0</v>
      </c>
      <c r="H12" s="57">
        <v>0</v>
      </c>
      <c r="I12" s="57">
        <v>0</v>
      </c>
      <c r="J12" s="57">
        <f t="shared" si="2"/>
        <v>0</v>
      </c>
      <c r="K12" s="57">
        <v>0</v>
      </c>
      <c r="L12" s="57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C8" sqref="C8"/>
    </sheetView>
  </sheetViews>
  <sheetFormatPr defaultColWidth="9" defaultRowHeight="12.75" customHeight="1" outlineLevelCol="6"/>
  <cols>
    <col min="1" max="1" width="13.2857142857143" style="36" customWidth="1"/>
    <col min="2" max="2" width="35.8571428571429" style="36" customWidth="1"/>
    <col min="3" max="3" width="25.2857142857143" style="36" customWidth="1"/>
    <col min="4" max="4" width="28.4285714285714" style="36" customWidth="1"/>
    <col min="5" max="5" width="22.4285714285714" style="36" customWidth="1"/>
    <col min="6" max="7" width="6.85714285714286" style="36" customWidth="1"/>
  </cols>
  <sheetData>
    <row r="1" ht="24.75" customHeight="1" spans="1:2">
      <c r="A1" s="45"/>
      <c r="B1" s="46"/>
    </row>
    <row r="2" ht="24.75" customHeight="1" spans="1:5">
      <c r="A2" s="38" t="s">
        <v>144</v>
      </c>
      <c r="B2" s="38"/>
      <c r="C2" s="38"/>
      <c r="D2" s="38"/>
      <c r="E2" s="38"/>
    </row>
    <row r="3" ht="24.75" customHeight="1" spans="5:5">
      <c r="E3" s="39" t="s">
        <v>28</v>
      </c>
    </row>
    <row r="4" ht="24.75" customHeight="1" spans="1:5">
      <c r="A4" s="67" t="s">
        <v>145</v>
      </c>
      <c r="B4" s="67"/>
      <c r="C4" s="67" t="s">
        <v>135</v>
      </c>
      <c r="D4" s="67"/>
      <c r="E4" s="67"/>
    </row>
    <row r="5" ht="24.75" customHeight="1" spans="1:5">
      <c r="A5" s="67" t="s">
        <v>146</v>
      </c>
      <c r="B5" s="67" t="s">
        <v>147</v>
      </c>
      <c r="C5" s="67" t="s">
        <v>99</v>
      </c>
      <c r="D5" s="67" t="s">
        <v>95</v>
      </c>
      <c r="E5" s="67" t="s">
        <v>96</v>
      </c>
    </row>
    <row r="6" ht="18.75" customHeight="1" spans="1:5">
      <c r="A6" s="62" t="s">
        <v>97</v>
      </c>
      <c r="B6" s="62" t="s">
        <v>97</v>
      </c>
      <c r="C6" s="62">
        <v>1</v>
      </c>
      <c r="D6" s="62">
        <v>2</v>
      </c>
      <c r="E6" s="62">
        <v>3</v>
      </c>
    </row>
    <row r="7" s="35" customFormat="1" ht="24.75" customHeight="1" spans="1:7">
      <c r="A7" s="70"/>
      <c r="B7" s="70" t="s">
        <v>99</v>
      </c>
      <c r="C7" s="74">
        <f>D7+E7</f>
        <v>8057043</v>
      </c>
      <c r="D7" s="74">
        <f>D8+D13+D16</f>
        <v>8057043</v>
      </c>
      <c r="E7" s="74"/>
      <c r="F7" s="44"/>
      <c r="G7" s="44"/>
    </row>
    <row r="8" ht="24.75" customHeight="1" spans="1:5">
      <c r="A8" s="70" t="s">
        <v>100</v>
      </c>
      <c r="B8" s="70" t="s">
        <v>101</v>
      </c>
      <c r="C8" s="75">
        <f>C9+C11</f>
        <v>7776867</v>
      </c>
      <c r="D8" s="75">
        <f>D9+D11</f>
        <v>7776867</v>
      </c>
      <c r="E8" s="74"/>
    </row>
    <row r="9" ht="24.75" customHeight="1" spans="1:5">
      <c r="A9" s="70" t="s">
        <v>102</v>
      </c>
      <c r="B9" s="70" t="s">
        <v>103</v>
      </c>
      <c r="C9" s="76">
        <v>7264411</v>
      </c>
      <c r="D9" s="76">
        <v>7264411</v>
      </c>
      <c r="E9" s="74"/>
    </row>
    <row r="10" ht="24.75" customHeight="1" spans="1:5">
      <c r="A10" s="73" t="s">
        <v>104</v>
      </c>
      <c r="B10" s="73" t="s">
        <v>105</v>
      </c>
      <c r="C10" s="76">
        <v>7264411</v>
      </c>
      <c r="D10" s="76">
        <v>7264411</v>
      </c>
      <c r="E10" s="77"/>
    </row>
    <row r="11" ht="24.75" customHeight="1" spans="1:5">
      <c r="A11" s="70" t="s">
        <v>106</v>
      </c>
      <c r="B11" s="70" t="s">
        <v>107</v>
      </c>
      <c r="C11" s="75">
        <v>512456</v>
      </c>
      <c r="D11" s="75">
        <v>512456</v>
      </c>
      <c r="E11" s="77"/>
    </row>
    <row r="12" ht="24.75" customHeight="1" spans="1:5">
      <c r="A12" s="73" t="s">
        <v>108</v>
      </c>
      <c r="B12" s="73" t="s">
        <v>109</v>
      </c>
      <c r="C12" s="76">
        <v>512456</v>
      </c>
      <c r="D12" s="76">
        <v>512456</v>
      </c>
      <c r="E12" s="77"/>
    </row>
    <row r="13" ht="24.75" customHeight="1" spans="1:5">
      <c r="A13" s="70" t="s">
        <v>110</v>
      </c>
      <c r="B13" s="70" t="s">
        <v>111</v>
      </c>
      <c r="C13" s="75">
        <v>95280</v>
      </c>
      <c r="D13" s="75">
        <v>95280</v>
      </c>
      <c r="E13" s="77"/>
    </row>
    <row r="14" ht="24.75" customHeight="1" spans="1:5">
      <c r="A14" s="70" t="s">
        <v>112</v>
      </c>
      <c r="B14" s="70" t="s">
        <v>113</v>
      </c>
      <c r="C14" s="76">
        <v>95280</v>
      </c>
      <c r="D14" s="76">
        <v>95280</v>
      </c>
      <c r="E14" s="74"/>
    </row>
    <row r="15" ht="24.75" customHeight="1" spans="1:5">
      <c r="A15" s="73" t="s">
        <v>114</v>
      </c>
      <c r="B15" s="73" t="s">
        <v>115</v>
      </c>
      <c r="C15" s="76">
        <v>95280</v>
      </c>
      <c r="D15" s="76">
        <v>95280</v>
      </c>
      <c r="E15" s="74"/>
    </row>
    <row r="16" ht="24.75" customHeight="1" spans="1:5">
      <c r="A16" s="70" t="s">
        <v>116</v>
      </c>
      <c r="B16" s="70" t="s">
        <v>117</v>
      </c>
      <c r="C16" s="75">
        <v>184896</v>
      </c>
      <c r="D16" s="75">
        <v>184896</v>
      </c>
      <c r="E16" s="77"/>
    </row>
    <row r="17" ht="24.75" customHeight="1" spans="1:5">
      <c r="A17" s="73" t="s">
        <v>118</v>
      </c>
      <c r="B17" s="73" t="s">
        <v>119</v>
      </c>
      <c r="C17" s="76">
        <v>184896</v>
      </c>
      <c r="D17" s="76">
        <v>184896</v>
      </c>
      <c r="E17" s="77"/>
    </row>
    <row r="18" ht="24.75" customHeight="1" spans="1:5">
      <c r="A18" s="73" t="s">
        <v>120</v>
      </c>
      <c r="B18" s="73" t="s">
        <v>121</v>
      </c>
      <c r="C18" s="76">
        <v>184896</v>
      </c>
      <c r="D18" s="76">
        <v>184896</v>
      </c>
      <c r="E18" s="77"/>
    </row>
    <row r="19" ht="24.75" customHeight="1" spans="1:5">
      <c r="A19" s="70"/>
      <c r="B19" s="70"/>
      <c r="C19" s="74"/>
      <c r="D19" s="74"/>
      <c r="E19" s="74"/>
    </row>
    <row r="20" ht="24.75" customHeight="1" spans="1:5">
      <c r="A20" s="73"/>
      <c r="B20" s="73"/>
      <c r="C20" s="77"/>
      <c r="D20" s="77"/>
      <c r="E20" s="77"/>
    </row>
    <row r="21" ht="24.75" customHeight="1" spans="1:5">
      <c r="A21" s="73"/>
      <c r="B21" s="73"/>
      <c r="C21" s="77"/>
      <c r="D21" s="77"/>
      <c r="E21" s="77"/>
    </row>
    <row r="22" ht="24.75" customHeight="1" spans="1:5">
      <c r="A22" s="70"/>
      <c r="B22" s="70"/>
      <c r="C22" s="74"/>
      <c r="D22" s="74"/>
      <c r="E22" s="74"/>
    </row>
    <row r="23" ht="24.75" customHeight="1" spans="1:5">
      <c r="A23" s="70"/>
      <c r="B23" s="70"/>
      <c r="C23" s="74"/>
      <c r="D23" s="74"/>
      <c r="E23" s="74"/>
    </row>
    <row r="24" ht="24.75" customHeight="1" spans="1:5">
      <c r="A24" s="73"/>
      <c r="B24" s="73"/>
      <c r="C24" s="77"/>
      <c r="D24" s="77"/>
      <c r="E24" s="77"/>
    </row>
    <row r="25" ht="24.75" customHeight="1" spans="1:5">
      <c r="A25" s="73"/>
      <c r="B25" s="73"/>
      <c r="C25" s="77"/>
      <c r="D25" s="77"/>
      <c r="E25" s="77"/>
    </row>
    <row r="26" ht="24.75" customHeight="1" spans="1:5">
      <c r="A26" s="70"/>
      <c r="B26" s="70"/>
      <c r="C26" s="74"/>
      <c r="D26" s="74"/>
      <c r="E26" s="74"/>
    </row>
    <row r="27" ht="24.75" customHeight="1" spans="1:5">
      <c r="A27" s="70"/>
      <c r="B27" s="70"/>
      <c r="C27" s="74"/>
      <c r="D27" s="74"/>
      <c r="E27" s="74"/>
    </row>
    <row r="28" ht="24.75" customHeight="1" spans="1:5">
      <c r="A28" s="73"/>
      <c r="B28" s="73"/>
      <c r="C28" s="77"/>
      <c r="D28" s="77"/>
      <c r="E28" s="77"/>
    </row>
    <row r="29" ht="24.75" customHeight="1" spans="1:5">
      <c r="A29" s="70"/>
      <c r="B29" s="70"/>
      <c r="C29" s="74"/>
      <c r="D29" s="74"/>
      <c r="E29" s="74"/>
    </row>
    <row r="30" ht="24.75" customHeight="1" spans="1:5">
      <c r="A30" s="70"/>
      <c r="B30" s="70"/>
      <c r="C30" s="74"/>
      <c r="D30" s="74"/>
      <c r="E30" s="74"/>
    </row>
    <row r="31" ht="24.75" customHeight="1" spans="1:5">
      <c r="A31" s="73"/>
      <c r="B31" s="73"/>
      <c r="C31" s="77"/>
      <c r="D31" s="77"/>
      <c r="E31" s="77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5"/>
  <sheetViews>
    <sheetView showGridLines="0" showZeros="0" topLeftCell="A2" workbookViewId="0">
      <selection activeCell="E11" sqref="E11"/>
    </sheetView>
  </sheetViews>
  <sheetFormatPr defaultColWidth="9" defaultRowHeight="12.75" customHeight="1" outlineLevelCol="4"/>
  <cols>
    <col min="1" max="1" width="13.5714285714286" style="36" customWidth="1"/>
    <col min="2" max="2" width="34.4285714285714" style="36" customWidth="1"/>
    <col min="3" max="3" width="26" style="36" customWidth="1"/>
    <col min="4" max="4" width="28.2857142857143" style="36" customWidth="1"/>
    <col min="5" max="5" width="23.2857142857143" style="36" customWidth="1"/>
  </cols>
  <sheetData>
    <row r="1" ht="24.75" customHeight="1" spans="1:2">
      <c r="A1" s="45"/>
      <c r="B1" s="46"/>
    </row>
    <row r="2" ht="24.75" customHeight="1" spans="1:5">
      <c r="A2" s="66" t="s">
        <v>148</v>
      </c>
      <c r="B2" s="66"/>
      <c r="C2" s="66"/>
      <c r="D2" s="66"/>
      <c r="E2" s="66"/>
    </row>
    <row r="3" ht="24.75" customHeight="1" spans="5:5">
      <c r="E3" s="39" t="s">
        <v>28</v>
      </c>
    </row>
    <row r="4" ht="24.75" customHeight="1" spans="1:5">
      <c r="A4" s="67" t="s">
        <v>149</v>
      </c>
      <c r="B4" s="67"/>
      <c r="C4" s="67" t="s">
        <v>150</v>
      </c>
      <c r="D4" s="67"/>
      <c r="E4" s="67"/>
    </row>
    <row r="5" ht="24.75" customHeight="1" spans="1:5">
      <c r="A5" s="68" t="s">
        <v>146</v>
      </c>
      <c r="B5" s="67" t="s">
        <v>147</v>
      </c>
      <c r="C5" s="67" t="s">
        <v>99</v>
      </c>
      <c r="D5" s="67" t="s">
        <v>151</v>
      </c>
      <c r="E5" s="67" t="s">
        <v>152</v>
      </c>
    </row>
    <row r="6" ht="24.75" customHeight="1" spans="1:5">
      <c r="A6" s="69" t="s">
        <v>97</v>
      </c>
      <c r="B6" s="62" t="s">
        <v>97</v>
      </c>
      <c r="C6" s="62">
        <v>1</v>
      </c>
      <c r="D6" s="62">
        <v>2</v>
      </c>
      <c r="E6" s="62">
        <v>3</v>
      </c>
    </row>
    <row r="7" s="35" customFormat="1" ht="25.5" customHeight="1" spans="1:5">
      <c r="A7" s="70"/>
      <c r="B7" s="70" t="s">
        <v>99</v>
      </c>
      <c r="C7" s="55">
        <f>D7+E7</f>
        <v>8057043</v>
      </c>
      <c r="D7" s="55">
        <f>D8+D11+D26</f>
        <v>6309030</v>
      </c>
      <c r="E7" s="55">
        <f>E11</f>
        <v>1748013</v>
      </c>
    </row>
    <row r="8" ht="25.5" customHeight="1" spans="1:5">
      <c r="A8" s="71" t="s">
        <v>153</v>
      </c>
      <c r="B8" s="72" t="s">
        <v>154</v>
      </c>
      <c r="C8" s="55">
        <f>D8</f>
        <v>6213750</v>
      </c>
      <c r="D8" s="55">
        <f>D9+D10</f>
        <v>6213750</v>
      </c>
      <c r="E8" s="55"/>
    </row>
    <row r="9" ht="25.5" customHeight="1" spans="1:5">
      <c r="A9" s="56" t="s">
        <v>155</v>
      </c>
      <c r="B9" s="56" t="s">
        <v>156</v>
      </c>
      <c r="C9" s="55">
        <f>D9</f>
        <v>3376056</v>
      </c>
      <c r="D9" s="57">
        <v>3376056</v>
      </c>
      <c r="E9" s="57"/>
    </row>
    <row r="10" ht="25.5" customHeight="1" spans="1:5">
      <c r="A10" s="56" t="s">
        <v>157</v>
      </c>
      <c r="B10" s="56" t="s">
        <v>158</v>
      </c>
      <c r="C10" s="55">
        <f>D10</f>
        <v>2837694</v>
      </c>
      <c r="D10" s="57">
        <v>2837694</v>
      </c>
      <c r="E10" s="57"/>
    </row>
    <row r="11" ht="25.5" customHeight="1" spans="1:5">
      <c r="A11" s="54" t="s">
        <v>159</v>
      </c>
      <c r="B11" s="54" t="s">
        <v>160</v>
      </c>
      <c r="C11" s="55">
        <f>D11+E11</f>
        <v>1748013</v>
      </c>
      <c r="D11" s="55"/>
      <c r="E11" s="55">
        <f>SUM(E12:E25)</f>
        <v>1748013</v>
      </c>
    </row>
    <row r="12" ht="25.5" customHeight="1" spans="1:5">
      <c r="A12" s="56" t="s">
        <v>161</v>
      </c>
      <c r="B12" s="56" t="s">
        <v>162</v>
      </c>
      <c r="C12" s="55">
        <f t="shared" ref="C12:C25" si="0">D12+E12</f>
        <v>294000</v>
      </c>
      <c r="D12" s="57"/>
      <c r="E12" s="57">
        <v>294000</v>
      </c>
    </row>
    <row r="13" ht="25.5" customHeight="1" spans="1:5">
      <c r="A13" s="56" t="s">
        <v>163</v>
      </c>
      <c r="B13" s="56" t="s">
        <v>164</v>
      </c>
      <c r="C13" s="55">
        <f t="shared" si="0"/>
        <v>153000</v>
      </c>
      <c r="D13" s="57"/>
      <c r="E13" s="57">
        <v>153000</v>
      </c>
    </row>
    <row r="14" ht="25.5" customHeight="1" spans="1:5">
      <c r="A14" s="56" t="s">
        <v>165</v>
      </c>
      <c r="B14" s="56" t="s">
        <v>166</v>
      </c>
      <c r="C14" s="55">
        <f t="shared" si="0"/>
        <v>32300</v>
      </c>
      <c r="D14" s="57"/>
      <c r="E14" s="57">
        <v>32300</v>
      </c>
    </row>
    <row r="15" ht="25.5" customHeight="1" spans="1:5">
      <c r="A15" s="56" t="s">
        <v>167</v>
      </c>
      <c r="B15" s="56" t="s">
        <v>168</v>
      </c>
      <c r="C15" s="55">
        <f t="shared" si="0"/>
        <v>105600</v>
      </c>
      <c r="D15" s="57"/>
      <c r="E15" s="57">
        <v>105600</v>
      </c>
    </row>
    <row r="16" ht="25.5" customHeight="1" spans="1:5">
      <c r="A16" s="56" t="s">
        <v>169</v>
      </c>
      <c r="B16" s="56" t="s">
        <v>170</v>
      </c>
      <c r="C16" s="55">
        <f t="shared" si="0"/>
        <v>85936</v>
      </c>
      <c r="D16" s="57"/>
      <c r="E16" s="57">
        <v>85936</v>
      </c>
    </row>
    <row r="17" ht="25.5" customHeight="1" spans="1:5">
      <c r="A17" s="56" t="s">
        <v>171</v>
      </c>
      <c r="B17" s="56" t="s">
        <v>172</v>
      </c>
      <c r="C17" s="55">
        <f t="shared" si="0"/>
        <v>172000</v>
      </c>
      <c r="D17" s="57"/>
      <c r="E17" s="57">
        <v>172000</v>
      </c>
    </row>
    <row r="18" ht="25.5" customHeight="1" spans="1:5">
      <c r="A18" s="56" t="s">
        <v>173</v>
      </c>
      <c r="B18" s="56" t="s">
        <v>174</v>
      </c>
      <c r="C18" s="55">
        <f t="shared" si="0"/>
        <v>80750</v>
      </c>
      <c r="D18" s="57"/>
      <c r="E18" s="57">
        <v>80750</v>
      </c>
    </row>
    <row r="19" ht="25.5" customHeight="1" spans="1:5">
      <c r="A19" s="56" t="s">
        <v>175</v>
      </c>
      <c r="B19" s="56" t="s">
        <v>176</v>
      </c>
      <c r="C19" s="55">
        <f t="shared" si="0"/>
        <v>313000</v>
      </c>
      <c r="D19" s="57"/>
      <c r="E19" s="57">
        <v>313000</v>
      </c>
    </row>
    <row r="20" ht="25.5" customHeight="1" spans="1:5">
      <c r="A20" s="56" t="s">
        <v>177</v>
      </c>
      <c r="B20" s="56" t="s">
        <v>178</v>
      </c>
      <c r="C20" s="55">
        <f t="shared" si="0"/>
        <v>50000</v>
      </c>
      <c r="D20" s="57"/>
      <c r="E20" s="57">
        <v>50000</v>
      </c>
    </row>
    <row r="21" ht="25.5" customHeight="1" spans="1:5">
      <c r="A21" s="56" t="s">
        <v>179</v>
      </c>
      <c r="B21" s="56" t="s">
        <v>180</v>
      </c>
      <c r="C21" s="55">
        <f t="shared" si="0"/>
        <v>34700</v>
      </c>
      <c r="D21" s="57"/>
      <c r="E21" s="57">
        <v>34700</v>
      </c>
    </row>
    <row r="22" ht="25.5" customHeight="1" spans="1:5">
      <c r="A22" s="56" t="s">
        <v>181</v>
      </c>
      <c r="B22" s="56" t="s">
        <v>182</v>
      </c>
      <c r="C22" s="55">
        <f t="shared" si="0"/>
        <v>123682</v>
      </c>
      <c r="D22" s="57"/>
      <c r="E22" s="57">
        <v>123682</v>
      </c>
    </row>
    <row r="23" ht="25.5" customHeight="1" spans="1:5">
      <c r="A23" s="56" t="s">
        <v>183</v>
      </c>
      <c r="B23" s="56" t="s">
        <v>184</v>
      </c>
      <c r="C23" s="55">
        <f t="shared" si="0"/>
        <v>98645</v>
      </c>
      <c r="D23" s="57"/>
      <c r="E23" s="57">
        <v>98645</v>
      </c>
    </row>
    <row r="24" ht="25.5" customHeight="1" spans="1:5">
      <c r="A24" s="56" t="s">
        <v>185</v>
      </c>
      <c r="B24" s="56" t="s">
        <v>186</v>
      </c>
      <c r="C24" s="55">
        <f t="shared" si="0"/>
        <v>40000</v>
      </c>
      <c r="D24" s="57"/>
      <c r="E24" s="57">
        <v>40000</v>
      </c>
    </row>
    <row r="25" ht="25.5" customHeight="1" spans="1:5">
      <c r="A25" s="56" t="s">
        <v>187</v>
      </c>
      <c r="B25" s="56" t="s">
        <v>188</v>
      </c>
      <c r="C25" s="55">
        <f t="shared" si="0"/>
        <v>164400</v>
      </c>
      <c r="D25" s="57"/>
      <c r="E25" s="57">
        <v>164400</v>
      </c>
    </row>
    <row r="26" ht="25.5" customHeight="1" spans="1:5">
      <c r="A26" s="54" t="s">
        <v>189</v>
      </c>
      <c r="B26" s="54" t="s">
        <v>190</v>
      </c>
      <c r="C26" s="55">
        <f>D26</f>
        <v>95280</v>
      </c>
      <c r="D26" s="55">
        <v>95280</v>
      </c>
      <c r="E26" s="57"/>
    </row>
    <row r="27" ht="25.5" customHeight="1" spans="1:5">
      <c r="A27" s="56" t="s">
        <v>191</v>
      </c>
      <c r="B27" s="56" t="s">
        <v>192</v>
      </c>
      <c r="C27" s="55">
        <f>D27</f>
        <v>95280</v>
      </c>
      <c r="D27" s="57">
        <v>95280</v>
      </c>
      <c r="E27" s="57"/>
    </row>
    <row r="28" ht="25.5" customHeight="1" spans="1:5">
      <c r="A28" s="73"/>
      <c r="B28" s="73"/>
      <c r="C28" s="57"/>
      <c r="D28" s="57"/>
      <c r="E28" s="57"/>
    </row>
    <row r="29" ht="25.5" customHeight="1" spans="1:5">
      <c r="A29" s="73"/>
      <c r="B29" s="73"/>
      <c r="C29" s="57"/>
      <c r="D29" s="57"/>
      <c r="E29" s="57"/>
    </row>
    <row r="30" ht="25.5" customHeight="1" spans="1:5">
      <c r="A30" s="73"/>
      <c r="B30" s="73"/>
      <c r="C30" s="57"/>
      <c r="D30" s="57"/>
      <c r="E30" s="57"/>
    </row>
    <row r="31" ht="25.5" customHeight="1" spans="1:5">
      <c r="A31" s="73"/>
      <c r="B31" s="73"/>
      <c r="C31" s="57"/>
      <c r="D31" s="57"/>
      <c r="E31" s="57"/>
    </row>
    <row r="32" ht="25.5" customHeight="1" spans="1:5">
      <c r="A32" s="73"/>
      <c r="B32" s="73"/>
      <c r="C32" s="57"/>
      <c r="D32" s="57"/>
      <c r="E32" s="57"/>
    </row>
    <row r="33" ht="25.5" customHeight="1" spans="1:5">
      <c r="A33" s="70"/>
      <c r="B33" s="70"/>
      <c r="C33" s="55"/>
      <c r="D33" s="55"/>
      <c r="E33" s="55"/>
    </row>
    <row r="34" ht="25.5" customHeight="1" spans="1:5">
      <c r="A34" s="73"/>
      <c r="B34" s="73"/>
      <c r="C34" s="57"/>
      <c r="D34" s="57"/>
      <c r="E34" s="57"/>
    </row>
    <row r="35" ht="25.5" customHeight="1" spans="1:5">
      <c r="A35" s="73"/>
      <c r="B35" s="73"/>
      <c r="C35" s="57"/>
      <c r="D35" s="57"/>
      <c r="E35" s="57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WPS_1660046246</cp:lastModifiedBy>
  <dcterms:created xsi:type="dcterms:W3CDTF">2018-01-17T04:55:00Z</dcterms:created>
  <cp:lastPrinted>2019-02-14T01:19:00Z</cp:lastPrinted>
  <dcterms:modified xsi:type="dcterms:W3CDTF">2023-05-23T01:13:01Z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2052-11.1.0.14309</vt:lpwstr>
  </property>
  <property fmtid="{D5CDD505-2E9C-101B-9397-08002B2CF9AE}" pid="4" name="ICV">
    <vt:lpwstr>ECEA8219115341CF985F1CD366BCE7B9</vt:lpwstr>
  </property>
  <property fmtid="{D5CDD505-2E9C-101B-9397-08002B2CF9AE}" pid="5" name="KSOReadingLayout">
    <vt:bool>true</vt:bool>
  </property>
</Properties>
</file>