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<sst xmlns="http://schemas.openxmlformats.org/spreadsheetml/2006/main" count="447" uniqueCount="333">
  <si>
    <t>单位代码：</t>
  </si>
  <si>
    <t>单位名称：</t>
  </si>
  <si>
    <t>春荣镇人民政府</t>
  </si>
  <si>
    <t>部门预算公开表</t>
  </si>
  <si>
    <t xml:space="preserve">     </t>
  </si>
  <si>
    <t>编制日期：</t>
  </si>
  <si>
    <t>部门领导：</t>
  </si>
  <si>
    <t>张永平</t>
  </si>
  <si>
    <t>财务负责人：</t>
  </si>
  <si>
    <t>张宸瑜</t>
  </si>
  <si>
    <t>制表人：</t>
  </si>
  <si>
    <t>侯进步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</si>
  <si>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</si>
  <si>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</si>
  <si>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</si>
  <si>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</si>
  <si>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</si>
  <si>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</si>
  <si>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</si>
  <si>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</si>
  <si>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</si>
  <si>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</si>
  <si>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</si>
  <si>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</si>
  <si>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</si>
  <si>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</si>
  <si>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</si>
  <si>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</si>
  <si>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</si>
  <si>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</si>
  <si>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</si>
  <si>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</si>
  <si>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</si>
  <si>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</si>
  <si>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</si>
  <si>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</si>
  <si>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</si>
  <si>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</si>
  <si>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</si>
  <si>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</si>
  <si>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</si>
  <si>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</si>
  <si>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</si>
  <si>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</si>
  <si>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</si>
  <si>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</si>
  <si>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</si>
  <si>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</si>
  <si>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</si>
  <si>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</si>
  <si>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</si>
  <si>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</si>
  <si>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</si>
  <si>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</si>
  <si>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</si>
  <si>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</si>
  <si>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</si>
  <si>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</si>
  <si>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</si>
  <si>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</si>
  <si>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</si>
  <si>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</si>
  <si>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</si>
  <si>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</si>
  <si>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</si>
  <si>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</si>
  <si>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</si>
  <si>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</si>
  <si>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</si>
  <si>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</si>
  <si>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</si>
  <si>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</si>
  <si>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</si>
  <si>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</si>
  <si>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</si>
  <si>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</si>
  <si>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</si>
  <si>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</si>
  <si>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</si>
  <si>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</si>
  <si>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</si>
  <si>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</si>
  <si>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</si>
  <si>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</si>
  <si>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</si>
  <si>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</si>
  <si>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</si>
  <si>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</si>
  <si>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</si>
  <si>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</si>
  <si>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</si>
  <si>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</si>
  <si>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</si>
  <si>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</si>
  <si>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</si>
  <si>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</si>
  <si>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</si>
  <si>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</si>
  <si>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</si>
  <si>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</si>
  <si>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</si>
  <si>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</si>
  <si>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</si>
  <si>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</si>
  <si>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</si>
  <si>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</si>
  <si>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</si>
  <si>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</si>
  <si>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</si>
  <si>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</si>
  <si>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</si>
  <si>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</si>
  <si>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</si>
  <si>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</si>
  <si>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</si>
  <si>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</si>
  <si>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</si>
  <si>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</si>
  <si>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</si>
  <si>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20101</t>
  </si>
  <si>
    <t>人大事务</t>
  </si>
  <si>
    <t>2010101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</si>
  <si>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</si>
  <si>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</si>
  <si>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</si>
  <si>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</si>
  <si>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</si>
  <si>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</si>
  <si>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</si>
  <si>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其他社会保障和就业支出</t>
  </si>
  <si>
    <t>卫生健康支出</t>
  </si>
  <si>
    <t>行政事业单位医疗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</si>
  <si>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</si>
  <si>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</si>
  <si>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</si>
  <si>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</si>
  <si>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</si>
  <si>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</si>
  <si>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</si>
  <si>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</si>
  <si>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</si>
  <si>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</si>
  <si>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</si>
  <si>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</si>
  <si>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</si>
  <si>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</si>
  <si>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</si>
  <si>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</si>
  <si>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</si>
  <si>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</si>
  <si>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</si>
  <si>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</si>
  <si>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</si>
  <si>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</si>
  <si>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</si>
  <si>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</si>
  <si>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</si>
  <si>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</si>
  <si>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</si>
  <si>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</si>
  <si>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</si>
  <si>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</si>
  <si>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</si>
  <si>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</si>
  <si>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</si>
  <si>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</si>
  <si>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</si>
  <si>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</si>
  <si>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</si>
  <si>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</si>
  <si>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</si>
  <si>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</si>
  <si>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</si>
  <si>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</si>
  <si>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</si>
  <si>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</si>
  <si>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</si>
  <si>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</si>
  <si>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</si>
  <si>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</si>
  <si>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</si>
  <si>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</si>
  <si>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</si>
  <si>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</si>
  <si>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</si>
  <si>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</si>
  <si>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</si>
  <si>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 基本工资</t>
  </si>
  <si>
    <t>30102</t>
  </si>
  <si>
    <t xml:space="preserve">  津贴补贴</t>
  </si>
  <si>
    <t>30103</t>
  </si>
  <si>
    <t xml:space="preserve">  奖金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</si>
  <si>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</si>
  <si>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</si>
  <si>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</si>
  <si>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</si>
  <si>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</si>
  <si>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</si>
  <si>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</si>
  <si>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</si>
  <si>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</si>
  <si>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</si>
  <si>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</si>
  <si>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</si>
  <si>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</si>
  <si>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</si>
  <si>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</si>
  <si>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</si>
  <si>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</si>
  <si>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</si>
  <si>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</si>
  <si>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</si>
  <si>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</si>
  <si>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</si>
  <si>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</si>
  <si>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</si>
  <si>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</si>
  <si>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</si>
  <si>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</si>
  <si>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</si>
  <si>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</si>
  <si>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</si>
  <si>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</si>
  <si>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</si>
  <si>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</si>
  <si>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</si>
  <si>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</si>
  <si>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对个人和家庭的补助</t>
  </si>
  <si>
    <t>30303</t>
  </si>
  <si>
    <t xml:space="preserve">  退职（役）费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</si>
  <si>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</si>
  <si>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</si>
  <si>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</si>
  <si>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</si>
  <si>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</si>
  <si>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</si>
  <si>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</si>
  <si>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</si>
  <si>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</si>
  <si>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</si>
  <si>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</si>
  <si>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</si>
  <si>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</si>
  <si>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</si>
  <si>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</si>
  <si>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</si>
  <si>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</si>
  <si>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30299</t>
  </si>
  <si>
    <t xml:space="preserve">  其他商品和服务支出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</si>
  <si>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</si>
  <si>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</si>
  <si>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</si>
  <si>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</si>
  <si>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</si>
  <si>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</si>
  <si>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</si>
  <si>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</si>
  <si>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</si>
  <si>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</si>
  <si>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</si>
  <si>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</si>
  <si>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</si>
  <si>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</si>
  <si>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</si>
  <si>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</si>
  <si>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</si>
  <si>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</si>
  <si>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</si>
  <si>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09345955355</t>
  </si>
  <si>
    <t>部门（单位）职能</t>
  </si>
  <si>
    <t>依据</t>
  </si>
  <si>
    <t>国家相关法律</t>
  </si>
  <si>
    <t>职能概述</t>
  </si>
  <si>
    <r>
      <t>1、依法行政，主持镇政府全面工作，执行上级党委、政府和同级党委、人民代表大会决定、决议，并报告政府工作；</t>
    </r>
    <r>
      <rPr>
        <sz val="6"/>
        <color rgb="FF000000"/>
        <rFont val="Calibri"/>
        <charset val="1"/>
      </rPr>
      <t>2</t>
    </r>
    <r>
      <rPr>
        <sz val="6"/>
        <color rgb="FF000000"/>
        <rFont val="宋体"/>
        <charset val="1"/>
      </rPr>
      <t>、制定镇政府各项工作，发展总体规划和年度目标管理，并组织实施；</t>
    </r>
    <r>
      <rPr>
        <sz val="6"/>
        <color rgb="FF000000"/>
        <rFont val="Calibri"/>
        <charset val="1"/>
      </rPr>
      <t>3</t>
    </r>
    <r>
      <rPr>
        <sz val="6"/>
        <color rgb="FF000000"/>
        <rFont val="宋体"/>
        <charset val="1"/>
      </rPr>
      <t>、负责执行镇行政区域内的经济和社会发展计划，加强公共设施的建设和管理，发展各项服务事业；</t>
    </r>
    <r>
      <rPr>
        <sz val="6"/>
        <color rgb="FF000000"/>
        <rFont val="Calibri"/>
        <charset val="1"/>
      </rPr>
      <t>4</t>
    </r>
    <r>
      <rPr>
        <sz val="6"/>
        <color rgb="FF000000"/>
        <rFont val="宋体"/>
        <charset val="1"/>
      </rPr>
      <t>、对上级政府交办的各项临时任务和本级政府各项中心工作，负责组织安排和实施等。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</si>
  <si>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</si>
  <si>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</si>
  <si>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</si>
  <si>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</si>
  <si>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</si>
  <si>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</si>
  <si>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</si>
  <si>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春荣镇农业农村综合服务中、春荣镇综合行政执法队、春荣镇政务（便民）服务中心、春荣镇公共事务服务中心、春荣镇社会治安综合治理中心、春荣镇文化旅游服务中心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</si>
  <si>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</si>
  <si>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</si>
  <si>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</si>
  <si>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</si>
  <si>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</si>
  <si>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</si>
  <si>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财务管理制度、内控制度等完善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</si>
  <si>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</si>
  <si>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</si>
  <si>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</si>
  <si>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</si>
  <si>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</si>
  <si>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</si>
  <si>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</si>
  <si>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</si>
  <si>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</si>
  <si>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</si>
  <si>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</si>
  <si>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</si>
  <si>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</si>
  <si>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</si>
  <si>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</si>
  <si>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</si>
  <si>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</si>
  <si>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</si>
  <si>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</si>
  <si>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</si>
  <si>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</si>
  <si>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</si>
  <si>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</si>
  <si>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</si>
  <si>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</si>
  <si>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</si>
  <si>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</si>
  <si>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</t>
  </si>
  <si>
    <t>受益人口满意度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</si>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</sst>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65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sz val="6"/>
      <color rgb="FF000000"/>
      <name val="Calibri"/>
      <charset val="1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9" borderId="5" applyNumberFormat="0" applyFont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13" borderId="8" applyNumberFormat="0" applyAlignment="0" applyProtection="0">
      <alignment vertical="center"/>
    </xf>
    <xf numFmtId="0" fontId="56" fillId="13" borderId="4" applyNumberFormat="0" applyAlignment="0" applyProtection="0">
      <alignment vertical="center"/>
    </xf>
    <xf numFmtId="0" fontId="57" fillId="14" borderId="9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19" fillId="0" borderId="0"/>
  </cellStyleXfs>
  <cellXfs count="12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right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4" fontId="31" fillId="3" borderId="1" xfId="0" applyNumberFormat="1" applyFont="1" applyFill="1" applyBorder="1" applyAlignment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4" fontId="18" fillId="3" borderId="1" xfId="0" applyNumberFormat="1" applyFont="1" applyFill="1" applyBorder="1" applyAlignment="1">
      <alignment horizontal="right" vertical="center" wrapText="1"/>
    </xf>
    <xf numFmtId="177" fontId="29" fillId="0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49" fontId="34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4" fontId="31" fillId="3" borderId="1" xfId="0" applyNumberFormat="1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right" vertical="center"/>
    </xf>
    <xf numFmtId="49" fontId="23" fillId="0" borderId="1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right" vertical="center"/>
    </xf>
    <xf numFmtId="0" fontId="31" fillId="0" borderId="2" xfId="0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left" vertical="center" wrapText="1"/>
    </xf>
    <xf numFmtId="4" fontId="31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178" fontId="35" fillId="0" borderId="2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vertical="center" wrapText="1"/>
    </xf>
    <xf numFmtId="178" fontId="31" fillId="0" borderId="2" xfId="0" applyNumberFormat="1" applyFont="1" applyBorder="1" applyAlignment="1">
      <alignment vertical="center" wrapText="1"/>
    </xf>
    <xf numFmtId="178" fontId="31" fillId="0" borderId="2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 applyProtection="1">
      <alignment horizontal="right" vertical="center"/>
    </xf>
    <xf numFmtId="179" fontId="36" fillId="0" borderId="1" xfId="0" applyNumberFormat="1" applyFont="1" applyFill="1" applyBorder="1" applyAlignment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79" fontId="27" fillId="0" borderId="1" xfId="0" applyNumberFormat="1" applyFont="1" applyFill="1" applyBorder="1" applyAlignment="1" applyProtection="1">
      <alignment horizontal="right" vertical="center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4" fontId="38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180" fontId="18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2" workbookViewId="0">
      <selection activeCell="I18" sqref="I1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14.3" customHeight="1" spans="1:1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2.75" customHeight="1" spans="1:11">
      <c r="A3" s="29"/>
      <c r="B3" s="29" t="s">
        <v>0</v>
      </c>
      <c r="C3" s="122"/>
      <c r="D3" s="122"/>
      <c r="E3" s="29"/>
      <c r="F3" s="29"/>
      <c r="G3" s="29"/>
      <c r="H3" s="29"/>
      <c r="I3" s="29"/>
      <c r="J3" s="29"/>
      <c r="K3" s="29"/>
    </row>
    <row r="4" ht="22.75" customHeight="1" spans="1:11">
      <c r="A4" s="29"/>
      <c r="B4" s="29" t="s">
        <v>1</v>
      </c>
      <c r="C4" s="29" t="s">
        <v>2</v>
      </c>
      <c r="D4" s="29"/>
      <c r="E4" s="29"/>
      <c r="F4" s="29"/>
      <c r="G4" s="29"/>
      <c r="H4" s="29"/>
      <c r="I4" s="29"/>
      <c r="J4" s="29"/>
      <c r="K4" s="29"/>
    </row>
    <row r="5" ht="14.3" customHeight="1" spans="1:1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ht="78.55" customHeight="1" spans="1:11">
      <c r="A6" s="27"/>
      <c r="B6" s="123" t="s">
        <v>3</v>
      </c>
      <c r="C6" s="123"/>
      <c r="D6" s="123"/>
      <c r="E6" s="123"/>
      <c r="F6" s="123"/>
      <c r="G6" s="123"/>
      <c r="H6" s="123"/>
      <c r="I6" s="123"/>
      <c r="J6" s="123"/>
      <c r="K6" s="123"/>
    </row>
    <row r="7" ht="22.75" customHeight="1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ht="22.75" customHeight="1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22.75" customHeight="1" spans="1:1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ht="22.75" customHeight="1" spans="1:11">
      <c r="A10" s="29"/>
      <c r="B10" s="29" t="s">
        <v>4</v>
      </c>
      <c r="C10" s="29"/>
      <c r="F10" s="124" t="s">
        <v>5</v>
      </c>
      <c r="G10" s="125"/>
      <c r="H10" s="29"/>
      <c r="I10" s="29"/>
      <c r="J10" s="29"/>
      <c r="K10" s="29"/>
    </row>
    <row r="11" ht="22.75" customHeight="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ht="22.75" customHeight="1" spans="1:11">
      <c r="A12" s="29"/>
      <c r="B12" s="124" t="s">
        <v>6</v>
      </c>
      <c r="C12" s="126" t="s">
        <v>7</v>
      </c>
      <c r="D12" s="29"/>
      <c r="E12" s="124" t="s">
        <v>8</v>
      </c>
      <c r="F12" s="27" t="s">
        <v>9</v>
      </c>
      <c r="G12" s="29"/>
      <c r="H12" s="124" t="s">
        <v>10</v>
      </c>
      <c r="I12" s="27" t="s">
        <v>11</v>
      </c>
      <c r="J12" s="29"/>
      <c r="K12" s="29"/>
    </row>
    <row r="13" ht="14.3" customHeight="1" spans="1:11">
      <c r="A13" s="27"/>
      <c r="B13" s="27"/>
      <c r="C13" s="27" t="s">
        <v>12</v>
      </c>
      <c r="D13" s="27"/>
      <c r="E13" s="27"/>
      <c r="F13" s="27"/>
      <c r="G13" s="27"/>
      <c r="H13" s="27"/>
      <c r="I13" s="27"/>
      <c r="J13" s="27"/>
      <c r="K13" s="27"/>
    </row>
    <row r="14" ht="14.3" customHeight="1" spans="1:1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ht="14.3" customHeight="1" spans="1:1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6" sqref="J6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8.375" customWidth="1"/>
  </cols>
  <sheetData>
    <row r="1" ht="14.3" customHeight="1" spans="1:8">
      <c r="A1" s="27"/>
      <c r="B1" s="27"/>
      <c r="C1" s="27"/>
      <c r="D1" s="27"/>
      <c r="E1" s="27"/>
      <c r="F1" s="27"/>
      <c r="G1" s="27"/>
      <c r="H1" s="27"/>
    </row>
    <row r="2" ht="39.85" customHeight="1" spans="1:8">
      <c r="A2" s="57" t="s">
        <v>232</v>
      </c>
      <c r="B2" s="57"/>
      <c r="C2" s="57"/>
      <c r="D2" s="57"/>
      <c r="E2" s="57"/>
      <c r="F2" s="57"/>
      <c r="G2" s="57"/>
      <c r="H2" s="57"/>
    </row>
    <row r="3" ht="22.75" customHeight="1" spans="1:8">
      <c r="A3" s="27"/>
      <c r="B3" s="27"/>
      <c r="C3" s="27"/>
      <c r="D3" s="27"/>
      <c r="E3" s="27"/>
      <c r="F3" s="27"/>
      <c r="G3" s="27"/>
      <c r="H3" s="58" t="s">
        <v>35</v>
      </c>
    </row>
    <row r="4" ht="22.75" customHeight="1" spans="1:8">
      <c r="A4" s="31" t="s">
        <v>172</v>
      </c>
      <c r="B4" s="31" t="s">
        <v>233</v>
      </c>
      <c r="C4" s="31"/>
      <c r="D4" s="31"/>
      <c r="E4" s="31"/>
      <c r="F4" s="31"/>
      <c r="G4" s="31" t="s">
        <v>234</v>
      </c>
      <c r="H4" s="31" t="s">
        <v>235</v>
      </c>
    </row>
    <row r="5" ht="22.75" customHeight="1" spans="1:8">
      <c r="A5" s="31"/>
      <c r="B5" s="31" t="s">
        <v>116</v>
      </c>
      <c r="C5" s="31" t="s">
        <v>236</v>
      </c>
      <c r="D5" s="31" t="s">
        <v>237</v>
      </c>
      <c r="E5" s="31" t="s">
        <v>238</v>
      </c>
      <c r="F5" s="31"/>
      <c r="G5" s="31"/>
      <c r="H5" s="31"/>
    </row>
    <row r="6" ht="22.75" customHeight="1" spans="1:8">
      <c r="A6" s="31"/>
      <c r="B6" s="31"/>
      <c r="C6" s="31"/>
      <c r="D6" s="31"/>
      <c r="E6" s="31" t="s">
        <v>239</v>
      </c>
      <c r="F6" s="31" t="s">
        <v>240</v>
      </c>
      <c r="G6" s="31"/>
      <c r="H6" s="31"/>
    </row>
    <row r="7" ht="22.75" customHeight="1" spans="1:8">
      <c r="A7" s="59" t="s">
        <v>116</v>
      </c>
      <c r="B7" s="60"/>
      <c r="C7" s="60"/>
      <c r="D7" s="60"/>
      <c r="E7" s="60"/>
      <c r="F7" s="60"/>
      <c r="G7" s="60"/>
      <c r="H7" s="60"/>
    </row>
    <row r="8" ht="22.75" customHeight="1" spans="1:8">
      <c r="A8" s="32" t="s">
        <v>2</v>
      </c>
      <c r="B8" s="33">
        <f>C8+D8+F8</f>
        <v>90000</v>
      </c>
      <c r="C8" s="33"/>
      <c r="D8" s="33">
        <v>50000</v>
      </c>
      <c r="E8" s="33"/>
      <c r="F8" s="33">
        <v>40000</v>
      </c>
      <c r="G8" s="60"/>
      <c r="H8" s="60"/>
    </row>
    <row r="9" ht="22.75" customHeight="1" spans="1:8">
      <c r="A9" s="32"/>
      <c r="B9" s="33"/>
      <c r="C9" s="33"/>
      <c r="D9" s="33"/>
      <c r="E9" s="33"/>
      <c r="F9" s="33"/>
      <c r="G9" s="33"/>
      <c r="H9" s="3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G26" sqref="G26"/>
    </sheetView>
  </sheetViews>
  <sheetFormatPr defaultColWidth="10" defaultRowHeight="15"/>
  <cols>
    <col min="1" max="1" width="9.76666666666667" customWidth="1"/>
    <col min="2" max="2" width="12" style="35" customWidth="1"/>
    <col min="3" max="3" width="29.625" style="35" customWidth="1"/>
    <col min="4" max="4" width="11.75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27"/>
      <c r="B1" s="43"/>
      <c r="C1" s="44"/>
      <c r="D1" s="27"/>
      <c r="E1" s="27"/>
      <c r="F1" s="27"/>
      <c r="G1" s="27"/>
      <c r="H1" s="27"/>
      <c r="I1" s="27"/>
      <c r="J1" s="27"/>
      <c r="K1" s="27"/>
    </row>
    <row r="2" ht="39.85" customHeight="1" spans="1:11">
      <c r="A2" s="28" t="s">
        <v>241</v>
      </c>
      <c r="B2" s="37"/>
      <c r="C2" s="37"/>
      <c r="D2" s="28"/>
      <c r="E2" s="28"/>
      <c r="F2" s="28"/>
      <c r="G2" s="27"/>
      <c r="H2" s="27"/>
      <c r="I2" s="27"/>
      <c r="J2" s="27"/>
      <c r="K2" s="27"/>
    </row>
    <row r="3" ht="22.75" customHeight="1" spans="1:11">
      <c r="A3" s="29"/>
      <c r="D3" s="29"/>
      <c r="E3" s="29"/>
      <c r="F3" s="29" t="s">
        <v>35</v>
      </c>
      <c r="G3" s="27"/>
      <c r="H3" s="27"/>
      <c r="I3" s="27"/>
      <c r="J3" s="27"/>
      <c r="K3" s="27"/>
    </row>
    <row r="4" ht="22.75" customHeight="1" spans="1:11">
      <c r="A4" s="45" t="s">
        <v>242</v>
      </c>
      <c r="B4" s="46" t="s">
        <v>243</v>
      </c>
      <c r="C4" s="47" t="s">
        <v>244</v>
      </c>
      <c r="D4" s="45" t="s">
        <v>116</v>
      </c>
      <c r="E4" s="45" t="s">
        <v>113</v>
      </c>
      <c r="F4" s="45" t="s">
        <v>114</v>
      </c>
      <c r="G4" s="27"/>
      <c r="H4" s="27"/>
      <c r="I4" s="27"/>
      <c r="J4" s="27"/>
      <c r="K4" s="27"/>
    </row>
    <row r="5" ht="23" customHeight="1" spans="1:11">
      <c r="A5" s="45"/>
      <c r="B5" s="48"/>
      <c r="C5" s="49" t="s">
        <v>116</v>
      </c>
      <c r="D5" s="50"/>
      <c r="E5" s="50"/>
      <c r="F5" s="50"/>
      <c r="G5" s="29"/>
      <c r="H5" s="29"/>
      <c r="I5" s="29"/>
      <c r="J5" s="29"/>
      <c r="K5" s="29"/>
    </row>
    <row r="6" ht="23" customHeight="1" spans="1:6">
      <c r="A6" s="51">
        <v>1</v>
      </c>
      <c r="B6" s="48" t="s">
        <v>245</v>
      </c>
      <c r="C6" s="52" t="s">
        <v>246</v>
      </c>
      <c r="D6" s="53">
        <f>SUM(D7:D22)</f>
        <v>1708065.201</v>
      </c>
      <c r="E6" s="53">
        <f>SUM(E7:E22)</f>
        <v>1708065.201</v>
      </c>
      <c r="F6" s="54"/>
    </row>
    <row r="7" ht="23" customHeight="1" spans="1:6">
      <c r="A7" s="51">
        <v>2</v>
      </c>
      <c r="B7" s="55" t="s">
        <v>197</v>
      </c>
      <c r="C7" s="55" t="s">
        <v>198</v>
      </c>
      <c r="D7" s="53">
        <f t="shared" ref="D7:D21" si="0">E7</f>
        <v>162700</v>
      </c>
      <c r="E7" s="56">
        <v>162700</v>
      </c>
      <c r="F7" s="54"/>
    </row>
    <row r="8" ht="23" customHeight="1" spans="1:6">
      <c r="A8" s="51">
        <v>3</v>
      </c>
      <c r="B8" s="55" t="s">
        <v>199</v>
      </c>
      <c r="C8" s="55" t="s">
        <v>200</v>
      </c>
      <c r="D8" s="53">
        <f t="shared" si="0"/>
        <v>150000</v>
      </c>
      <c r="E8" s="56">
        <v>150000</v>
      </c>
      <c r="F8" s="54"/>
    </row>
    <row r="9" ht="23" customHeight="1" spans="1:6">
      <c r="A9" s="51">
        <v>6</v>
      </c>
      <c r="B9" s="55" t="s">
        <v>201</v>
      </c>
      <c r="C9" s="55" t="s">
        <v>202</v>
      </c>
      <c r="D9" s="53">
        <f t="shared" si="0"/>
        <v>30000</v>
      </c>
      <c r="E9" s="56">
        <v>30000</v>
      </c>
      <c r="F9" s="54"/>
    </row>
    <row r="10" ht="23" customHeight="1" spans="1:6">
      <c r="A10" s="51">
        <v>7</v>
      </c>
      <c r="B10" s="55" t="s">
        <v>203</v>
      </c>
      <c r="C10" s="55" t="s">
        <v>204</v>
      </c>
      <c r="D10" s="53">
        <f t="shared" si="0"/>
        <v>100000</v>
      </c>
      <c r="E10" s="56">
        <v>100000</v>
      </c>
      <c r="F10" s="54"/>
    </row>
    <row r="11" ht="23" customHeight="1" spans="1:6">
      <c r="A11" s="51">
        <v>8</v>
      </c>
      <c r="B11" s="55" t="s">
        <v>205</v>
      </c>
      <c r="C11" s="55" t="s">
        <v>206</v>
      </c>
      <c r="D11" s="53">
        <f t="shared" si="0"/>
        <v>80000</v>
      </c>
      <c r="E11" s="56">
        <v>80000</v>
      </c>
      <c r="F11" s="54"/>
    </row>
    <row r="12" ht="23" customHeight="1" spans="1:6">
      <c r="A12" s="51">
        <v>9</v>
      </c>
      <c r="B12" s="55" t="s">
        <v>207</v>
      </c>
      <c r="C12" s="55" t="s">
        <v>208</v>
      </c>
      <c r="D12" s="53">
        <f t="shared" si="0"/>
        <v>150000</v>
      </c>
      <c r="E12" s="56">
        <v>150000</v>
      </c>
      <c r="F12" s="54"/>
    </row>
    <row r="13" ht="23" customHeight="1" spans="1:6">
      <c r="A13" s="51">
        <v>11</v>
      </c>
      <c r="B13" s="55" t="s">
        <v>209</v>
      </c>
      <c r="C13" s="55" t="s">
        <v>210</v>
      </c>
      <c r="D13" s="53">
        <f t="shared" si="0"/>
        <v>57000</v>
      </c>
      <c r="E13" s="56">
        <v>57000</v>
      </c>
      <c r="F13" s="54"/>
    </row>
    <row r="14" ht="23" customHeight="1" spans="1:6">
      <c r="A14" s="51">
        <v>13</v>
      </c>
      <c r="B14" s="55" t="s">
        <v>211</v>
      </c>
      <c r="C14" s="55" t="s">
        <v>212</v>
      </c>
      <c r="D14" s="53">
        <f t="shared" si="0"/>
        <v>300000</v>
      </c>
      <c r="E14" s="56">
        <v>300000</v>
      </c>
      <c r="F14" s="54"/>
    </row>
    <row r="15" ht="23" customHeight="1" spans="1:6">
      <c r="A15" s="51">
        <v>17</v>
      </c>
      <c r="B15" s="55" t="s">
        <v>213</v>
      </c>
      <c r="C15" s="55" t="s">
        <v>214</v>
      </c>
      <c r="D15" s="53">
        <f t="shared" si="0"/>
        <v>50000</v>
      </c>
      <c r="E15" s="56">
        <v>50000</v>
      </c>
      <c r="F15" s="54"/>
    </row>
    <row r="16" ht="23" customHeight="1" spans="1:6">
      <c r="A16" s="51">
        <v>21</v>
      </c>
      <c r="B16" s="55" t="s">
        <v>215</v>
      </c>
      <c r="C16" s="55" t="s">
        <v>216</v>
      </c>
      <c r="D16" s="53">
        <f t="shared" si="0"/>
        <v>120000</v>
      </c>
      <c r="E16" s="56">
        <v>120000</v>
      </c>
      <c r="F16" s="54"/>
    </row>
    <row r="17" ht="23" customHeight="1" spans="1:6">
      <c r="A17" s="51">
        <v>22</v>
      </c>
      <c r="B17" s="55" t="s">
        <v>217</v>
      </c>
      <c r="C17" s="55" t="s">
        <v>218</v>
      </c>
      <c r="D17" s="53">
        <f t="shared" si="0"/>
        <v>50000</v>
      </c>
      <c r="E17" s="56">
        <v>50000</v>
      </c>
      <c r="F17" s="54"/>
    </row>
    <row r="18" ht="23" customHeight="1" spans="1:6">
      <c r="A18" s="51">
        <v>23</v>
      </c>
      <c r="B18" s="55" t="s">
        <v>219</v>
      </c>
      <c r="C18" s="55" t="s">
        <v>220</v>
      </c>
      <c r="D18" s="53">
        <f t="shared" si="0"/>
        <v>131722.794</v>
      </c>
      <c r="E18" s="56">
        <v>131722.794</v>
      </c>
      <c r="F18" s="54"/>
    </row>
    <row r="19" ht="23" customHeight="1" spans="1:6">
      <c r="A19" s="51">
        <v>24</v>
      </c>
      <c r="B19" s="55" t="s">
        <v>221</v>
      </c>
      <c r="C19" s="55" t="s">
        <v>222</v>
      </c>
      <c r="D19" s="53">
        <f t="shared" si="0"/>
        <v>107242.407</v>
      </c>
      <c r="E19" s="56">
        <v>107242.407</v>
      </c>
      <c r="F19" s="54"/>
    </row>
    <row r="20" ht="23" customHeight="1" spans="1:6">
      <c r="A20" s="51">
        <v>25</v>
      </c>
      <c r="B20" s="55" t="s">
        <v>223</v>
      </c>
      <c r="C20" s="55" t="s">
        <v>224</v>
      </c>
      <c r="D20" s="53">
        <f t="shared" si="0"/>
        <v>40000</v>
      </c>
      <c r="E20" s="56">
        <v>40000</v>
      </c>
      <c r="F20" s="54"/>
    </row>
    <row r="21" ht="23" customHeight="1" spans="1:6">
      <c r="A21" s="51">
        <v>27</v>
      </c>
      <c r="B21" s="55" t="s">
        <v>225</v>
      </c>
      <c r="C21" s="55" t="s">
        <v>226</v>
      </c>
      <c r="D21" s="53">
        <f t="shared" si="0"/>
        <v>179400</v>
      </c>
      <c r="E21" s="56">
        <v>179400</v>
      </c>
      <c r="F21" s="54"/>
    </row>
    <row r="22" ht="23" customHeight="1" spans="1:6">
      <c r="A22" s="51">
        <v>28</v>
      </c>
      <c r="B22" s="55" t="s">
        <v>247</v>
      </c>
      <c r="C22" s="55" t="s">
        <v>248</v>
      </c>
      <c r="D22" s="53"/>
      <c r="E22" s="56"/>
      <c r="F22" s="54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35" customWidth="1"/>
    <col min="2" max="2" width="41.375" style="35" customWidth="1"/>
    <col min="3" max="3" width="29.375" style="35" customWidth="1"/>
    <col min="4" max="4" width="2.5" style="35" customWidth="1"/>
    <col min="5" max="16" width="8" style="35"/>
    <col min="17" max="16384" width="7.875" style="34"/>
  </cols>
  <sheetData>
    <row r="1" ht="15" customHeight="1" spans="1:16">
      <c r="A1" s="36"/>
      <c r="B1" s="36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ht="32.25" customHeight="1" spans="1:16">
      <c r="A2" s="37" t="s">
        <v>249</v>
      </c>
      <c r="B2" s="37"/>
      <c r="C2" s="37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ht="15" customHeight="1" spans="1:16">
      <c r="A3" s="34"/>
      <c r="B3" s="34"/>
      <c r="C3" s="38" t="s">
        <v>35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ht="25.5" customHeight="1" spans="1:16">
      <c r="A4" s="39" t="s">
        <v>250</v>
      </c>
      <c r="B4" s="39"/>
      <c r="C4" s="40" t="s">
        <v>39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ht="25.5" customHeight="1" spans="1:16">
      <c r="A5" s="39" t="s">
        <v>251</v>
      </c>
      <c r="B5" s="39" t="s">
        <v>252</v>
      </c>
      <c r="C5" s="40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="34" customFormat="1" ht="25.5" customHeight="1" spans="1:3">
      <c r="A6" s="39" t="s">
        <v>116</v>
      </c>
      <c r="B6" s="39"/>
      <c r="C6" s="40"/>
    </row>
    <row r="7" s="34" customFormat="1" ht="26.25" customHeight="1" spans="1:4">
      <c r="A7" s="41"/>
      <c r="B7" s="41"/>
      <c r="C7" s="42">
        <v>0</v>
      </c>
      <c r="D7" s="35"/>
    </row>
    <row r="8" ht="26.25" customHeight="1" spans="1:16">
      <c r="A8" s="41"/>
      <c r="B8" s="41"/>
      <c r="C8" s="4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ht="26.25" customHeight="1" spans="1:16">
      <c r="A9" s="41"/>
      <c r="B9" s="41"/>
      <c r="C9" s="4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ht="26.25" customHeight="1" spans="1:3">
      <c r="A10" s="41"/>
      <c r="B10" s="41"/>
      <c r="C10" s="42"/>
    </row>
    <row r="11" ht="26.25" customHeight="1" spans="1:3">
      <c r="A11" s="41"/>
      <c r="B11" s="41"/>
      <c r="C11" s="42"/>
    </row>
    <row r="12" ht="26.25" customHeight="1" spans="1:3">
      <c r="A12" s="41"/>
      <c r="B12" s="41"/>
      <c r="C12" s="4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I4" sqref="I4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4" width="32.5" customWidth="1"/>
    <col min="5" max="5" width="29.25" customWidth="1"/>
  </cols>
  <sheetData>
    <row r="1" ht="14.3" customHeight="1" spans="1:5">
      <c r="A1" s="27"/>
      <c r="B1" s="27"/>
      <c r="C1" s="27"/>
      <c r="D1" s="27"/>
      <c r="E1" s="27"/>
    </row>
    <row r="2" ht="39.85" customHeight="1" spans="1:5">
      <c r="A2" s="28" t="s">
        <v>253</v>
      </c>
      <c r="B2" s="28"/>
      <c r="C2" s="28"/>
      <c r="D2" s="28"/>
      <c r="E2" s="28"/>
    </row>
    <row r="3" ht="22.75" customHeight="1" spans="1:5">
      <c r="A3" s="29"/>
      <c r="B3" s="29"/>
      <c r="C3" s="29"/>
      <c r="D3" s="29"/>
      <c r="E3" s="30" t="s">
        <v>35</v>
      </c>
    </row>
    <row r="4" ht="22.75" customHeight="1" spans="1:5">
      <c r="A4" s="31" t="s">
        <v>172</v>
      </c>
      <c r="B4" s="31" t="s">
        <v>116</v>
      </c>
      <c r="C4" s="31" t="s">
        <v>254</v>
      </c>
      <c r="D4" s="31" t="s">
        <v>255</v>
      </c>
      <c r="E4" s="31" t="s">
        <v>256</v>
      </c>
    </row>
    <row r="5" ht="22.75" customHeight="1" spans="1:5">
      <c r="A5" s="32"/>
      <c r="B5" s="33"/>
      <c r="C5" s="33"/>
      <c r="D5" s="33"/>
      <c r="E5" s="33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F18" sqref="F1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9" t="s">
        <v>257</v>
      </c>
      <c r="B1" s="19"/>
    </row>
    <row r="2" spans="1:1">
      <c r="A2" s="20" t="s">
        <v>258</v>
      </c>
    </row>
    <row r="3" ht="15" customHeight="1" spans="1:2">
      <c r="A3" s="21" t="s">
        <v>38</v>
      </c>
      <c r="B3" s="22" t="s">
        <v>39</v>
      </c>
    </row>
    <row r="4" spans="1:2">
      <c r="A4" s="21"/>
      <c r="B4" s="22"/>
    </row>
    <row r="5" spans="1:2">
      <c r="A5" s="14" t="s">
        <v>259</v>
      </c>
      <c r="B5" s="22">
        <v>1</v>
      </c>
    </row>
    <row r="6" spans="1:2">
      <c r="A6" s="23" t="s">
        <v>260</v>
      </c>
      <c r="B6" s="24"/>
    </row>
    <row r="7" spans="1:2">
      <c r="A7" s="25" t="s">
        <v>261</v>
      </c>
      <c r="B7" s="24"/>
    </row>
    <row r="8" spans="1:2">
      <c r="A8" s="25"/>
      <c r="B8" s="24"/>
    </row>
    <row r="9" spans="1:2">
      <c r="A9" s="25"/>
      <c r="B9" s="24"/>
    </row>
    <row r="10" spans="1:2">
      <c r="A10" s="25"/>
      <c r="B10" s="24"/>
    </row>
    <row r="11" spans="1:2">
      <c r="A11" s="25"/>
      <c r="B11" s="24"/>
    </row>
    <row r="12" spans="1:2">
      <c r="A12" s="25"/>
      <c r="B12" s="24"/>
    </row>
    <row r="13" spans="1:2">
      <c r="A13" s="25"/>
      <c r="B13" s="24"/>
    </row>
    <row r="14" spans="1:2">
      <c r="A14" s="25"/>
      <c r="B14" s="24"/>
    </row>
    <row r="15" spans="1:2">
      <c r="A15" s="25"/>
      <c r="B15" s="24"/>
    </row>
    <row r="16" spans="1:1">
      <c r="A16" s="26" t="s">
        <v>262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view="pageBreakPreview" zoomScaleNormal="100" workbookViewId="0">
      <selection activeCell="D8" sqref="D8:P8"/>
    </sheetView>
  </sheetViews>
  <sheetFormatPr defaultColWidth="9" defaultRowHeight="13.5"/>
  <cols>
    <col min="2" max="2" width="9.25"/>
    <col min="4" max="16" width="5.75" customWidth="1"/>
  </cols>
  <sheetData>
    <row r="1" ht="18.75" spans="1:16">
      <c r="A1" s="1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264</v>
      </c>
    </row>
    <row r="3" ht="33" customHeight="1" spans="1:16">
      <c r="A3" s="3" t="s">
        <v>265</v>
      </c>
      <c r="B3" s="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36" customHeight="1" spans="1:16">
      <c r="A4" s="3" t="s">
        <v>266</v>
      </c>
      <c r="B4" s="9" t="s">
        <v>11</v>
      </c>
      <c r="C4" s="5"/>
      <c r="D4" s="5"/>
      <c r="E4" s="5"/>
      <c r="F4" s="3" t="s">
        <v>267</v>
      </c>
      <c r="G4" s="3"/>
      <c r="H4" s="3"/>
      <c r="I4" s="3"/>
      <c r="J4" s="127" t="s">
        <v>268</v>
      </c>
      <c r="K4" s="5"/>
      <c r="L4" s="5"/>
      <c r="M4" s="5"/>
      <c r="N4" s="5"/>
      <c r="O4" s="5"/>
      <c r="P4" s="5"/>
    </row>
    <row r="5" ht="36" customHeight="1" spans="1:16">
      <c r="A5" s="3" t="s">
        <v>269</v>
      </c>
      <c r="B5" s="3" t="s">
        <v>270</v>
      </c>
      <c r="C5" s="3"/>
      <c r="D5" s="9" t="s">
        <v>271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36" customHeight="1" spans="1:16">
      <c r="A6" s="3"/>
      <c r="B6" s="3" t="s">
        <v>272</v>
      </c>
      <c r="C6" s="3"/>
      <c r="D6" s="10" t="s">
        <v>273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36" customHeight="1" spans="1:16">
      <c r="A7" s="3"/>
      <c r="B7" s="3" t="s">
        <v>274</v>
      </c>
      <c r="C7" s="3"/>
      <c r="D7" s="12" t="s">
        <v>275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6" customHeight="1" spans="1:16">
      <c r="A8" s="3"/>
      <c r="B8" s="3" t="s">
        <v>276</v>
      </c>
      <c r="C8" s="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36" customHeight="1" spans="1:16">
      <c r="A9" s="3" t="s">
        <v>277</v>
      </c>
      <c r="B9" s="3" t="s">
        <v>278</v>
      </c>
      <c r="C9" s="3"/>
      <c r="D9" s="12" t="s">
        <v>279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6" customHeight="1" spans="1:16">
      <c r="A10" s="3"/>
      <c r="B10" s="14" t="s">
        <v>280</v>
      </c>
      <c r="C10" s="14"/>
      <c r="D10" s="15" t="s">
        <v>281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36" customHeight="1" spans="1:16">
      <c r="A11" s="3"/>
      <c r="B11" s="14" t="s">
        <v>282</v>
      </c>
      <c r="C11" s="14"/>
      <c r="D11" s="3" t="s">
        <v>283</v>
      </c>
      <c r="E11" s="3"/>
      <c r="F11" s="3"/>
      <c r="G11" s="3"/>
      <c r="H11" s="3" t="s">
        <v>284</v>
      </c>
      <c r="I11" s="3"/>
      <c r="J11" s="3"/>
      <c r="K11" s="3"/>
      <c r="L11" s="3" t="s">
        <v>285</v>
      </c>
      <c r="M11" s="3"/>
      <c r="N11" s="3"/>
      <c r="O11" s="3"/>
      <c r="P11" s="3" t="s">
        <v>286</v>
      </c>
    </row>
    <row r="12" ht="36" customHeight="1" spans="1:16">
      <c r="A12" s="3"/>
      <c r="B12" s="16">
        <v>79</v>
      </c>
      <c r="C12" s="16"/>
      <c r="D12" s="4">
        <v>95</v>
      </c>
      <c r="E12" s="4"/>
      <c r="F12" s="4"/>
      <c r="G12" s="4"/>
      <c r="H12" s="4">
        <v>24</v>
      </c>
      <c r="I12" s="4"/>
      <c r="J12" s="4"/>
      <c r="K12" s="4"/>
      <c r="L12" s="4">
        <v>44</v>
      </c>
      <c r="M12" s="4"/>
      <c r="N12" s="4"/>
      <c r="O12" s="4"/>
      <c r="P12" s="4">
        <v>27</v>
      </c>
    </row>
    <row r="13" ht="36" customHeight="1" spans="1:16">
      <c r="A13" s="3" t="s">
        <v>287</v>
      </c>
      <c r="B13" s="9" t="s">
        <v>288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ht="36" customHeight="1" spans="1:16">
      <c r="A14" s="3" t="s">
        <v>289</v>
      </c>
      <c r="B14" s="3" t="s">
        <v>290</v>
      </c>
      <c r="C14" s="3" t="s">
        <v>291</v>
      </c>
      <c r="D14" s="3"/>
      <c r="E14" s="3"/>
      <c r="F14" s="3"/>
      <c r="G14" s="3" t="s">
        <v>292</v>
      </c>
      <c r="H14" s="3"/>
      <c r="I14" s="3"/>
      <c r="J14" s="3"/>
      <c r="K14" s="3" t="s">
        <v>293</v>
      </c>
      <c r="L14" s="3"/>
      <c r="M14" s="3"/>
      <c r="N14" s="3"/>
      <c r="O14" s="3" t="s">
        <v>294</v>
      </c>
      <c r="P14" s="3"/>
    </row>
    <row r="15" ht="36" customHeight="1" spans="1:16">
      <c r="A15" s="3"/>
      <c r="B15" s="17">
        <v>735.97</v>
      </c>
      <c r="C15" s="5">
        <v>1124.16</v>
      </c>
      <c r="D15" s="5"/>
      <c r="E15" s="5"/>
      <c r="F15" s="5"/>
      <c r="G15" s="5">
        <v>1124.16</v>
      </c>
      <c r="H15" s="5"/>
      <c r="I15" s="5"/>
      <c r="J15" s="5"/>
      <c r="K15" s="18">
        <v>1</v>
      </c>
      <c r="L15" s="5"/>
      <c r="M15" s="5"/>
      <c r="N15" s="5"/>
      <c r="O15" s="5">
        <v>0</v>
      </c>
      <c r="P15" s="5"/>
    </row>
    <row r="16" ht="36" customHeight="1" spans="1:16">
      <c r="A16" s="3" t="s">
        <v>295</v>
      </c>
      <c r="B16" s="3" t="s">
        <v>296</v>
      </c>
      <c r="C16" s="3"/>
      <c r="D16" s="3"/>
      <c r="E16" s="3"/>
      <c r="F16" s="3"/>
      <c r="G16" s="3"/>
      <c r="H16" s="3"/>
      <c r="I16" s="3" t="s">
        <v>297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298</v>
      </c>
      <c r="C17" s="3"/>
      <c r="D17" s="3"/>
      <c r="E17" s="5"/>
      <c r="F17" s="5"/>
      <c r="G17" s="5"/>
      <c r="H17" s="5"/>
      <c r="I17" s="3" t="s">
        <v>182</v>
      </c>
      <c r="J17" s="3"/>
      <c r="K17" s="3"/>
      <c r="L17" s="3"/>
      <c r="M17" s="3"/>
      <c r="N17" s="5">
        <v>1024.01</v>
      </c>
      <c r="O17" s="5"/>
      <c r="P17" s="5"/>
    </row>
    <row r="18" ht="36" customHeight="1" spans="1:16">
      <c r="A18" s="3"/>
      <c r="B18" s="3" t="s">
        <v>299</v>
      </c>
      <c r="C18" s="3"/>
      <c r="D18" s="3"/>
      <c r="E18" s="5">
        <v>1194.82</v>
      </c>
      <c r="F18" s="5"/>
      <c r="G18" s="5"/>
      <c r="H18" s="5"/>
      <c r="I18" s="3" t="s">
        <v>183</v>
      </c>
      <c r="J18" s="3"/>
      <c r="K18" s="3"/>
      <c r="L18" s="3"/>
      <c r="M18" s="3"/>
      <c r="N18" s="5">
        <v>170.81</v>
      </c>
      <c r="O18" s="5"/>
      <c r="P18" s="5"/>
    </row>
    <row r="19" ht="36" customHeight="1" spans="1:16">
      <c r="A19" s="3"/>
      <c r="B19" s="3" t="s">
        <v>300</v>
      </c>
      <c r="C19" s="3"/>
      <c r="D19" s="3"/>
      <c r="E19" s="5"/>
      <c r="F19" s="5"/>
      <c r="G19" s="5"/>
      <c r="H19" s="5"/>
      <c r="I19" s="3" t="s">
        <v>301</v>
      </c>
      <c r="J19" s="3"/>
      <c r="K19" s="3"/>
      <c r="L19" s="3"/>
      <c r="M19" s="3"/>
      <c r="N19" s="5"/>
      <c r="O19" s="5"/>
      <c r="P19" s="5"/>
    </row>
    <row r="20" ht="36" customHeight="1" spans="1:16">
      <c r="A20" s="3"/>
      <c r="B20" s="3" t="s">
        <v>302</v>
      </c>
      <c r="C20" s="3"/>
      <c r="D20" s="3"/>
      <c r="E20" s="5">
        <v>1194.82</v>
      </c>
      <c r="F20" s="5"/>
      <c r="G20" s="5"/>
      <c r="H20" s="5"/>
      <c r="I20" s="3" t="s">
        <v>303</v>
      </c>
      <c r="J20" s="3"/>
      <c r="K20" s="3"/>
      <c r="L20" s="3"/>
      <c r="M20" s="3"/>
      <c r="N20" s="5">
        <v>1194.82</v>
      </c>
      <c r="O20" s="5"/>
      <c r="P20" s="5"/>
    </row>
    <row r="21" ht="36" customHeight="1" spans="1:16">
      <c r="A21" s="3" t="s">
        <v>304</v>
      </c>
      <c r="B21" s="9" t="s">
        <v>279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ht="36" customHeight="1" spans="1:16">
      <c r="A22" s="3" t="s">
        <v>305</v>
      </c>
      <c r="B22" s="3" t="s">
        <v>306</v>
      </c>
      <c r="C22" s="3"/>
      <c r="D22" s="3" t="s">
        <v>307</v>
      </c>
      <c r="E22" s="3"/>
      <c r="F22" s="3"/>
      <c r="G22" s="3"/>
      <c r="H22" s="3"/>
      <c r="I22" s="3"/>
      <c r="J22" s="3"/>
      <c r="K22" s="3"/>
      <c r="L22" s="3"/>
      <c r="M22" s="3" t="s">
        <v>308</v>
      </c>
      <c r="N22" s="3"/>
      <c r="O22" s="3"/>
      <c r="P22" s="3"/>
    </row>
    <row r="23" ht="25" customHeight="1" spans="1:16">
      <c r="A23" s="9" t="s">
        <v>309</v>
      </c>
      <c r="B23" s="9" t="s">
        <v>310</v>
      </c>
      <c r="C23" s="5"/>
      <c r="D23" s="9" t="s">
        <v>311</v>
      </c>
      <c r="E23" s="5"/>
      <c r="F23" s="5"/>
      <c r="G23" s="5"/>
      <c r="H23" s="5"/>
      <c r="I23" s="5"/>
      <c r="J23" s="5"/>
      <c r="K23" s="5"/>
      <c r="L23" s="5"/>
      <c r="M23" s="5">
        <v>100</v>
      </c>
      <c r="N23" s="5"/>
      <c r="O23" s="5"/>
      <c r="P23" s="5"/>
    </row>
    <row r="24" ht="25" customHeight="1" spans="1:16">
      <c r="A24" s="9" t="s">
        <v>312</v>
      </c>
      <c r="B24" s="9" t="s">
        <v>313</v>
      </c>
      <c r="C24" s="5"/>
      <c r="D24" s="9" t="s">
        <v>314</v>
      </c>
      <c r="E24" s="5"/>
      <c r="F24" s="5"/>
      <c r="G24" s="5"/>
      <c r="H24" s="5"/>
      <c r="I24" s="5"/>
      <c r="J24" s="5"/>
      <c r="K24" s="5"/>
      <c r="L24" s="5"/>
      <c r="M24" s="5">
        <v>100</v>
      </c>
      <c r="N24" s="5"/>
      <c r="O24" s="5"/>
      <c r="P24" s="5"/>
    </row>
    <row r="25" ht="25" customHeight="1" spans="1:16">
      <c r="A25" s="9" t="s">
        <v>315</v>
      </c>
      <c r="B25" s="9" t="s">
        <v>316</v>
      </c>
      <c r="C25" s="5"/>
      <c r="D25" s="9" t="s">
        <v>317</v>
      </c>
      <c r="E25" s="5"/>
      <c r="F25" s="5"/>
      <c r="G25" s="5"/>
      <c r="H25" s="5"/>
      <c r="I25" s="5"/>
      <c r="J25" s="5"/>
      <c r="K25" s="5"/>
      <c r="L25" s="5"/>
      <c r="M25" s="5">
        <v>100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rintOptions horizontalCentered="1"/>
  <pageMargins left="0.751388888888889" right="0.751388888888889" top="1" bottom="1" header="0.5" footer="0.5"/>
  <pageSetup paperSize="9" scale="81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N6" sqref="N6"/>
    </sheetView>
  </sheetViews>
  <sheetFormatPr defaultColWidth="9" defaultRowHeight="13.5"/>
  <sheetData>
    <row r="1" ht="18.75" spans="1:11">
      <c r="A1" s="1" t="s">
        <v>318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264</v>
      </c>
    </row>
    <row r="3" ht="46" customHeight="1" spans="1:11">
      <c r="A3" s="3" t="s">
        <v>319</v>
      </c>
      <c r="B3" s="4"/>
      <c r="C3" s="4"/>
      <c r="D3" s="4"/>
      <c r="E3" s="4"/>
      <c r="F3" s="3" t="s">
        <v>320</v>
      </c>
      <c r="G3" s="3"/>
      <c r="H3" s="5"/>
      <c r="I3" s="5"/>
      <c r="J3" s="5"/>
      <c r="K3" s="5"/>
    </row>
    <row r="4" ht="46" customHeight="1" spans="1:11">
      <c r="A4" s="3" t="s">
        <v>321</v>
      </c>
      <c r="B4" s="4"/>
      <c r="C4" s="4"/>
      <c r="D4" s="4"/>
      <c r="E4" s="4"/>
      <c r="F4" s="3" t="s">
        <v>322</v>
      </c>
      <c r="G4" s="3"/>
      <c r="H4" s="5"/>
      <c r="I4" s="5"/>
      <c r="J4" s="5"/>
      <c r="K4" s="5"/>
    </row>
    <row r="5" ht="46" customHeight="1" spans="1:11">
      <c r="A5" s="3" t="s">
        <v>323</v>
      </c>
      <c r="B5" s="4"/>
      <c r="C5" s="4"/>
      <c r="D5" s="4"/>
      <c r="E5" s="4"/>
      <c r="F5" s="3" t="s">
        <v>324</v>
      </c>
      <c r="G5" s="3"/>
      <c r="H5" s="5"/>
      <c r="I5" s="5"/>
      <c r="J5" s="5"/>
      <c r="K5" s="5"/>
    </row>
    <row r="6" ht="46" customHeight="1" spans="1:11">
      <c r="A6" s="3" t="s">
        <v>325</v>
      </c>
      <c r="B6" s="4"/>
      <c r="C6" s="4"/>
      <c r="D6" s="4"/>
      <c r="E6" s="4"/>
      <c r="F6" s="3" t="s">
        <v>326</v>
      </c>
      <c r="G6" s="3"/>
      <c r="H6" s="5"/>
      <c r="I6" s="5"/>
      <c r="J6" s="5"/>
      <c r="K6" s="5"/>
    </row>
    <row r="7" ht="46" customHeight="1" spans="1:11">
      <c r="A7" s="3" t="s">
        <v>327</v>
      </c>
      <c r="B7" s="6" t="s">
        <v>328</v>
      </c>
      <c r="C7" s="5"/>
      <c r="D7" s="5"/>
      <c r="E7" s="6" t="s">
        <v>329</v>
      </c>
      <c r="F7" s="6"/>
      <c r="G7" s="5"/>
      <c r="H7" s="5"/>
      <c r="I7" s="6" t="s">
        <v>330</v>
      </c>
      <c r="J7" s="6"/>
      <c r="K7" s="5"/>
    </row>
    <row r="8" ht="46" customHeight="1" spans="1:11">
      <c r="A8" s="3" t="s">
        <v>331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6" customHeight="1" spans="1:11">
      <c r="A9" s="3" t="s">
        <v>305</v>
      </c>
      <c r="B9" s="3" t="s">
        <v>306</v>
      </c>
      <c r="C9" s="3"/>
      <c r="D9" s="3" t="s">
        <v>307</v>
      </c>
      <c r="E9" s="3"/>
      <c r="F9" s="3"/>
      <c r="G9" s="3"/>
      <c r="H9" s="3"/>
      <c r="I9" s="3"/>
      <c r="J9" s="3" t="s">
        <v>332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3" sqref="$A3:$XFD14"/>
    </sheetView>
  </sheetViews>
  <sheetFormatPr defaultColWidth="10" defaultRowHeight="13.5" outlineLevelCol="2"/>
  <cols>
    <col min="1" max="1" width="5.01666666666667" customWidth="1"/>
    <col min="2" max="2" width="68.375" customWidth="1"/>
    <col min="3" max="3" width="53.5" customWidth="1"/>
  </cols>
  <sheetData>
    <row r="1" ht="35.4" customHeight="1" spans="1:2">
      <c r="A1" s="27"/>
      <c r="B1" s="27"/>
    </row>
    <row r="2" ht="39.15" customHeight="1" spans="1:3">
      <c r="A2" s="27"/>
      <c r="B2" s="118" t="s">
        <v>13</v>
      </c>
      <c r="C2" s="118"/>
    </row>
    <row r="3" ht="36" customHeight="1" spans="1:3">
      <c r="A3" s="119"/>
      <c r="B3" s="120" t="s">
        <v>14</v>
      </c>
      <c r="C3" s="120" t="s">
        <v>15</v>
      </c>
    </row>
    <row r="4" ht="36" customHeight="1" spans="1:3">
      <c r="A4" s="111"/>
      <c r="B4" s="121" t="s">
        <v>16</v>
      </c>
      <c r="C4" s="59" t="s">
        <v>17</v>
      </c>
    </row>
    <row r="5" ht="36" customHeight="1" spans="1:3">
      <c r="A5" s="111"/>
      <c r="B5" s="121" t="s">
        <v>18</v>
      </c>
      <c r="C5" s="59" t="s">
        <v>19</v>
      </c>
    </row>
    <row r="6" ht="36" customHeight="1" spans="1:3">
      <c r="A6" s="111"/>
      <c r="B6" s="121" t="s">
        <v>20</v>
      </c>
      <c r="C6" s="59" t="s">
        <v>21</v>
      </c>
    </row>
    <row r="7" ht="36" customHeight="1" spans="1:3">
      <c r="A7" s="111"/>
      <c r="B7" s="121" t="s">
        <v>22</v>
      </c>
      <c r="C7" s="59"/>
    </row>
    <row r="8" ht="36" customHeight="1" spans="1:3">
      <c r="A8" s="111"/>
      <c r="B8" s="121" t="s">
        <v>23</v>
      </c>
      <c r="C8" s="59" t="s">
        <v>24</v>
      </c>
    </row>
    <row r="9" ht="36" customHeight="1" spans="1:3">
      <c r="A9" s="111"/>
      <c r="B9" s="121" t="s">
        <v>25</v>
      </c>
      <c r="C9" s="59" t="s">
        <v>26</v>
      </c>
    </row>
    <row r="10" ht="36" customHeight="1" spans="1:3">
      <c r="A10" s="111"/>
      <c r="B10" s="121" t="s">
        <v>27</v>
      </c>
      <c r="C10" s="59" t="s">
        <v>28</v>
      </c>
    </row>
    <row r="11" ht="36" customHeight="1" spans="1:3">
      <c r="A11" s="111"/>
      <c r="B11" s="121" t="s">
        <v>29</v>
      </c>
      <c r="C11" s="59" t="s">
        <v>30</v>
      </c>
    </row>
    <row r="12" ht="36" customHeight="1" spans="1:3">
      <c r="A12" s="111"/>
      <c r="B12" s="121" t="s">
        <v>31</v>
      </c>
      <c r="C12" s="59"/>
    </row>
    <row r="13" ht="36" customHeight="1" spans="1:3">
      <c r="A13" s="27"/>
      <c r="B13" s="121" t="s">
        <v>32</v>
      </c>
      <c r="C13" s="59"/>
    </row>
    <row r="14" ht="36" customHeight="1" spans="1:3">
      <c r="A14" s="27"/>
      <c r="B14" s="121" t="s">
        <v>33</v>
      </c>
      <c r="C14" s="59" t="s">
        <v>17</v>
      </c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opLeftCell="A8" workbookViewId="0">
      <selection activeCell="A6" sqref="$A6:$XFD38"/>
    </sheetView>
  </sheetViews>
  <sheetFormatPr defaultColWidth="10" defaultRowHeight="13.5" outlineLevelCol="3"/>
  <cols>
    <col min="1" max="1" width="25.5" customWidth="1"/>
    <col min="2" max="2" width="12" customWidth="1"/>
    <col min="3" max="3" width="27.875" customWidth="1"/>
    <col min="4" max="4" width="14.5583333333333" customWidth="1"/>
  </cols>
  <sheetData>
    <row r="1" ht="14.3" customHeight="1" spans="1:4">
      <c r="A1" s="27"/>
      <c r="B1" s="27"/>
      <c r="C1" s="27"/>
      <c r="D1" s="27"/>
    </row>
    <row r="2" ht="39.85" customHeight="1" spans="1:4">
      <c r="A2" s="28" t="s">
        <v>34</v>
      </c>
      <c r="B2" s="28"/>
      <c r="C2" s="28"/>
      <c r="D2" s="28"/>
    </row>
    <row r="3" ht="22.75" customHeight="1" spans="1:4">
      <c r="A3" s="111"/>
      <c r="B3" s="111"/>
      <c r="C3" s="111"/>
      <c r="D3" s="112" t="s">
        <v>35</v>
      </c>
    </row>
    <row r="4" ht="22.75" customHeight="1" spans="1:4">
      <c r="A4" s="91" t="s">
        <v>36</v>
      </c>
      <c r="B4" s="91"/>
      <c r="C4" s="91" t="s">
        <v>37</v>
      </c>
      <c r="D4" s="91"/>
    </row>
    <row r="5" ht="22.75" customHeight="1" spans="1:4">
      <c r="A5" s="91" t="s">
        <v>38</v>
      </c>
      <c r="B5" s="91" t="s">
        <v>39</v>
      </c>
      <c r="C5" s="91" t="s">
        <v>38</v>
      </c>
      <c r="D5" s="91" t="s">
        <v>39</v>
      </c>
    </row>
    <row r="6" ht="20" customHeight="1" spans="1:4">
      <c r="A6" s="113" t="s">
        <v>40</v>
      </c>
      <c r="B6" s="98">
        <v>11948156.6191</v>
      </c>
      <c r="C6" s="113" t="s">
        <v>41</v>
      </c>
      <c r="D6" s="98">
        <v>11125304.86</v>
      </c>
    </row>
    <row r="7" ht="20" customHeight="1" spans="1:4">
      <c r="A7" s="113" t="s">
        <v>42</v>
      </c>
      <c r="B7" s="98"/>
      <c r="C7" s="113" t="s">
        <v>43</v>
      </c>
      <c r="D7" s="114"/>
    </row>
    <row r="8" ht="20" customHeight="1" spans="1:4">
      <c r="A8" s="113" t="s">
        <v>44</v>
      </c>
      <c r="B8" s="98"/>
      <c r="C8" s="113" t="s">
        <v>45</v>
      </c>
      <c r="D8" s="114"/>
    </row>
    <row r="9" ht="20" customHeight="1" spans="1:4">
      <c r="A9" s="113" t="s">
        <v>46</v>
      </c>
      <c r="B9" s="98"/>
      <c r="C9" s="113" t="s">
        <v>47</v>
      </c>
      <c r="D9" s="114"/>
    </row>
    <row r="10" ht="20" customHeight="1" spans="1:4">
      <c r="A10" s="113" t="s">
        <v>48</v>
      </c>
      <c r="B10" s="98"/>
      <c r="C10" s="113" t="s">
        <v>49</v>
      </c>
      <c r="D10" s="114"/>
    </row>
    <row r="11" ht="20" customHeight="1" spans="1:4">
      <c r="A11" s="113" t="s">
        <v>50</v>
      </c>
      <c r="B11" s="98"/>
      <c r="C11" s="113" t="s">
        <v>51</v>
      </c>
      <c r="D11" s="114"/>
    </row>
    <row r="12" ht="20" customHeight="1" spans="1:4">
      <c r="A12" s="113" t="s">
        <v>52</v>
      </c>
      <c r="B12" s="98"/>
      <c r="C12" s="113" t="s">
        <v>53</v>
      </c>
      <c r="D12" s="114"/>
    </row>
    <row r="13" ht="20" customHeight="1" spans="1:4">
      <c r="A13" s="113" t="s">
        <v>54</v>
      </c>
      <c r="B13" s="98"/>
      <c r="C13" s="113" t="s">
        <v>55</v>
      </c>
      <c r="D13" s="114">
        <v>238152.6786</v>
      </c>
    </row>
    <row r="14" ht="20" customHeight="1" spans="1:4">
      <c r="A14" s="113" t="s">
        <v>56</v>
      </c>
      <c r="B14" s="98"/>
      <c r="C14" s="113" t="s">
        <v>57</v>
      </c>
      <c r="D14" s="114">
        <v>584699.0805</v>
      </c>
    </row>
    <row r="15" ht="20" customHeight="1" spans="1:4">
      <c r="A15" s="113"/>
      <c r="B15" s="115"/>
      <c r="C15" s="113" t="s">
        <v>58</v>
      </c>
      <c r="D15" s="114"/>
    </row>
    <row r="16" ht="20" customHeight="1" spans="1:4">
      <c r="A16" s="113"/>
      <c r="B16" s="115"/>
      <c r="C16" s="113" t="s">
        <v>59</v>
      </c>
      <c r="D16" s="114"/>
    </row>
    <row r="17" ht="20" customHeight="1" spans="1:4">
      <c r="A17" s="113"/>
      <c r="B17" s="115"/>
      <c r="C17" s="113" t="s">
        <v>60</v>
      </c>
      <c r="D17" s="114"/>
    </row>
    <row r="18" ht="20" customHeight="1" spans="1:4">
      <c r="A18" s="113"/>
      <c r="B18" s="115"/>
      <c r="C18" s="113" t="s">
        <v>61</v>
      </c>
      <c r="D18" s="114"/>
    </row>
    <row r="19" ht="20" customHeight="1" spans="1:4">
      <c r="A19" s="113"/>
      <c r="B19" s="115"/>
      <c r="C19" s="113" t="s">
        <v>62</v>
      </c>
      <c r="D19" s="114"/>
    </row>
    <row r="20" ht="20" customHeight="1" spans="1:4">
      <c r="A20" s="116"/>
      <c r="B20" s="117"/>
      <c r="C20" s="113" t="s">
        <v>63</v>
      </c>
      <c r="D20" s="114"/>
    </row>
    <row r="21" ht="20" customHeight="1" spans="1:4">
      <c r="A21" s="116"/>
      <c r="B21" s="117"/>
      <c r="C21" s="113" t="s">
        <v>64</v>
      </c>
      <c r="D21" s="114"/>
    </row>
    <row r="22" ht="20" customHeight="1" spans="1:4">
      <c r="A22" s="116"/>
      <c r="B22" s="117"/>
      <c r="C22" s="113" t="s">
        <v>65</v>
      </c>
      <c r="D22" s="114"/>
    </row>
    <row r="23" ht="20" customHeight="1" spans="1:4">
      <c r="A23" s="116"/>
      <c r="B23" s="117"/>
      <c r="C23" s="113" t="s">
        <v>66</v>
      </c>
      <c r="D23" s="114"/>
    </row>
    <row r="24" ht="20" customHeight="1" spans="1:4">
      <c r="A24" s="116"/>
      <c r="B24" s="117"/>
      <c r="C24" s="113" t="s">
        <v>67</v>
      </c>
      <c r="D24" s="114"/>
    </row>
    <row r="25" ht="20" customHeight="1" spans="1:4">
      <c r="A25" s="113"/>
      <c r="B25" s="115"/>
      <c r="C25" s="113" t="s">
        <v>68</v>
      </c>
      <c r="D25" s="114"/>
    </row>
    <row r="26" ht="20" customHeight="1" spans="1:4">
      <c r="A26" s="113"/>
      <c r="B26" s="115"/>
      <c r="C26" s="113" t="s">
        <v>69</v>
      </c>
      <c r="D26" s="114"/>
    </row>
    <row r="27" ht="20" customHeight="1" spans="1:4">
      <c r="A27" s="113"/>
      <c r="B27" s="115"/>
      <c r="C27" s="113" t="s">
        <v>70</v>
      </c>
      <c r="D27" s="114"/>
    </row>
    <row r="28" ht="20" customHeight="1" spans="1:4">
      <c r="A28" s="116"/>
      <c r="B28" s="117"/>
      <c r="C28" s="113" t="s">
        <v>71</v>
      </c>
      <c r="D28" s="114"/>
    </row>
    <row r="29" ht="20" customHeight="1" spans="1:4">
      <c r="A29" s="116"/>
      <c r="B29" s="117"/>
      <c r="C29" s="113" t="s">
        <v>72</v>
      </c>
      <c r="D29" s="114"/>
    </row>
    <row r="30" ht="20" customHeight="1" spans="1:4">
      <c r="A30" s="116"/>
      <c r="B30" s="117"/>
      <c r="C30" s="113" t="s">
        <v>73</v>
      </c>
      <c r="D30" s="114"/>
    </row>
    <row r="31" ht="20" customHeight="1" spans="1:4">
      <c r="A31" s="116"/>
      <c r="B31" s="117"/>
      <c r="C31" s="113" t="s">
        <v>74</v>
      </c>
      <c r="D31" s="114"/>
    </row>
    <row r="32" ht="20" customHeight="1" spans="1:4">
      <c r="A32" s="116"/>
      <c r="B32" s="117"/>
      <c r="C32" s="113" t="s">
        <v>75</v>
      </c>
      <c r="D32" s="114"/>
    </row>
    <row r="33" ht="20" customHeight="1" spans="1:4">
      <c r="A33" s="113"/>
      <c r="B33" s="113"/>
      <c r="C33" s="113" t="s">
        <v>76</v>
      </c>
      <c r="D33" s="114"/>
    </row>
    <row r="34" ht="20" customHeight="1" spans="1:4">
      <c r="A34" s="113"/>
      <c r="B34" s="113"/>
      <c r="C34" s="113" t="s">
        <v>77</v>
      </c>
      <c r="D34" s="114"/>
    </row>
    <row r="35" ht="20" customHeight="1" spans="1:4">
      <c r="A35" s="113"/>
      <c r="B35" s="113"/>
      <c r="C35" s="113" t="s">
        <v>78</v>
      </c>
      <c r="D35" s="114"/>
    </row>
    <row r="36" ht="20" customHeight="1" spans="1:4">
      <c r="A36" s="116" t="s">
        <v>79</v>
      </c>
      <c r="B36" s="117">
        <f>SUM(B6:B14)</f>
        <v>11948156.6191</v>
      </c>
      <c r="C36" s="116" t="s">
        <v>80</v>
      </c>
      <c r="D36" s="117">
        <f>SUM(D6:D35)</f>
        <v>11948156.6191</v>
      </c>
    </row>
    <row r="37" ht="20" customHeight="1" spans="1:4">
      <c r="A37" s="116" t="s">
        <v>81</v>
      </c>
      <c r="B37" s="117"/>
      <c r="C37" s="116" t="s">
        <v>82</v>
      </c>
      <c r="D37" s="117"/>
    </row>
    <row r="38" ht="20" customHeight="1" spans="1:4">
      <c r="A38" s="116" t="s">
        <v>83</v>
      </c>
      <c r="B38" s="117">
        <f>B36+B37</f>
        <v>11948156.6191</v>
      </c>
      <c r="C38" s="116" t="s">
        <v>84</v>
      </c>
      <c r="D38" s="117">
        <f>D36+D37</f>
        <v>11948156.6191</v>
      </c>
    </row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0" sqref="B10"/>
    </sheetView>
  </sheetViews>
  <sheetFormatPr defaultColWidth="7.875" defaultRowHeight="12.75" customHeight="1" outlineLevelCol="2"/>
  <cols>
    <col min="1" max="1" width="39.5" style="35" customWidth="1"/>
    <col min="2" max="2" width="35.625" style="35" customWidth="1"/>
    <col min="3" max="3" width="27.375" style="35" customWidth="1"/>
    <col min="4" max="16384" width="7.875" style="34"/>
  </cols>
  <sheetData>
    <row r="1" ht="24.75" customHeight="1" spans="1:1">
      <c r="A1" s="43"/>
    </row>
    <row r="2" ht="24.75" customHeight="1" spans="1:2">
      <c r="A2" s="37" t="s">
        <v>85</v>
      </c>
      <c r="B2" s="37"/>
    </row>
    <row r="3" ht="24.75" customHeight="1" spans="1:2">
      <c r="A3" s="104"/>
      <c r="B3" s="38" t="s">
        <v>35</v>
      </c>
    </row>
    <row r="4" ht="24" customHeight="1" spans="1:2">
      <c r="A4" s="47" t="s">
        <v>38</v>
      </c>
      <c r="B4" s="47" t="s">
        <v>39</v>
      </c>
    </row>
    <row r="5" s="34" customFormat="1" ht="25" customHeight="1" spans="1:3">
      <c r="A5" s="105" t="s">
        <v>86</v>
      </c>
      <c r="B5" s="106">
        <f>B6+B7</f>
        <v>11948156.6191</v>
      </c>
      <c r="C5" s="35"/>
    </row>
    <row r="6" s="34" customFormat="1" ht="25" customHeight="1" spans="1:3">
      <c r="A6" s="105" t="s">
        <v>87</v>
      </c>
      <c r="B6" s="107">
        <v>11948156.6191</v>
      </c>
      <c r="C6" s="35"/>
    </row>
    <row r="7" s="34" customFormat="1" ht="25" customHeight="1" spans="1:3">
      <c r="A7" s="105" t="s">
        <v>88</v>
      </c>
      <c r="B7" s="107"/>
      <c r="C7" s="35"/>
    </row>
    <row r="8" s="34" customFormat="1" ht="25" customHeight="1" spans="1:3">
      <c r="A8" s="105" t="s">
        <v>89</v>
      </c>
      <c r="B8" s="107">
        <f>B9+B10</f>
        <v>0</v>
      </c>
      <c r="C8" s="35"/>
    </row>
    <row r="9" s="34" customFormat="1" ht="25" customHeight="1" spans="1:3">
      <c r="A9" s="105" t="s">
        <v>90</v>
      </c>
      <c r="B9" s="107"/>
      <c r="C9" s="35"/>
    </row>
    <row r="10" s="34" customFormat="1" ht="25" customHeight="1" spans="1:3">
      <c r="A10" s="105" t="s">
        <v>91</v>
      </c>
      <c r="B10" s="107"/>
      <c r="C10" s="35"/>
    </row>
    <row r="11" s="34" customFormat="1" ht="25" customHeight="1" spans="1:3">
      <c r="A11" s="105" t="s">
        <v>92</v>
      </c>
      <c r="B11" s="107">
        <f>SUM(B12:B14)</f>
        <v>0</v>
      </c>
      <c r="C11" s="35"/>
    </row>
    <row r="12" s="34" customFormat="1" ht="25" customHeight="1" spans="1:3">
      <c r="A12" s="105" t="s">
        <v>93</v>
      </c>
      <c r="B12" s="107"/>
      <c r="C12" s="35"/>
    </row>
    <row r="13" s="34" customFormat="1" ht="25" customHeight="1" spans="1:3">
      <c r="A13" s="105" t="s">
        <v>94</v>
      </c>
      <c r="B13" s="107"/>
      <c r="C13" s="35"/>
    </row>
    <row r="14" s="34" customFormat="1" ht="25" customHeight="1" spans="1:3">
      <c r="A14" s="105" t="s">
        <v>95</v>
      </c>
      <c r="B14" s="107"/>
      <c r="C14" s="35"/>
    </row>
    <row r="15" s="34" customFormat="1" ht="25" customHeight="1" spans="1:3">
      <c r="A15" s="105" t="s">
        <v>96</v>
      </c>
      <c r="B15" s="107"/>
      <c r="C15" s="35"/>
    </row>
    <row r="16" s="34" customFormat="1" ht="25" customHeight="1" spans="1:3">
      <c r="A16" s="105" t="s">
        <v>97</v>
      </c>
      <c r="B16" s="107"/>
      <c r="C16" s="35"/>
    </row>
    <row r="17" s="34" customFormat="1" ht="25" customHeight="1" spans="1:3">
      <c r="A17" s="105" t="s">
        <v>98</v>
      </c>
      <c r="B17" s="107"/>
      <c r="C17" s="35"/>
    </row>
    <row r="18" s="34" customFormat="1" ht="25" customHeight="1" spans="1:3">
      <c r="A18" s="105" t="s">
        <v>99</v>
      </c>
      <c r="B18" s="107"/>
      <c r="C18" s="35"/>
    </row>
    <row r="19" s="34" customFormat="1" ht="25" customHeight="1" spans="1:3">
      <c r="A19" s="105" t="s">
        <v>100</v>
      </c>
      <c r="B19" s="106">
        <f>B20+B23+B26+B27</f>
        <v>0</v>
      </c>
      <c r="C19" s="35"/>
    </row>
    <row r="20" s="34" customFormat="1" ht="25" customHeight="1" spans="1:3">
      <c r="A20" s="105" t="s">
        <v>101</v>
      </c>
      <c r="B20" s="106">
        <f>B21+B22</f>
        <v>0</v>
      </c>
      <c r="C20" s="35"/>
    </row>
    <row r="21" s="34" customFormat="1" ht="25" customHeight="1" spans="1:3">
      <c r="A21" s="105" t="s">
        <v>102</v>
      </c>
      <c r="B21" s="106"/>
      <c r="C21" s="35"/>
    </row>
    <row r="22" s="34" customFormat="1" ht="25" customHeight="1" spans="1:3">
      <c r="A22" s="105" t="s">
        <v>103</v>
      </c>
      <c r="B22" s="106"/>
      <c r="C22" s="35"/>
    </row>
    <row r="23" s="34" customFormat="1" ht="25" customHeight="1" spans="1:3">
      <c r="A23" s="105" t="s">
        <v>104</v>
      </c>
      <c r="B23" s="106">
        <f>B24+B25</f>
        <v>0</v>
      </c>
      <c r="C23" s="35"/>
    </row>
    <row r="24" s="34" customFormat="1" ht="25" customHeight="1" spans="1:3">
      <c r="A24" s="105" t="s">
        <v>105</v>
      </c>
      <c r="B24" s="106"/>
      <c r="C24" s="35"/>
    </row>
    <row r="25" s="34" customFormat="1" ht="25" customHeight="1" spans="1:3">
      <c r="A25" s="105" t="s">
        <v>106</v>
      </c>
      <c r="B25" s="106"/>
      <c r="C25" s="35"/>
    </row>
    <row r="26" s="34" customFormat="1" ht="25" customHeight="1" spans="1:3">
      <c r="A26" s="105" t="s">
        <v>107</v>
      </c>
      <c r="B26" s="106"/>
      <c r="C26" s="35"/>
    </row>
    <row r="27" s="34" customFormat="1" ht="25" customHeight="1" spans="1:3">
      <c r="A27" s="105" t="s">
        <v>108</v>
      </c>
      <c r="B27" s="106"/>
      <c r="C27" s="35"/>
    </row>
    <row r="28" ht="25" customHeight="1" spans="1:2">
      <c r="A28" s="108"/>
      <c r="B28" s="106"/>
    </row>
    <row r="29" s="34" customFormat="1" ht="25" customHeight="1" spans="1:3">
      <c r="A29" s="109" t="s">
        <v>109</v>
      </c>
      <c r="B29" s="110">
        <f>B5+B8+B11+B15+B16+B17+B18+B19</f>
        <v>11948156.6191</v>
      </c>
      <c r="C29" s="3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F12" sqref="F12"/>
    </sheetView>
  </sheetViews>
  <sheetFormatPr defaultColWidth="10" defaultRowHeight="13.5" outlineLevelCol="4"/>
  <cols>
    <col min="1" max="1" width="18" customWidth="1"/>
    <col min="2" max="2" width="22.375" customWidth="1"/>
    <col min="3" max="3" width="16" customWidth="1"/>
    <col min="4" max="4" width="13.3" customWidth="1"/>
    <col min="5" max="5" width="12.625" customWidth="1"/>
  </cols>
  <sheetData>
    <row r="1" ht="14.3" customHeight="1" spans="1:5">
      <c r="A1" s="27"/>
      <c r="B1" s="27"/>
      <c r="C1" s="27"/>
      <c r="D1" s="27"/>
      <c r="E1" s="27"/>
    </row>
    <row r="2" ht="39.85" customHeight="1" spans="1:5">
      <c r="A2" s="28" t="s">
        <v>110</v>
      </c>
      <c r="B2" s="28"/>
      <c r="C2" s="28"/>
      <c r="D2" s="28"/>
      <c r="E2" s="28"/>
    </row>
    <row r="3" ht="22.75" customHeight="1" spans="1:5">
      <c r="A3" s="29"/>
      <c r="B3" s="29"/>
      <c r="C3" s="29"/>
      <c r="D3" s="29"/>
      <c r="E3" s="29" t="s">
        <v>35</v>
      </c>
    </row>
    <row r="4" ht="22.75" customHeight="1" spans="1:5">
      <c r="A4" s="102" t="s">
        <v>111</v>
      </c>
      <c r="B4" s="102" t="s">
        <v>112</v>
      </c>
      <c r="C4" s="102" t="s">
        <v>113</v>
      </c>
      <c r="D4" s="102" t="s">
        <v>114</v>
      </c>
      <c r="E4" s="102" t="s">
        <v>115</v>
      </c>
    </row>
    <row r="5" ht="22.75" customHeight="1" spans="1:5">
      <c r="A5" s="103" t="s">
        <v>116</v>
      </c>
      <c r="B5" s="69">
        <f>C5</f>
        <v>11948156.6191</v>
      </c>
      <c r="C5" s="69">
        <f>C6+C9+C14</f>
        <v>11948156.6191</v>
      </c>
      <c r="D5" s="69"/>
      <c r="E5" s="69"/>
    </row>
    <row r="6" ht="28" customHeight="1" spans="1:5">
      <c r="A6" s="52" t="s">
        <v>117</v>
      </c>
      <c r="B6" s="52" t="s">
        <v>118</v>
      </c>
      <c r="C6" s="69">
        <f>C7</f>
        <v>11125304.86</v>
      </c>
      <c r="D6" s="69"/>
      <c r="E6" s="69"/>
    </row>
    <row r="7" ht="28" customHeight="1" spans="1:5">
      <c r="A7" s="52" t="s">
        <v>119</v>
      </c>
      <c r="B7" s="52" t="s">
        <v>120</v>
      </c>
      <c r="C7" s="69">
        <f>C8</f>
        <v>11125304.86</v>
      </c>
      <c r="D7" s="69"/>
      <c r="E7" s="69"/>
    </row>
    <row r="8" ht="28" customHeight="1" spans="1:5">
      <c r="A8" s="72" t="s">
        <v>121</v>
      </c>
      <c r="B8" s="72" t="s">
        <v>122</v>
      </c>
      <c r="C8" s="87">
        <v>11125304.86</v>
      </c>
      <c r="D8" s="87"/>
      <c r="E8" s="87"/>
    </row>
    <row r="9" ht="28" customHeight="1" spans="1:5">
      <c r="A9" s="52" t="s">
        <v>123</v>
      </c>
      <c r="B9" s="52" t="s">
        <v>124</v>
      </c>
      <c r="C9" s="88">
        <f>C10+C12</f>
        <v>238152.6786</v>
      </c>
      <c r="D9" s="54"/>
      <c r="E9" s="54"/>
    </row>
    <row r="10" ht="28" customHeight="1" spans="1:5">
      <c r="A10" s="52" t="s">
        <v>125</v>
      </c>
      <c r="B10" s="52" t="s">
        <v>126</v>
      </c>
      <c r="C10" s="88">
        <f>C11</f>
        <v>177812.4</v>
      </c>
      <c r="D10" s="54"/>
      <c r="E10" s="54"/>
    </row>
    <row r="11" ht="28" customHeight="1" spans="1:5">
      <c r="A11" s="72" t="s">
        <v>127</v>
      </c>
      <c r="B11" s="72" t="s">
        <v>128</v>
      </c>
      <c r="C11" s="89">
        <v>177812.4</v>
      </c>
      <c r="D11" s="72"/>
      <c r="E11" s="72"/>
    </row>
    <row r="12" ht="28" customHeight="1" spans="1:5">
      <c r="A12" s="52">
        <v>20899</v>
      </c>
      <c r="B12" s="52" t="s">
        <v>129</v>
      </c>
      <c r="C12" s="90">
        <f>C13</f>
        <v>60340.2786</v>
      </c>
      <c r="D12" s="72"/>
      <c r="E12" s="72"/>
    </row>
    <row r="13" ht="28" customHeight="1" spans="1:5">
      <c r="A13" s="72">
        <v>2089999</v>
      </c>
      <c r="B13" s="72" t="s">
        <v>129</v>
      </c>
      <c r="C13" s="89">
        <v>60340.2786</v>
      </c>
      <c r="D13" s="72"/>
      <c r="E13" s="72"/>
    </row>
    <row r="14" ht="28" customHeight="1" spans="1:5">
      <c r="A14" s="52">
        <v>210</v>
      </c>
      <c r="B14" s="52" t="s">
        <v>130</v>
      </c>
      <c r="C14" s="90">
        <f>C15</f>
        <v>584699.0805</v>
      </c>
      <c r="D14" s="72"/>
      <c r="E14" s="72"/>
    </row>
    <row r="15" ht="28" customHeight="1" spans="1:5">
      <c r="A15" s="52">
        <v>21011</v>
      </c>
      <c r="B15" s="52" t="s">
        <v>131</v>
      </c>
      <c r="C15" s="90">
        <f>C16</f>
        <v>584699.0805</v>
      </c>
      <c r="D15" s="72"/>
      <c r="E15" s="72"/>
    </row>
    <row r="16" ht="28" customHeight="1" spans="1:5">
      <c r="A16" s="72">
        <v>2101101</v>
      </c>
      <c r="B16" s="72" t="s">
        <v>132</v>
      </c>
      <c r="C16" s="89">
        <v>584699.0805</v>
      </c>
      <c r="D16" s="72"/>
      <c r="E16" s="72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6" workbookViewId="0">
      <selection activeCell="B6" sqref="B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27"/>
      <c r="B1" s="27"/>
      <c r="C1" s="27"/>
      <c r="D1" s="27"/>
      <c r="E1" s="27"/>
      <c r="F1" s="27"/>
      <c r="G1" s="27"/>
    </row>
    <row r="2" ht="39.85" customHeight="1" spans="1:7">
      <c r="A2" s="28" t="s">
        <v>133</v>
      </c>
      <c r="B2" s="28"/>
      <c r="C2" s="28"/>
      <c r="D2" s="28"/>
      <c r="E2" s="27"/>
      <c r="F2" s="27"/>
      <c r="G2" s="27"/>
    </row>
    <row r="3" ht="22.75" customHeight="1" spans="1:7">
      <c r="A3" s="29"/>
      <c r="B3" s="29"/>
      <c r="C3" s="66" t="s">
        <v>35</v>
      </c>
      <c r="D3" s="66"/>
      <c r="E3" s="29"/>
      <c r="F3" s="29"/>
      <c r="G3" s="29"/>
    </row>
    <row r="4" ht="22.75" customHeight="1" spans="1:7">
      <c r="A4" s="91" t="s">
        <v>36</v>
      </c>
      <c r="B4" s="91"/>
      <c r="C4" s="91" t="s">
        <v>37</v>
      </c>
      <c r="D4" s="91"/>
      <c r="E4" s="29"/>
      <c r="F4" s="29"/>
      <c r="G4" s="29"/>
    </row>
    <row r="5" ht="22.75" customHeight="1" spans="1:7">
      <c r="A5" s="91" t="s">
        <v>38</v>
      </c>
      <c r="B5" s="91" t="s">
        <v>39</v>
      </c>
      <c r="C5" s="91" t="s">
        <v>38</v>
      </c>
      <c r="D5" s="91" t="s">
        <v>116</v>
      </c>
      <c r="E5" s="29"/>
      <c r="F5" s="29"/>
      <c r="G5" s="29"/>
    </row>
    <row r="6" ht="22.75" customHeight="1" spans="1:7">
      <c r="A6" s="32" t="s">
        <v>134</v>
      </c>
      <c r="B6" s="97">
        <v>11948156.6191</v>
      </c>
      <c r="C6" s="32" t="s">
        <v>135</v>
      </c>
      <c r="D6" s="97">
        <f>SUM(D7:D36)</f>
        <v>11948156.6191</v>
      </c>
      <c r="E6" s="29"/>
      <c r="F6" s="29"/>
      <c r="G6" s="29"/>
    </row>
    <row r="7" ht="22.75" customHeight="1" spans="1:7">
      <c r="A7" s="32" t="s">
        <v>136</v>
      </c>
      <c r="B7" s="98"/>
      <c r="C7" s="32" t="s">
        <v>137</v>
      </c>
      <c r="D7" s="98">
        <v>11125304.86</v>
      </c>
      <c r="E7" s="29"/>
      <c r="F7" s="29"/>
      <c r="G7" s="29"/>
    </row>
    <row r="8" ht="22.75" customHeight="1" spans="1:7">
      <c r="A8" s="32" t="s">
        <v>138</v>
      </c>
      <c r="B8" s="98"/>
      <c r="C8" s="32" t="s">
        <v>139</v>
      </c>
      <c r="D8" s="98"/>
      <c r="E8" s="29"/>
      <c r="F8" s="29"/>
      <c r="G8" s="29"/>
    </row>
    <row r="9" ht="22.75" customHeight="1" spans="1:7">
      <c r="A9" s="32" t="s">
        <v>140</v>
      </c>
      <c r="B9" s="98"/>
      <c r="C9" s="32" t="s">
        <v>141</v>
      </c>
      <c r="D9" s="98"/>
      <c r="E9" s="29"/>
      <c r="F9" s="29"/>
      <c r="G9" s="29"/>
    </row>
    <row r="10" ht="22.75" customHeight="1" spans="1:7">
      <c r="A10" s="32"/>
      <c r="B10" s="99"/>
      <c r="C10" s="32" t="s">
        <v>142</v>
      </c>
      <c r="D10" s="98"/>
      <c r="E10" s="29"/>
      <c r="F10" s="29"/>
      <c r="G10" s="29"/>
    </row>
    <row r="11" ht="22.75" customHeight="1" spans="1:7">
      <c r="A11" s="32"/>
      <c r="B11" s="99"/>
      <c r="C11" s="32" t="s">
        <v>143</v>
      </c>
      <c r="D11" s="98"/>
      <c r="E11" s="29"/>
      <c r="F11" s="29"/>
      <c r="G11" s="29"/>
    </row>
    <row r="12" ht="22.75" customHeight="1" spans="1:7">
      <c r="A12" s="32"/>
      <c r="B12" s="99"/>
      <c r="C12" s="32" t="s">
        <v>144</v>
      </c>
      <c r="D12" s="98"/>
      <c r="E12" s="29"/>
      <c r="F12" s="29"/>
      <c r="G12" s="29"/>
    </row>
    <row r="13" ht="22.75" customHeight="1" spans="1:7">
      <c r="A13" s="59"/>
      <c r="B13" s="94"/>
      <c r="C13" s="32" t="s">
        <v>145</v>
      </c>
      <c r="D13" s="98"/>
      <c r="E13" s="29"/>
      <c r="F13" s="29"/>
      <c r="G13" s="29"/>
    </row>
    <row r="14" ht="22.75" customHeight="1" spans="1:7">
      <c r="A14" s="32"/>
      <c r="B14" s="99"/>
      <c r="C14" s="32" t="s">
        <v>146</v>
      </c>
      <c r="D14" s="98">
        <v>238152.6786</v>
      </c>
      <c r="E14" s="29"/>
      <c r="F14" s="29"/>
      <c r="G14" s="65"/>
    </row>
    <row r="15" ht="22.75" customHeight="1" spans="1:7">
      <c r="A15" s="32"/>
      <c r="B15" s="99"/>
      <c r="C15" s="32" t="s">
        <v>147</v>
      </c>
      <c r="D15" s="98">
        <v>584699.0805</v>
      </c>
      <c r="E15" s="29"/>
      <c r="F15" s="29"/>
      <c r="G15" s="29"/>
    </row>
    <row r="16" ht="22.75" customHeight="1" spans="1:7">
      <c r="A16" s="32"/>
      <c r="B16" s="99"/>
      <c r="C16" s="32" t="s">
        <v>148</v>
      </c>
      <c r="D16" s="98"/>
      <c r="E16" s="29"/>
      <c r="F16" s="29"/>
      <c r="G16" s="29"/>
    </row>
    <row r="17" ht="22.75" customHeight="1" spans="1:7">
      <c r="A17" s="32"/>
      <c r="B17" s="99"/>
      <c r="C17" s="32" t="s">
        <v>149</v>
      </c>
      <c r="D17" s="98"/>
      <c r="E17" s="29"/>
      <c r="F17" s="29"/>
      <c r="G17" s="29"/>
    </row>
    <row r="18" ht="22.75" customHeight="1" spans="1:7">
      <c r="A18" s="32"/>
      <c r="B18" s="99"/>
      <c r="C18" s="32" t="s">
        <v>150</v>
      </c>
      <c r="D18" s="98"/>
      <c r="E18" s="29"/>
      <c r="F18" s="29"/>
      <c r="G18" s="29"/>
    </row>
    <row r="19" ht="22.75" customHeight="1" spans="1:7">
      <c r="A19" s="32"/>
      <c r="B19" s="32"/>
      <c r="C19" s="32" t="s">
        <v>151</v>
      </c>
      <c r="D19" s="98"/>
      <c r="E19" s="29"/>
      <c r="F19" s="29"/>
      <c r="G19" s="29"/>
    </row>
    <row r="20" ht="22.75" customHeight="1" spans="1:7">
      <c r="A20" s="32"/>
      <c r="B20" s="32"/>
      <c r="C20" s="32" t="s">
        <v>152</v>
      </c>
      <c r="D20" s="98"/>
      <c r="E20" s="29"/>
      <c r="F20" s="29"/>
      <c r="G20" s="29"/>
    </row>
    <row r="21" ht="22.75" customHeight="1" spans="1:7">
      <c r="A21" s="32"/>
      <c r="B21" s="32"/>
      <c r="C21" s="32" t="s">
        <v>153</v>
      </c>
      <c r="D21" s="98"/>
      <c r="E21" s="29"/>
      <c r="F21" s="29"/>
      <c r="G21" s="29"/>
    </row>
    <row r="22" ht="22.75" customHeight="1" spans="1:7">
      <c r="A22" s="32"/>
      <c r="B22" s="32"/>
      <c r="C22" s="32" t="s">
        <v>154</v>
      </c>
      <c r="D22" s="98"/>
      <c r="E22" s="29"/>
      <c r="F22" s="29"/>
      <c r="G22" s="29"/>
    </row>
    <row r="23" ht="22.75" customHeight="1" spans="1:7">
      <c r="A23" s="32"/>
      <c r="B23" s="32"/>
      <c r="C23" s="32" t="s">
        <v>155</v>
      </c>
      <c r="D23" s="98"/>
      <c r="E23" s="29"/>
      <c r="F23" s="29"/>
      <c r="G23" s="29"/>
    </row>
    <row r="24" ht="22.75" customHeight="1" spans="1:7">
      <c r="A24" s="32"/>
      <c r="B24" s="32"/>
      <c r="C24" s="32" t="s">
        <v>156</v>
      </c>
      <c r="D24" s="98"/>
      <c r="E24" s="29"/>
      <c r="F24" s="29"/>
      <c r="G24" s="29"/>
    </row>
    <row r="25" ht="22.75" customHeight="1" spans="1:7">
      <c r="A25" s="32"/>
      <c r="B25" s="32"/>
      <c r="C25" s="32" t="s">
        <v>157</v>
      </c>
      <c r="D25" s="98"/>
      <c r="E25" s="29"/>
      <c r="F25" s="29"/>
      <c r="G25" s="29"/>
    </row>
    <row r="26" ht="22.75" customHeight="1" spans="1:7">
      <c r="A26" s="32"/>
      <c r="B26" s="32"/>
      <c r="C26" s="32" t="s">
        <v>158</v>
      </c>
      <c r="D26" s="98"/>
      <c r="E26" s="29"/>
      <c r="F26" s="29"/>
      <c r="G26" s="29"/>
    </row>
    <row r="27" ht="22.75" customHeight="1" spans="1:7">
      <c r="A27" s="32"/>
      <c r="B27" s="32"/>
      <c r="C27" s="32" t="s">
        <v>159</v>
      </c>
      <c r="D27" s="98"/>
      <c r="E27" s="29"/>
      <c r="F27" s="29"/>
      <c r="G27" s="29"/>
    </row>
    <row r="28" ht="22.75" customHeight="1" spans="1:7">
      <c r="A28" s="32"/>
      <c r="B28" s="32"/>
      <c r="C28" s="32" t="s">
        <v>160</v>
      </c>
      <c r="D28" s="98"/>
      <c r="E28" s="29"/>
      <c r="F28" s="29"/>
      <c r="G28" s="29"/>
    </row>
    <row r="29" ht="22.75" customHeight="1" spans="1:7">
      <c r="A29" s="32"/>
      <c r="B29" s="32"/>
      <c r="C29" s="32" t="s">
        <v>161</v>
      </c>
      <c r="D29" s="98"/>
      <c r="E29" s="29"/>
      <c r="F29" s="29"/>
      <c r="G29" s="29"/>
    </row>
    <row r="30" ht="22.75" customHeight="1" spans="1:7">
      <c r="A30" s="32"/>
      <c r="B30" s="32"/>
      <c r="C30" s="32" t="s">
        <v>162</v>
      </c>
      <c r="D30" s="98"/>
      <c r="E30" s="29"/>
      <c r="F30" s="29"/>
      <c r="G30" s="29"/>
    </row>
    <row r="31" ht="22.75" customHeight="1" spans="1:7">
      <c r="A31" s="32"/>
      <c r="B31" s="32"/>
      <c r="C31" s="32" t="s">
        <v>163</v>
      </c>
      <c r="D31" s="98"/>
      <c r="E31" s="29"/>
      <c r="F31" s="29"/>
      <c r="G31" s="29"/>
    </row>
    <row r="32" ht="22.75" customHeight="1" spans="1:7">
      <c r="A32" s="32"/>
      <c r="B32" s="32"/>
      <c r="C32" s="32" t="s">
        <v>164</v>
      </c>
      <c r="D32" s="98"/>
      <c r="E32" s="29"/>
      <c r="F32" s="29"/>
      <c r="G32" s="29"/>
    </row>
    <row r="33" ht="22.75" customHeight="1" spans="1:7">
      <c r="A33" s="32"/>
      <c r="B33" s="32"/>
      <c r="C33" s="32" t="s">
        <v>165</v>
      </c>
      <c r="D33" s="98"/>
      <c r="E33" s="29"/>
      <c r="F33" s="29"/>
      <c r="G33" s="29"/>
    </row>
    <row r="34" ht="22.75" customHeight="1" spans="1:7">
      <c r="A34" s="32"/>
      <c r="B34" s="32"/>
      <c r="C34" s="32" t="s">
        <v>166</v>
      </c>
      <c r="D34" s="98"/>
      <c r="E34" s="29"/>
      <c r="F34" s="29"/>
      <c r="G34" s="29"/>
    </row>
    <row r="35" ht="22.75" customHeight="1" spans="1:7">
      <c r="A35" s="32"/>
      <c r="B35" s="32"/>
      <c r="C35" s="32" t="s">
        <v>167</v>
      </c>
      <c r="D35" s="98"/>
      <c r="E35" s="29"/>
      <c r="F35" s="29"/>
      <c r="G35" s="29"/>
    </row>
    <row r="36" ht="22.75" customHeight="1" spans="1:7">
      <c r="A36" s="32"/>
      <c r="B36" s="32"/>
      <c r="C36" s="32" t="s">
        <v>168</v>
      </c>
      <c r="D36" s="97"/>
      <c r="E36" s="29"/>
      <c r="F36" s="29"/>
      <c r="G36" s="29"/>
    </row>
    <row r="37" ht="22.75" customHeight="1" spans="1:7">
      <c r="A37" s="91" t="s">
        <v>169</v>
      </c>
      <c r="B37" s="100">
        <f>B6</f>
        <v>11948156.6191</v>
      </c>
      <c r="C37" s="91" t="s">
        <v>170</v>
      </c>
      <c r="D37" s="101">
        <f>D6</f>
        <v>11948156.6191</v>
      </c>
      <c r="E37" s="65"/>
      <c r="F37" s="29"/>
      <c r="G37" s="29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opLeftCell="A2" workbookViewId="0">
      <selection activeCell="D12" sqref="D12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3.7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39.85" customHeight="1" spans="1:11">
      <c r="A2" s="28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2.75" customHeight="1" spans="1:11">
      <c r="A3" s="29"/>
      <c r="B3" s="29"/>
      <c r="C3" s="29"/>
      <c r="D3" s="29"/>
      <c r="E3" s="29"/>
      <c r="F3" s="29"/>
      <c r="G3" s="29"/>
      <c r="H3" s="29"/>
      <c r="I3" s="29"/>
      <c r="J3" s="66" t="s">
        <v>35</v>
      </c>
      <c r="K3" s="66"/>
    </row>
    <row r="4" ht="22.75" customHeight="1" spans="1:11">
      <c r="A4" s="91" t="s">
        <v>172</v>
      </c>
      <c r="B4" s="91" t="s">
        <v>116</v>
      </c>
      <c r="C4" s="91" t="s">
        <v>173</v>
      </c>
      <c r="D4" s="91"/>
      <c r="E4" s="91"/>
      <c r="F4" s="91" t="s">
        <v>174</v>
      </c>
      <c r="G4" s="91"/>
      <c r="H4" s="91"/>
      <c r="I4" s="91" t="s">
        <v>175</v>
      </c>
      <c r="J4" s="91"/>
      <c r="K4" s="91"/>
    </row>
    <row r="5" ht="22.75" customHeight="1" spans="1:11">
      <c r="A5" s="91"/>
      <c r="B5" s="91"/>
      <c r="C5" s="31" t="s">
        <v>116</v>
      </c>
      <c r="D5" s="31" t="s">
        <v>113</v>
      </c>
      <c r="E5" s="31" t="s">
        <v>114</v>
      </c>
      <c r="F5" s="31" t="s">
        <v>116</v>
      </c>
      <c r="G5" s="31" t="s">
        <v>113</v>
      </c>
      <c r="H5" s="31" t="s">
        <v>114</v>
      </c>
      <c r="I5" s="31" t="s">
        <v>116</v>
      </c>
      <c r="J5" s="31" t="s">
        <v>113</v>
      </c>
      <c r="K5" s="31" t="s">
        <v>114</v>
      </c>
    </row>
    <row r="6" ht="22.75" customHeight="1" spans="1:11">
      <c r="A6" s="59" t="s">
        <v>116</v>
      </c>
      <c r="B6" s="92"/>
      <c r="C6" s="92">
        <f>C7</f>
        <v>11948156.6191</v>
      </c>
      <c r="D6" s="92">
        <f>D7</f>
        <v>11948156.6191</v>
      </c>
      <c r="E6" s="92"/>
      <c r="F6" s="92"/>
      <c r="G6" s="92"/>
      <c r="H6" s="92"/>
      <c r="I6" s="92"/>
      <c r="J6" s="92"/>
      <c r="K6" s="92"/>
    </row>
    <row r="7" ht="22.75" customHeight="1" spans="1:11">
      <c r="A7" s="93" t="s">
        <v>2</v>
      </c>
      <c r="B7" s="92">
        <f>C7</f>
        <v>11948156.6191</v>
      </c>
      <c r="C7" s="92">
        <f>D7</f>
        <v>11948156.6191</v>
      </c>
      <c r="D7" s="94">
        <v>11948156.6191</v>
      </c>
      <c r="E7" s="94"/>
      <c r="F7" s="94"/>
      <c r="G7" s="94"/>
      <c r="H7" s="94"/>
      <c r="I7" s="94"/>
      <c r="J7" s="94"/>
      <c r="K7" s="94"/>
    </row>
    <row r="8" ht="22.75" customHeight="1" spans="1:11">
      <c r="A8" s="95"/>
      <c r="B8" s="96"/>
      <c r="C8" s="96"/>
      <c r="D8" s="94"/>
      <c r="E8" s="94"/>
      <c r="F8" s="94"/>
      <c r="G8" s="94"/>
      <c r="H8" s="94"/>
      <c r="I8" s="94"/>
      <c r="J8" s="94"/>
      <c r="K8" s="9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H12" sqref="H12"/>
    </sheetView>
  </sheetViews>
  <sheetFormatPr defaultColWidth="10" defaultRowHeight="13.5" outlineLevelCol="4"/>
  <cols>
    <col min="1" max="1" width="11.25" customWidth="1"/>
    <col min="2" max="2" width="20.625" customWidth="1"/>
    <col min="3" max="3" width="17.5" customWidth="1"/>
    <col min="4" max="4" width="18.125" customWidth="1"/>
    <col min="5" max="5" width="19.75" customWidth="1"/>
  </cols>
  <sheetData>
    <row r="1" ht="14.3" customHeight="1" spans="1:1">
      <c r="A1" s="80"/>
    </row>
    <row r="2" ht="36.9" customHeight="1" spans="1:5">
      <c r="A2" s="28" t="s">
        <v>176</v>
      </c>
      <c r="B2" s="28"/>
      <c r="C2" s="28"/>
      <c r="D2" s="28"/>
      <c r="E2" s="28"/>
    </row>
    <row r="3" ht="21.85" customHeight="1" spans="1:5">
      <c r="A3" s="29"/>
      <c r="B3" s="29"/>
      <c r="C3" s="66" t="s">
        <v>35</v>
      </c>
      <c r="D3" s="66"/>
      <c r="E3" s="66"/>
    </row>
    <row r="4" ht="22.75" customHeight="1" spans="1:5">
      <c r="A4" s="68" t="s">
        <v>111</v>
      </c>
      <c r="B4" s="68"/>
      <c r="C4" s="68" t="s">
        <v>173</v>
      </c>
      <c r="D4" s="68"/>
      <c r="E4" s="68"/>
    </row>
    <row r="5" ht="22.75" customHeight="1" spans="1:5">
      <c r="A5" s="81" t="s">
        <v>177</v>
      </c>
      <c r="B5" s="81" t="s">
        <v>178</v>
      </c>
      <c r="C5" s="82" t="s">
        <v>116</v>
      </c>
      <c r="D5" s="81" t="s">
        <v>113</v>
      </c>
      <c r="E5" s="81" t="s">
        <v>114</v>
      </c>
    </row>
    <row r="6" ht="29" customHeight="1" spans="1:5">
      <c r="A6" s="83"/>
      <c r="B6" s="84" t="s">
        <v>116</v>
      </c>
      <c r="C6" s="85">
        <f>C7+C10+C15</f>
        <v>11948156.6191</v>
      </c>
      <c r="D6" s="85">
        <f>D7+D10+D15</f>
        <v>11948156.6191</v>
      </c>
      <c r="E6" s="86"/>
    </row>
    <row r="7" ht="29" customHeight="1" spans="1:5">
      <c r="A7" s="52" t="s">
        <v>117</v>
      </c>
      <c r="B7" s="52" t="s">
        <v>118</v>
      </c>
      <c r="C7" s="69">
        <f>D7</f>
        <v>11125304.86</v>
      </c>
      <c r="D7" s="69">
        <f t="shared" ref="D7:D11" si="0">D8</f>
        <v>11125304.86</v>
      </c>
      <c r="E7" s="69"/>
    </row>
    <row r="8" ht="29" customHeight="1" spans="1:5">
      <c r="A8" s="52" t="s">
        <v>119</v>
      </c>
      <c r="B8" s="52" t="s">
        <v>120</v>
      </c>
      <c r="C8" s="69">
        <f t="shared" ref="C8:C17" si="1">D8</f>
        <v>11125304.86</v>
      </c>
      <c r="D8" s="69">
        <f t="shared" si="0"/>
        <v>11125304.86</v>
      </c>
      <c r="E8" s="69"/>
    </row>
    <row r="9" ht="29" customHeight="1" spans="1:5">
      <c r="A9" s="72" t="s">
        <v>121</v>
      </c>
      <c r="B9" s="72" t="s">
        <v>122</v>
      </c>
      <c r="C9" s="87">
        <f t="shared" si="1"/>
        <v>11125304.86</v>
      </c>
      <c r="D9" s="87">
        <v>11125304.86</v>
      </c>
      <c r="E9" s="87"/>
    </row>
    <row r="10" ht="29" customHeight="1" spans="1:5">
      <c r="A10" s="52" t="s">
        <v>123</v>
      </c>
      <c r="B10" s="52" t="s">
        <v>124</v>
      </c>
      <c r="C10" s="69">
        <f t="shared" si="1"/>
        <v>238152.6786</v>
      </c>
      <c r="D10" s="88">
        <f>D11+D13</f>
        <v>238152.6786</v>
      </c>
      <c r="E10" s="54"/>
    </row>
    <row r="11" ht="29" customHeight="1" spans="1:5">
      <c r="A11" s="52" t="s">
        <v>125</v>
      </c>
      <c r="B11" s="52" t="s">
        <v>126</v>
      </c>
      <c r="C11" s="69">
        <f t="shared" si="1"/>
        <v>177812.4</v>
      </c>
      <c r="D11" s="88">
        <f t="shared" si="0"/>
        <v>177812.4</v>
      </c>
      <c r="E11" s="54"/>
    </row>
    <row r="12" ht="29" customHeight="1" spans="1:5">
      <c r="A12" s="72" t="s">
        <v>127</v>
      </c>
      <c r="B12" s="72" t="s">
        <v>128</v>
      </c>
      <c r="C12" s="87">
        <f t="shared" si="1"/>
        <v>177812.4</v>
      </c>
      <c r="D12" s="89">
        <v>177812.4</v>
      </c>
      <c r="E12" s="54"/>
    </row>
    <row r="13" ht="29" customHeight="1" spans="1:5">
      <c r="A13" s="52">
        <v>20899</v>
      </c>
      <c r="B13" s="52" t="s">
        <v>129</v>
      </c>
      <c r="C13" s="69">
        <f t="shared" si="1"/>
        <v>60340.2786</v>
      </c>
      <c r="D13" s="90">
        <f t="shared" ref="D13:D16" si="2">D14</f>
        <v>60340.2786</v>
      </c>
      <c r="E13" s="54"/>
    </row>
    <row r="14" ht="29" customHeight="1" spans="1:5">
      <c r="A14" s="72">
        <v>2089999</v>
      </c>
      <c r="B14" s="72" t="s">
        <v>129</v>
      </c>
      <c r="C14" s="87">
        <f t="shared" si="1"/>
        <v>60340.2786</v>
      </c>
      <c r="D14" s="89">
        <v>60340.2786</v>
      </c>
      <c r="E14" s="54"/>
    </row>
    <row r="15" ht="29" customHeight="1" spans="1:5">
      <c r="A15" s="52">
        <v>210</v>
      </c>
      <c r="B15" s="52" t="s">
        <v>130</v>
      </c>
      <c r="C15" s="69">
        <f t="shared" si="1"/>
        <v>584699.0805</v>
      </c>
      <c r="D15" s="90">
        <f t="shared" si="2"/>
        <v>584699.0805</v>
      </c>
      <c r="E15" s="54"/>
    </row>
    <row r="16" ht="29" customHeight="1" spans="1:5">
      <c r="A16" s="52">
        <v>21011</v>
      </c>
      <c r="B16" s="52" t="s">
        <v>131</v>
      </c>
      <c r="C16" s="69">
        <f t="shared" si="1"/>
        <v>584699.0805</v>
      </c>
      <c r="D16" s="90">
        <f t="shared" si="2"/>
        <v>584699.0805</v>
      </c>
      <c r="E16" s="54"/>
    </row>
    <row r="17" ht="29" customHeight="1" spans="1:5">
      <c r="A17" s="72">
        <v>2101101</v>
      </c>
      <c r="B17" s="72" t="s">
        <v>132</v>
      </c>
      <c r="C17" s="87">
        <f t="shared" si="1"/>
        <v>584699.0805</v>
      </c>
      <c r="D17" s="89">
        <v>584699.0805</v>
      </c>
      <c r="E17" s="54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workbookViewId="0">
      <selection activeCell="G26" sqref="G26"/>
    </sheetView>
  </sheetViews>
  <sheetFormatPr defaultColWidth="10" defaultRowHeight="13.5" outlineLevelCol="4"/>
  <cols>
    <col min="1" max="1" width="9.25" style="61" customWidth="1"/>
    <col min="2" max="2" width="24.75" customWidth="1"/>
    <col min="3" max="3" width="17.375" customWidth="1"/>
    <col min="4" max="4" width="15.625" style="62" customWidth="1"/>
    <col min="5" max="5" width="16" customWidth="1"/>
  </cols>
  <sheetData>
    <row r="1" ht="18.05" customHeight="1" spans="1:5">
      <c r="A1" s="63"/>
      <c r="B1" s="27"/>
      <c r="C1" s="27"/>
      <c r="D1" s="58"/>
      <c r="E1" s="27"/>
    </row>
    <row r="2" ht="39.85" customHeight="1" spans="1:5">
      <c r="A2" s="28" t="s">
        <v>179</v>
      </c>
      <c r="B2" s="28"/>
      <c r="C2" s="28"/>
      <c r="D2" s="28"/>
      <c r="E2" s="28"/>
    </row>
    <row r="3" ht="22.75" customHeight="1" spans="1:5">
      <c r="A3" s="64"/>
      <c r="B3" s="65"/>
      <c r="C3" s="29"/>
      <c r="D3" s="30"/>
      <c r="E3" s="66" t="s">
        <v>35</v>
      </c>
    </row>
    <row r="4" ht="22.75" customHeight="1" spans="1:5">
      <c r="A4" s="67" t="s">
        <v>180</v>
      </c>
      <c r="B4" s="68"/>
      <c r="C4" s="68" t="s">
        <v>181</v>
      </c>
      <c r="D4" s="69"/>
      <c r="E4" s="68"/>
    </row>
    <row r="5" ht="22.75" customHeight="1" spans="1:5">
      <c r="A5" s="67" t="s">
        <v>177</v>
      </c>
      <c r="B5" s="68" t="s">
        <v>178</v>
      </c>
      <c r="C5" s="68" t="s">
        <v>116</v>
      </c>
      <c r="D5" s="69" t="s">
        <v>182</v>
      </c>
      <c r="E5" s="68" t="s">
        <v>183</v>
      </c>
    </row>
    <row r="6" ht="22.75" customHeight="1" spans="1:5">
      <c r="A6" s="67"/>
      <c r="B6" s="67" t="s">
        <v>116</v>
      </c>
      <c r="C6" s="70">
        <f t="shared" ref="C6:C31" si="0">D6+E6</f>
        <v>11948156.6201</v>
      </c>
      <c r="D6" s="70">
        <f>D7+D13+D29</f>
        <v>10240091.4191</v>
      </c>
      <c r="E6" s="70">
        <f>E7+E13+E29</f>
        <v>1708065.201</v>
      </c>
    </row>
    <row r="7" ht="21" customHeight="1" spans="1:5">
      <c r="A7" s="52" t="s">
        <v>184</v>
      </c>
      <c r="B7" s="52" t="s">
        <v>185</v>
      </c>
      <c r="C7" s="71">
        <f t="shared" si="0"/>
        <v>10062279.0191</v>
      </c>
      <c r="D7" s="70">
        <f>SUM(D8:D12)</f>
        <v>10062279.0191</v>
      </c>
      <c r="E7" s="70"/>
    </row>
    <row r="8" ht="21" customHeight="1" spans="1:5">
      <c r="A8" s="72" t="s">
        <v>186</v>
      </c>
      <c r="B8" s="72" t="s">
        <v>187</v>
      </c>
      <c r="C8" s="73">
        <f t="shared" si="0"/>
        <v>3916739.835</v>
      </c>
      <c r="D8" s="74">
        <v>3916739.835</v>
      </c>
      <c r="E8" s="75"/>
    </row>
    <row r="9" ht="21" customHeight="1" spans="1:5">
      <c r="A9" s="55" t="s">
        <v>188</v>
      </c>
      <c r="B9" s="55" t="s">
        <v>189</v>
      </c>
      <c r="C9" s="73">
        <f t="shared" si="0"/>
        <v>3569391.825</v>
      </c>
      <c r="D9" s="74">
        <v>3569391.825</v>
      </c>
      <c r="E9" s="76"/>
    </row>
    <row r="10" ht="21" customHeight="1" spans="1:5">
      <c r="A10" s="55" t="s">
        <v>190</v>
      </c>
      <c r="B10" s="55" t="s">
        <v>191</v>
      </c>
      <c r="C10" s="73">
        <f t="shared" si="0"/>
        <v>1931108</v>
      </c>
      <c r="D10" s="74">
        <v>1931108</v>
      </c>
      <c r="E10" s="76"/>
    </row>
    <row r="11" ht="21" customHeight="1" spans="1:5">
      <c r="A11" s="55" t="s">
        <v>192</v>
      </c>
      <c r="B11" s="55" t="s">
        <v>193</v>
      </c>
      <c r="C11" s="73">
        <f t="shared" si="0"/>
        <v>584699.0805</v>
      </c>
      <c r="D11" s="74">
        <v>584699.0805</v>
      </c>
      <c r="E11" s="76"/>
    </row>
    <row r="12" ht="21" customHeight="1" spans="1:5">
      <c r="A12" s="55" t="s">
        <v>194</v>
      </c>
      <c r="B12" s="55" t="s">
        <v>195</v>
      </c>
      <c r="C12" s="73">
        <f t="shared" si="0"/>
        <v>60340.2786</v>
      </c>
      <c r="D12" s="76">
        <v>60340.2786</v>
      </c>
      <c r="E12" s="77"/>
    </row>
    <row r="13" ht="21" customHeight="1" spans="1:5">
      <c r="A13" s="78">
        <v>302</v>
      </c>
      <c r="B13" s="79" t="s">
        <v>196</v>
      </c>
      <c r="C13" s="71">
        <f t="shared" si="0"/>
        <v>1708065.201</v>
      </c>
      <c r="D13" s="77">
        <f>SUM(D14:D28)</f>
        <v>0</v>
      </c>
      <c r="E13" s="77">
        <f>SUM(E14:E28)</f>
        <v>1708065.201</v>
      </c>
    </row>
    <row r="14" ht="21" customHeight="1" spans="1:5">
      <c r="A14" s="55" t="s">
        <v>197</v>
      </c>
      <c r="B14" s="55" t="s">
        <v>198</v>
      </c>
      <c r="C14" s="73">
        <f t="shared" si="0"/>
        <v>162700</v>
      </c>
      <c r="D14" s="76"/>
      <c r="E14" s="76">
        <v>162700</v>
      </c>
    </row>
    <row r="15" ht="21" customHeight="1" spans="1:5">
      <c r="A15" s="55" t="s">
        <v>199</v>
      </c>
      <c r="B15" s="55" t="s">
        <v>200</v>
      </c>
      <c r="C15" s="73">
        <f t="shared" si="0"/>
        <v>150000</v>
      </c>
      <c r="D15" s="76"/>
      <c r="E15" s="76">
        <v>150000</v>
      </c>
    </row>
    <row r="16" ht="21" customHeight="1" spans="1:5">
      <c r="A16" s="55" t="s">
        <v>201</v>
      </c>
      <c r="B16" s="55" t="s">
        <v>202</v>
      </c>
      <c r="C16" s="73">
        <f t="shared" si="0"/>
        <v>30000</v>
      </c>
      <c r="D16" s="76"/>
      <c r="E16" s="76">
        <v>30000</v>
      </c>
    </row>
    <row r="17" ht="21" customHeight="1" spans="1:5">
      <c r="A17" s="55" t="s">
        <v>203</v>
      </c>
      <c r="B17" s="55" t="s">
        <v>204</v>
      </c>
      <c r="C17" s="73">
        <f t="shared" si="0"/>
        <v>100000</v>
      </c>
      <c r="D17" s="76"/>
      <c r="E17" s="76">
        <v>100000</v>
      </c>
    </row>
    <row r="18" ht="21" customHeight="1" spans="1:5">
      <c r="A18" s="55" t="s">
        <v>205</v>
      </c>
      <c r="B18" s="55" t="s">
        <v>206</v>
      </c>
      <c r="C18" s="73">
        <f t="shared" si="0"/>
        <v>80000</v>
      </c>
      <c r="D18" s="76"/>
      <c r="E18" s="76">
        <v>80000</v>
      </c>
    </row>
    <row r="19" ht="21" customHeight="1" spans="1:5">
      <c r="A19" s="55" t="s">
        <v>207</v>
      </c>
      <c r="B19" s="55" t="s">
        <v>208</v>
      </c>
      <c r="C19" s="73">
        <f t="shared" si="0"/>
        <v>150000</v>
      </c>
      <c r="D19" s="76"/>
      <c r="E19" s="76">
        <v>150000</v>
      </c>
    </row>
    <row r="20" ht="21" customHeight="1" spans="1:5">
      <c r="A20" s="55" t="s">
        <v>209</v>
      </c>
      <c r="B20" s="55" t="s">
        <v>210</v>
      </c>
      <c r="C20" s="73">
        <f t="shared" si="0"/>
        <v>57000</v>
      </c>
      <c r="D20" s="76"/>
      <c r="E20" s="76">
        <v>57000</v>
      </c>
    </row>
    <row r="21" ht="21" customHeight="1" spans="1:5">
      <c r="A21" s="55" t="s">
        <v>211</v>
      </c>
      <c r="B21" s="55" t="s">
        <v>212</v>
      </c>
      <c r="C21" s="73">
        <f t="shared" si="0"/>
        <v>300000</v>
      </c>
      <c r="D21" s="76"/>
      <c r="E21" s="76">
        <v>300000</v>
      </c>
    </row>
    <row r="22" ht="21" customHeight="1" spans="1:5">
      <c r="A22" s="55" t="s">
        <v>213</v>
      </c>
      <c r="B22" s="55" t="s">
        <v>214</v>
      </c>
      <c r="C22" s="73">
        <f t="shared" si="0"/>
        <v>50000</v>
      </c>
      <c r="D22" s="76"/>
      <c r="E22" s="76">
        <v>50000</v>
      </c>
    </row>
    <row r="23" ht="21" customHeight="1" spans="1:5">
      <c r="A23" s="55" t="s">
        <v>215</v>
      </c>
      <c r="B23" s="55" t="s">
        <v>216</v>
      </c>
      <c r="C23" s="73">
        <f t="shared" si="0"/>
        <v>120000</v>
      </c>
      <c r="D23" s="76"/>
      <c r="E23" s="76">
        <v>120000</v>
      </c>
    </row>
    <row r="24" ht="21" customHeight="1" spans="1:5">
      <c r="A24" s="55" t="s">
        <v>217</v>
      </c>
      <c r="B24" s="55" t="s">
        <v>218</v>
      </c>
      <c r="C24" s="73">
        <f t="shared" si="0"/>
        <v>50000</v>
      </c>
      <c r="D24" s="76"/>
      <c r="E24" s="76">
        <v>50000</v>
      </c>
    </row>
    <row r="25" ht="21" customHeight="1" spans="1:5">
      <c r="A25" s="55" t="s">
        <v>219</v>
      </c>
      <c r="B25" s="55" t="s">
        <v>220</v>
      </c>
      <c r="C25" s="73">
        <f t="shared" si="0"/>
        <v>131722.794</v>
      </c>
      <c r="D25" s="76"/>
      <c r="E25" s="76">
        <v>131722.794</v>
      </c>
    </row>
    <row r="26" ht="21" customHeight="1" spans="1:5">
      <c r="A26" s="55" t="s">
        <v>221</v>
      </c>
      <c r="B26" s="55" t="s">
        <v>222</v>
      </c>
      <c r="C26" s="73">
        <f t="shared" si="0"/>
        <v>107242.407</v>
      </c>
      <c r="D26" s="76"/>
      <c r="E26" s="76">
        <v>107242.407</v>
      </c>
    </row>
    <row r="27" ht="21" customHeight="1" spans="1:5">
      <c r="A27" s="55" t="s">
        <v>223</v>
      </c>
      <c r="B27" s="55" t="s">
        <v>224</v>
      </c>
      <c r="C27" s="73">
        <f t="shared" si="0"/>
        <v>40000</v>
      </c>
      <c r="D27" s="76"/>
      <c r="E27" s="76">
        <v>40000</v>
      </c>
    </row>
    <row r="28" ht="21" customHeight="1" spans="1:5">
      <c r="A28" s="55" t="s">
        <v>225</v>
      </c>
      <c r="B28" s="55" t="s">
        <v>226</v>
      </c>
      <c r="C28" s="73">
        <f t="shared" si="0"/>
        <v>179400</v>
      </c>
      <c r="D28" s="76"/>
      <c r="E28" s="76">
        <v>179400</v>
      </c>
    </row>
    <row r="29" ht="21" customHeight="1" spans="1:5">
      <c r="A29" s="78">
        <v>303</v>
      </c>
      <c r="B29" s="79" t="s">
        <v>227</v>
      </c>
      <c r="C29" s="71">
        <f t="shared" si="0"/>
        <v>177812.4</v>
      </c>
      <c r="D29" s="77">
        <f>SUM(D30:D31)</f>
        <v>177812.4</v>
      </c>
      <c r="E29" s="76"/>
    </row>
    <row r="30" ht="21" customHeight="1" spans="1:5">
      <c r="A30" s="55" t="s">
        <v>228</v>
      </c>
      <c r="B30" s="55" t="s">
        <v>229</v>
      </c>
      <c r="C30" s="73">
        <f t="shared" si="0"/>
        <v>95492.4</v>
      </c>
      <c r="D30" s="74">
        <v>95492.4</v>
      </c>
      <c r="E30" s="76"/>
    </row>
    <row r="31" ht="21" customHeight="1" spans="1:5">
      <c r="A31" s="55" t="s">
        <v>230</v>
      </c>
      <c r="B31" s="55" t="s">
        <v>231</v>
      </c>
      <c r="C31" s="73">
        <f t="shared" si="0"/>
        <v>82320</v>
      </c>
      <c r="D31" s="74">
        <v>82320</v>
      </c>
      <c r="E31" s="76"/>
    </row>
  </sheetData>
  <mergeCells count="4">
    <mergeCell ref="A2:E2"/>
    <mergeCell ref="A3:B3"/>
    <mergeCell ref="A4:B4"/>
    <mergeCell ref="C4:E4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WPS_1660046246</cp:lastModifiedBy>
  <dcterms:created xsi:type="dcterms:W3CDTF">2023-01-31T08:53:00Z</dcterms:created>
  <dcterms:modified xsi:type="dcterms:W3CDTF">2023-06-13T07:26:44Z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54C80BC5E32D4B2596A6365A6DA0E22A</vt:lpwstr>
  </property>
</Properties>
</file>