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externalReferences>
    <externalReference r:id="rId15"/>
  </externalReference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  <definedName name="分类" localSheetId="2">[1]Sheet1!$A$2:$A$4</definedName>
    <definedName name="分类" localSheetId="4">[1]Sheet1!$A$2:$A$4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<sst xmlns="http://schemas.openxmlformats.org/spreadsheetml/2006/main" count="386" uniqueCount="260">
  <si>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</si>
  <si>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</si>
  <si>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</si>
  <si>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</si>
  <si>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</si>
  <si>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</si>
  <si>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李平</t>
  </si>
  <si>
    <t>财务负责人：</t>
  </si>
  <si>
    <t>张宸瑜</t>
  </si>
  <si>
    <t>制表人：</t>
  </si>
  <si>
    <t>张敏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</si>
  <si>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</si>
  <si>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</si>
  <si>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</si>
  <si>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</si>
  <si>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</si>
  <si>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</si>
  <si>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</si>
  <si>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</si>
  <si>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</si>
  <si>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</si>
  <si>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</si>
  <si>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</si>
  <si>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</si>
  <si>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</si>
  <si>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</si>
  <si>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</si>
  <si>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</si>
  <si>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</si>
  <si>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</si>
  <si>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</si>
  <si>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</si>
  <si>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</si>
  <si>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</si>
  <si>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</si>
  <si>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</si>
  <si>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</si>
  <si>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</si>
  <si>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</si>
  <si>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</si>
  <si>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</si>
  <si>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</si>
  <si>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</si>
  <si>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</si>
  <si>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</si>
  <si>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</si>
  <si>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</si>
  <si>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</si>
  <si>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</si>
  <si>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</si>
  <si>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</si>
  <si>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</si>
  <si>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</si>
  <si>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</si>
  <si>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</si>
  <si>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</si>
  <si>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</si>
  <si>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</si>
  <si>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</si>
  <si>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</si>
  <si>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</si>
  <si>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</si>
  <si>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</si>
  <si>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</si>
  <si>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</si>
  <si>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</si>
  <si>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</si>
  <si>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</si>
  <si>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</si>
  <si>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</si>
  <si>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</si>
  <si>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</si>
  <si>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</si>
  <si>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</si>
  <si>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</si>
  <si>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</si>
  <si>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</si>
  <si>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</si>
  <si>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</si>
  <si>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</si>
  <si>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</si>
  <si>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</si>
  <si>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</si>
  <si>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</si>
  <si>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</si>
  <si>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</si>
  <si>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</si>
  <si>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</si>
  <si>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</si>
  <si>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</si>
  <si>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</si>
  <si>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</si>
  <si>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</si>
  <si>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</si>
  <si>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</si>
  <si>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</si>
  <si>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</si>
  <si>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</si>
  <si>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</si>
  <si>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</si>
  <si>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</si>
  <si>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</si>
  <si>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</si>
  <si>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</si>
  <si>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</si>
  <si>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</si>
  <si>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</si>
  <si>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</si>
  <si>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</si>
  <si>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</si>
  <si>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</si>
  <si>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</si>
  <si>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</si>
  <si>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</si>
  <si>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</si>
  <si>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</si>
  <si>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</si>
  <si>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</si>
  <si>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</si>
  <si>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</si>
  <si>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</si>
  <si>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</si>
  <si>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</si>
  <si>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</si>
  <si>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</si>
  <si>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</si>
  <si>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</si>
  <si>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</si>
  <si>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</si>
  <si>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</si>
  <si>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行政事业单位基本养老保险缴费支出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</si>
  <si>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</si>
  <si>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</si>
  <si>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</si>
  <si>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</si>
  <si>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</si>
  <si>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</si>
  <si>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</si>
  <si>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</si>
  <si>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</si>
  <si>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</si>
  <si>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</si>
  <si>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</si>
  <si>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</si>
  <si>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</si>
  <si>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</si>
  <si>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</si>
  <si>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</si>
  <si>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</si>
  <si>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</si>
  <si>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</si>
  <si>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</si>
  <si>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</si>
  <si>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</si>
  <si>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</si>
  <si>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</si>
  <si>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</si>
  <si>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</si>
  <si>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</si>
  <si>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</si>
  <si>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</si>
  <si>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</si>
  <si>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</si>
  <si>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</si>
  <si>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</si>
  <si>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</si>
  <si>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</si>
  <si>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</si>
  <si>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</si>
  <si>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</si>
  <si>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春荣镇人民政府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</si>
  <si>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</si>
  <si>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</si>
  <si>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</si>
  <si>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</si>
  <si>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</si>
  <si>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</si>
  <si>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</si>
  <si>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</si>
  <si>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</si>
  <si>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</si>
  <si>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</si>
  <si>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 基本工资</t>
  </si>
  <si>
    <t>30102</t>
  </si>
  <si>
    <t xml:space="preserve">  津贴补贴</t>
  </si>
  <si>
    <t>30103</t>
  </si>
  <si>
    <t xml:space="preserve">  奖金</t>
  </si>
  <si>
    <t>30110</t>
  </si>
  <si>
    <t xml:space="preserve">  职工基本医疗保险缴费</t>
  </si>
  <si>
    <t>30112</t>
  </si>
  <si>
    <t xml:space="preserve">  其他社会保障缴费</t>
  </si>
  <si>
    <t>商品和服务支出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</si>
  <si>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</si>
  <si>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</si>
  <si>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</si>
  <si>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</si>
  <si>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</si>
  <si>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</si>
  <si>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</si>
  <si>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</si>
  <si>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</si>
  <si>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</si>
  <si>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</si>
  <si>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</si>
  <si>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30211</t>
  </si>
  <si>
    <t xml:space="preserve">  差旅费</t>
  </si>
  <si>
    <t>30213</t>
  </si>
  <si>
    <t xml:space="preserve">  维修（护）费</t>
  </si>
  <si>
    <t>30214</t>
  </si>
  <si>
    <t>租赁费</t>
  </si>
  <si>
    <t>30217</t>
  </si>
  <si>
    <t xml:space="preserve">  公务接待费</t>
  </si>
  <si>
    <t>30218</t>
  </si>
  <si>
    <t>专用材料费</t>
  </si>
  <si>
    <t>30225</t>
  </si>
  <si>
    <t>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</si>
  <si>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</si>
  <si>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</si>
  <si>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</si>
  <si>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</si>
  <si>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</si>
  <si>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</si>
  <si>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</si>
  <si>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</si>
  <si>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</si>
  <si>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</si>
  <si>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</si>
  <si>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</si>
  <si>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>对个人和家庭的补助</t>
  </si>
  <si>
    <t>30303</t>
  </si>
  <si>
    <t xml:space="preserve">  退职（役）费</t>
  </si>
  <si>
    <t>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</si>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</sst>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"/>
    <numFmt numFmtId="178" formatCode="#0.00"/>
    <numFmt numFmtId="179" formatCode="#,##0.00_ ;[Red]\-#,##0.00\ "/>
    <numFmt numFmtId="180" formatCode="yyyy/mm/dd"/>
  </numFmts>
  <fonts count="55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"/>
      <scheme val="minor"/>
    </font>
    <font>
      <b/>
      <sz val="10"/>
      <name val="宋体"/>
      <charset val="134"/>
    </font>
    <font>
      <b/>
      <sz val="10"/>
      <name val="SimSun"/>
      <charset val="134"/>
    </font>
    <font>
      <b/>
      <sz val="10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sz val="19"/>
      <name val="SimSun"/>
      <charset val="134"/>
    </font>
    <font>
      <b/>
      <sz val="9"/>
      <name val="SimSun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10"/>
      <name val="宋体"/>
      <charset val="134"/>
    </font>
    <font>
      <b/>
      <sz val="9"/>
      <color rgb="FF000000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5" borderId="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9" applyNumberFormat="0" applyAlignment="0" applyProtection="0">
      <alignment vertical="center"/>
    </xf>
    <xf numFmtId="0" fontId="43" fillId="7" borderId="10" applyNumberFormat="0" applyAlignment="0" applyProtection="0">
      <alignment vertical="center"/>
    </xf>
    <xf numFmtId="0" fontId="44" fillId="7" borderId="9" applyNumberFormat="0" applyAlignment="0" applyProtection="0">
      <alignment vertical="center"/>
    </xf>
    <xf numFmtId="0" fontId="45" fillId="8" borderId="11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0" fillId="0" borderId="0"/>
  </cellStyleXfs>
  <cellXfs count="1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177" fontId="21" fillId="3" borderId="1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177" fontId="9" fillId="4" borderId="1" xfId="0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Fill="1" applyBorder="1" applyAlignment="1" applyProtection="1">
      <alignment horizontal="left" vertical="center"/>
    </xf>
    <xf numFmtId="177" fontId="21" fillId="0" borderId="1" xfId="0" applyNumberFormat="1" applyFont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177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178" fontId="2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26" fillId="0" borderId="2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78" fontId="2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178" fontId="21" fillId="0" borderId="2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>
      <alignment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0" fontId="14" fillId="0" borderId="1" xfId="49" applyFont="1" applyFill="1" applyBorder="1" applyAlignment="1" applyProtection="1">
      <alignment vertical="center"/>
    </xf>
    <xf numFmtId="179" fontId="28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179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79" fontId="18" fillId="0" borderId="1" xfId="0" applyNumberFormat="1" applyFont="1" applyFill="1" applyBorder="1" applyAlignment="1" applyProtection="1">
      <alignment horizontal="right" vertical="center"/>
    </xf>
    <xf numFmtId="0" fontId="29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180" fontId="9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1382;&#24180;&#36164;&#26009;\2020&#24180;&#36164;&#26009;\2020&#24180;&#37096;&#38376;&#39044;&#31639;\2020&#24180;&#39044;&#31639;&#25209;&#22797;&#25991;&#20214;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2" sqref="I12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08"/>
      <c r="D3" s="108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09" t="s">
        <v>2</v>
      </c>
      <c r="C6" s="109"/>
      <c r="D6" s="109"/>
      <c r="E6" s="109"/>
      <c r="F6" s="109"/>
      <c r="G6" s="109"/>
      <c r="H6" s="109"/>
      <c r="I6" s="109"/>
      <c r="J6" s="109"/>
      <c r="K6" s="109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3</v>
      </c>
      <c r="C10" s="12"/>
      <c r="F10" s="110" t="s">
        <v>4</v>
      </c>
      <c r="G10" s="111"/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10" t="s">
        <v>5</v>
      </c>
      <c r="C12" s="112" t="s">
        <v>6</v>
      </c>
      <c r="D12" s="12"/>
      <c r="E12" s="110" t="s">
        <v>7</v>
      </c>
      <c r="F12" s="10" t="s">
        <v>8</v>
      </c>
      <c r="G12" s="12"/>
      <c r="H12" s="110" t="s">
        <v>9</v>
      </c>
      <c r="I12" s="10" t="s">
        <v>10</v>
      </c>
      <c r="J12" s="12"/>
      <c r="K12" s="12"/>
    </row>
    <row r="13" ht="14.3" customHeight="1" spans="1:11">
      <c r="A13" s="10"/>
      <c r="B13" s="10"/>
      <c r="C13" s="10" t="s">
        <v>11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18" sqref="J1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4" t="s">
        <v>233</v>
      </c>
      <c r="B2" s="44"/>
      <c r="C2" s="44"/>
      <c r="D2" s="44"/>
      <c r="E2" s="44"/>
      <c r="F2" s="44"/>
      <c r="G2" s="44"/>
      <c r="H2" s="44"/>
    </row>
    <row r="3" ht="22.75" customHeight="1" spans="1:8">
      <c r="A3" s="10"/>
      <c r="B3" s="10"/>
      <c r="C3" s="10"/>
      <c r="D3" s="10"/>
      <c r="E3" s="10"/>
      <c r="F3" s="10"/>
      <c r="G3" s="10"/>
      <c r="H3" s="45" t="s">
        <v>35</v>
      </c>
    </row>
    <row r="4" ht="22.75" customHeight="1" spans="1:8">
      <c r="A4" s="14" t="s">
        <v>166</v>
      </c>
      <c r="B4" s="14" t="s">
        <v>234</v>
      </c>
      <c r="C4" s="14"/>
      <c r="D4" s="14"/>
      <c r="E4" s="14"/>
      <c r="F4" s="14"/>
      <c r="G4" s="14" t="s">
        <v>235</v>
      </c>
      <c r="H4" s="14" t="s">
        <v>236</v>
      </c>
    </row>
    <row r="5" ht="22.75" customHeight="1" spans="1:8">
      <c r="A5" s="14"/>
      <c r="B5" s="14" t="s">
        <v>116</v>
      </c>
      <c r="C5" s="14" t="s">
        <v>237</v>
      </c>
      <c r="D5" s="14" t="s">
        <v>238</v>
      </c>
      <c r="E5" s="14" t="s">
        <v>239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240</v>
      </c>
      <c r="F6" s="14" t="s">
        <v>241</v>
      </c>
      <c r="G6" s="14"/>
      <c r="H6" s="14"/>
    </row>
    <row r="7" ht="22.75" customHeight="1" spans="1:8">
      <c r="A7" s="46" t="s">
        <v>116</v>
      </c>
      <c r="B7" s="47"/>
      <c r="C7" s="47"/>
      <c r="D7" s="47"/>
      <c r="E7" s="47"/>
      <c r="F7" s="47"/>
      <c r="G7" s="47"/>
      <c r="H7" s="47"/>
    </row>
    <row r="8" ht="22.75" customHeight="1" spans="1:8">
      <c r="A8" s="48" t="s">
        <v>170</v>
      </c>
      <c r="B8" s="49">
        <f>D8+F8</f>
        <v>60000</v>
      </c>
      <c r="C8" s="49"/>
      <c r="D8" s="49">
        <v>20000</v>
      </c>
      <c r="E8" s="49"/>
      <c r="F8" s="49">
        <v>40000</v>
      </c>
      <c r="G8" s="49"/>
      <c r="H8" s="49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2" workbookViewId="0">
      <selection activeCell="C18" sqref="C18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4" width="14.875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242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35</v>
      </c>
      <c r="G3" s="10"/>
      <c r="H3" s="10"/>
      <c r="I3" s="10"/>
      <c r="J3" s="10"/>
    </row>
    <row r="4" ht="22.75" customHeight="1" spans="1:10">
      <c r="A4" s="28" t="s">
        <v>243</v>
      </c>
      <c r="B4" s="29" t="s">
        <v>244</v>
      </c>
      <c r="C4" s="30" t="s">
        <v>245</v>
      </c>
      <c r="D4" s="28" t="s">
        <v>116</v>
      </c>
      <c r="E4" s="28" t="s">
        <v>113</v>
      </c>
      <c r="F4" s="28" t="s">
        <v>114</v>
      </c>
      <c r="G4" s="10"/>
      <c r="H4" s="10"/>
      <c r="I4" s="10"/>
      <c r="J4" s="10"/>
    </row>
    <row r="5" ht="28" customHeight="1" spans="1:10">
      <c r="A5" s="28"/>
      <c r="B5" s="31"/>
      <c r="C5" s="32" t="s">
        <v>116</v>
      </c>
      <c r="D5" s="33"/>
      <c r="E5" s="33"/>
      <c r="F5" s="33"/>
      <c r="G5" s="12"/>
      <c r="H5" s="12"/>
      <c r="I5" s="12"/>
      <c r="J5" s="12"/>
    </row>
    <row r="6" ht="28" customHeight="1" spans="1:6">
      <c r="A6" s="34">
        <v>1</v>
      </c>
      <c r="B6" s="35">
        <v>302</v>
      </c>
      <c r="C6" s="36" t="s">
        <v>191</v>
      </c>
      <c r="D6" s="37">
        <v>1685230.7024</v>
      </c>
      <c r="E6" s="38">
        <v>1685230.7024</v>
      </c>
      <c r="F6" s="39"/>
    </row>
    <row r="7" ht="28" customHeight="1" spans="1:6">
      <c r="A7" s="34">
        <v>2</v>
      </c>
      <c r="B7" s="40" t="s">
        <v>192</v>
      </c>
      <c r="C7" s="40" t="s">
        <v>193</v>
      </c>
      <c r="D7" s="41">
        <v>162700</v>
      </c>
      <c r="E7" s="41">
        <v>162700</v>
      </c>
      <c r="F7" s="39"/>
    </row>
    <row r="8" ht="28" customHeight="1" spans="1:6">
      <c r="A8" s="34">
        <v>3</v>
      </c>
      <c r="B8" s="40" t="s">
        <v>194</v>
      </c>
      <c r="C8" s="40" t="s">
        <v>195</v>
      </c>
      <c r="D8" s="41">
        <v>150000</v>
      </c>
      <c r="E8" s="41">
        <v>150000</v>
      </c>
      <c r="F8" s="39"/>
    </row>
    <row r="9" ht="28" customHeight="1" spans="1:6">
      <c r="A9" s="34">
        <v>4</v>
      </c>
      <c r="B9" s="40" t="s">
        <v>196</v>
      </c>
      <c r="C9" s="40" t="s">
        <v>197</v>
      </c>
      <c r="D9" s="41">
        <v>10000</v>
      </c>
      <c r="E9" s="41">
        <v>10000</v>
      </c>
      <c r="F9" s="39"/>
    </row>
    <row r="10" ht="28" customHeight="1" spans="1:6">
      <c r="A10" s="34">
        <v>5</v>
      </c>
      <c r="B10" s="40" t="s">
        <v>198</v>
      </c>
      <c r="C10" s="40" t="s">
        <v>199</v>
      </c>
      <c r="D10" s="41">
        <v>120000</v>
      </c>
      <c r="E10" s="41">
        <v>120000</v>
      </c>
      <c r="F10" s="39"/>
    </row>
    <row r="11" ht="28" customHeight="1" spans="1:6">
      <c r="A11" s="34">
        <v>6</v>
      </c>
      <c r="B11" s="40" t="s">
        <v>200</v>
      </c>
      <c r="C11" s="40" t="s">
        <v>201</v>
      </c>
      <c r="D11" s="41">
        <v>80000</v>
      </c>
      <c r="E11" s="41">
        <v>80000</v>
      </c>
      <c r="F11" s="39"/>
    </row>
    <row r="12" ht="28" customHeight="1" spans="1:6">
      <c r="A12" s="34">
        <v>7</v>
      </c>
      <c r="B12" s="40" t="s">
        <v>202</v>
      </c>
      <c r="C12" s="40" t="s">
        <v>203</v>
      </c>
      <c r="D12" s="41">
        <v>150000</v>
      </c>
      <c r="E12" s="41">
        <v>150000</v>
      </c>
      <c r="F12" s="39"/>
    </row>
    <row r="13" ht="28" customHeight="1" spans="1:6">
      <c r="A13" s="34">
        <v>8</v>
      </c>
      <c r="B13" s="40" t="s">
        <v>204</v>
      </c>
      <c r="C13" s="40" t="s">
        <v>205</v>
      </c>
      <c r="D13" s="41">
        <v>87000</v>
      </c>
      <c r="E13" s="41">
        <v>87000</v>
      </c>
      <c r="F13" s="39"/>
    </row>
    <row r="14" ht="28" customHeight="1" spans="1:6">
      <c r="A14" s="34">
        <v>9</v>
      </c>
      <c r="B14" s="40" t="s">
        <v>206</v>
      </c>
      <c r="C14" s="40" t="s">
        <v>207</v>
      </c>
      <c r="D14" s="41">
        <v>170000</v>
      </c>
      <c r="E14" s="41">
        <v>170000</v>
      </c>
      <c r="F14" s="39"/>
    </row>
    <row r="15" ht="28" customHeight="1" spans="1:6">
      <c r="A15" s="34">
        <v>10</v>
      </c>
      <c r="B15" s="40" t="s">
        <v>208</v>
      </c>
      <c r="C15" s="40" t="s">
        <v>209</v>
      </c>
      <c r="D15" s="41">
        <v>90000</v>
      </c>
      <c r="E15" s="41">
        <v>90000</v>
      </c>
      <c r="F15" s="39"/>
    </row>
    <row r="16" ht="28" customHeight="1" spans="1:6">
      <c r="A16" s="34">
        <v>11</v>
      </c>
      <c r="B16" s="40" t="s">
        <v>210</v>
      </c>
      <c r="C16" s="40" t="s">
        <v>211</v>
      </c>
      <c r="D16" s="41">
        <v>20000</v>
      </c>
      <c r="E16" s="41">
        <v>20000</v>
      </c>
      <c r="F16" s="39"/>
    </row>
    <row r="17" ht="28" customHeight="1" spans="1:6">
      <c r="A17" s="34">
        <v>12</v>
      </c>
      <c r="B17" s="40" t="s">
        <v>212</v>
      </c>
      <c r="C17" s="40" t="s">
        <v>213</v>
      </c>
      <c r="D17" s="41">
        <v>20000</v>
      </c>
      <c r="E17" s="41">
        <v>20000</v>
      </c>
      <c r="F17" s="39"/>
    </row>
    <row r="18" ht="28" customHeight="1" spans="1:6">
      <c r="A18" s="34">
        <v>13</v>
      </c>
      <c r="B18" s="40" t="s">
        <v>214</v>
      </c>
      <c r="C18" s="40" t="s">
        <v>215</v>
      </c>
      <c r="D18" s="41">
        <v>20000</v>
      </c>
      <c r="E18" s="41">
        <v>20000</v>
      </c>
      <c r="F18" s="39"/>
    </row>
    <row r="19" ht="28" customHeight="1" spans="1:6">
      <c r="A19" s="34">
        <v>14</v>
      </c>
      <c r="B19" s="40" t="s">
        <v>216</v>
      </c>
      <c r="C19" s="40" t="s">
        <v>217</v>
      </c>
      <c r="D19" s="41">
        <v>120000</v>
      </c>
      <c r="E19" s="41">
        <v>120000</v>
      </c>
      <c r="F19" s="39"/>
    </row>
    <row r="20" ht="13.5" spans="1:6">
      <c r="A20" s="34">
        <v>15</v>
      </c>
      <c r="B20" s="40" t="s">
        <v>218</v>
      </c>
      <c r="C20" s="40" t="s">
        <v>219</v>
      </c>
      <c r="D20" s="41">
        <v>50000</v>
      </c>
      <c r="E20" s="41">
        <v>50000</v>
      </c>
      <c r="F20" s="39"/>
    </row>
    <row r="21" ht="13.5" spans="1:6">
      <c r="A21" s="34">
        <v>16</v>
      </c>
      <c r="B21" s="40" t="s">
        <v>220</v>
      </c>
      <c r="C21" s="40" t="s">
        <v>221</v>
      </c>
      <c r="D21" s="42">
        <v>132933.7824</v>
      </c>
      <c r="E21" s="43">
        <v>132933.7824</v>
      </c>
      <c r="F21" s="39"/>
    </row>
    <row r="22" ht="13.5" spans="1:6">
      <c r="A22" s="34">
        <v>17</v>
      </c>
      <c r="B22" s="40" t="s">
        <v>222</v>
      </c>
      <c r="C22" s="40" t="s">
        <v>223</v>
      </c>
      <c r="D22" s="41">
        <v>107196.92</v>
      </c>
      <c r="E22" s="43">
        <v>107196.92</v>
      </c>
      <c r="F22" s="39"/>
    </row>
    <row r="23" ht="13.5" spans="1:6">
      <c r="A23" s="34">
        <v>18</v>
      </c>
      <c r="B23" s="40" t="s">
        <v>224</v>
      </c>
      <c r="C23" s="40" t="s">
        <v>225</v>
      </c>
      <c r="D23" s="41" t="e">
        <f>#REF!+E23</f>
        <v>#REF!</v>
      </c>
      <c r="E23" s="43">
        <v>40000</v>
      </c>
      <c r="F23" s="39"/>
    </row>
    <row r="24" ht="13.5" spans="1:6">
      <c r="A24" s="34">
        <v>19</v>
      </c>
      <c r="B24" s="40" t="s">
        <v>226</v>
      </c>
      <c r="C24" s="40" t="s">
        <v>227</v>
      </c>
      <c r="D24" s="41">
        <v>155400</v>
      </c>
      <c r="E24" s="43">
        <v>155400</v>
      </c>
      <c r="F24" s="39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10" sqref="B10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246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247</v>
      </c>
      <c r="B4" s="22"/>
      <c r="C4" s="23" t="s">
        <v>39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248</v>
      </c>
      <c r="B5" s="22" t="s">
        <v>249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116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250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35</v>
      </c>
    </row>
    <row r="4" ht="22.75" customHeight="1" spans="1:5">
      <c r="A4" s="14" t="s">
        <v>166</v>
      </c>
      <c r="B4" s="14" t="s">
        <v>116</v>
      </c>
      <c r="C4" s="14" t="s">
        <v>251</v>
      </c>
      <c r="D4" s="14" t="s">
        <v>252</v>
      </c>
      <c r="E4" s="14" t="s">
        <v>253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35" sqref="B35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254</v>
      </c>
      <c r="B1" s="1"/>
    </row>
    <row r="2" spans="1:1">
      <c r="A2" s="2" t="s">
        <v>255</v>
      </c>
    </row>
    <row r="3" ht="15" customHeight="1" spans="1:2">
      <c r="A3" s="3" t="s">
        <v>38</v>
      </c>
      <c r="B3" s="4" t="s">
        <v>39</v>
      </c>
    </row>
    <row r="4" spans="1:2">
      <c r="A4" s="3"/>
      <c r="B4" s="4"/>
    </row>
    <row r="5" spans="1:2">
      <c r="A5" s="5" t="s">
        <v>256</v>
      </c>
      <c r="B5" s="4">
        <v>1</v>
      </c>
    </row>
    <row r="6" spans="1:2">
      <c r="A6" s="6" t="s">
        <v>257</v>
      </c>
      <c r="B6" s="7"/>
    </row>
    <row r="7" spans="1:2">
      <c r="A7" s="8" t="s">
        <v>258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259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J4" sqref="J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104" t="s">
        <v>12</v>
      </c>
      <c r="C2" s="104"/>
    </row>
    <row r="3" ht="29.35" customHeight="1" spans="1:3">
      <c r="A3" s="105"/>
      <c r="B3" s="106" t="s">
        <v>13</v>
      </c>
      <c r="C3" s="106" t="s">
        <v>14</v>
      </c>
    </row>
    <row r="4" ht="28.45" customHeight="1" spans="1:3">
      <c r="A4" s="100"/>
      <c r="B4" s="107" t="s">
        <v>15</v>
      </c>
      <c r="C4" s="65" t="s">
        <v>16</v>
      </c>
    </row>
    <row r="5" ht="28.45" customHeight="1" spans="1:3">
      <c r="A5" s="100"/>
      <c r="B5" s="107" t="s">
        <v>17</v>
      </c>
      <c r="C5" s="65" t="s">
        <v>18</v>
      </c>
    </row>
    <row r="6" ht="28.45" customHeight="1" spans="1:3">
      <c r="A6" s="100"/>
      <c r="B6" s="107" t="s">
        <v>19</v>
      </c>
      <c r="C6" s="65" t="s">
        <v>20</v>
      </c>
    </row>
    <row r="7" ht="28.45" customHeight="1" spans="1:3">
      <c r="A7" s="100"/>
      <c r="B7" s="107" t="s">
        <v>21</v>
      </c>
      <c r="C7" s="65"/>
    </row>
    <row r="8" ht="28.45" customHeight="1" spans="1:3">
      <c r="A8" s="100"/>
      <c r="B8" s="107" t="s">
        <v>22</v>
      </c>
      <c r="C8" s="65" t="s">
        <v>23</v>
      </c>
    </row>
    <row r="9" ht="28.45" customHeight="1" spans="1:3">
      <c r="A9" s="100"/>
      <c r="B9" s="107" t="s">
        <v>24</v>
      </c>
      <c r="C9" s="65" t="s">
        <v>25</v>
      </c>
    </row>
    <row r="10" ht="28.45" customHeight="1" spans="1:3">
      <c r="A10" s="100"/>
      <c r="B10" s="107" t="s">
        <v>26</v>
      </c>
      <c r="C10" s="65" t="s">
        <v>27</v>
      </c>
    </row>
    <row r="11" ht="28.45" customHeight="1" spans="1:3">
      <c r="A11" s="100"/>
      <c r="B11" s="107" t="s">
        <v>28</v>
      </c>
      <c r="C11" s="65" t="s">
        <v>29</v>
      </c>
    </row>
    <row r="12" ht="28.45" customHeight="1" spans="1:3">
      <c r="A12" s="100"/>
      <c r="B12" s="107" t="s">
        <v>30</v>
      </c>
      <c r="C12" s="65"/>
    </row>
    <row r="13" ht="28.45" customHeight="1" spans="1:3">
      <c r="A13" s="10"/>
      <c r="B13" s="107" t="s">
        <v>31</v>
      </c>
      <c r="C13" s="65"/>
    </row>
    <row r="14" ht="28.45" customHeight="1" spans="1:3">
      <c r="A14" s="10"/>
      <c r="B14" s="107" t="s">
        <v>32</v>
      </c>
      <c r="C14" s="65" t="s">
        <v>16</v>
      </c>
    </row>
    <row r="15" ht="36" customHeight="1" spans="2:3">
      <c r="B15" s="107" t="s">
        <v>33</v>
      </c>
      <c r="C15" s="7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E18" sqref="E1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34</v>
      </c>
      <c r="B2" s="11"/>
      <c r="C2" s="11"/>
      <c r="D2" s="11"/>
    </row>
    <row r="3" ht="22.75" customHeight="1" spans="1:4">
      <c r="A3" s="100"/>
      <c r="B3" s="100"/>
      <c r="C3" s="100"/>
      <c r="D3" s="101" t="s">
        <v>35</v>
      </c>
    </row>
    <row r="4" ht="22.75" customHeight="1" spans="1:4">
      <c r="A4" s="71" t="s">
        <v>36</v>
      </c>
      <c r="B4" s="71"/>
      <c r="C4" s="71" t="s">
        <v>37</v>
      </c>
      <c r="D4" s="71"/>
    </row>
    <row r="5" ht="22.75" customHeight="1" spans="1:4">
      <c r="A5" s="71" t="s">
        <v>38</v>
      </c>
      <c r="B5" s="71" t="s">
        <v>39</v>
      </c>
      <c r="C5" s="71" t="s">
        <v>38</v>
      </c>
      <c r="D5" s="71" t="s">
        <v>39</v>
      </c>
    </row>
    <row r="6" ht="22.75" customHeight="1" spans="1:4">
      <c r="A6" s="81" t="s">
        <v>40</v>
      </c>
      <c r="B6" s="78">
        <v>12449002.76888</v>
      </c>
      <c r="C6" s="81" t="s">
        <v>41</v>
      </c>
      <c r="D6" s="67">
        <v>10749467.1524</v>
      </c>
    </row>
    <row r="7" ht="22.75" customHeight="1" spans="1:4">
      <c r="A7" s="81" t="s">
        <v>42</v>
      </c>
      <c r="B7" s="80"/>
      <c r="C7" s="81" t="s">
        <v>43</v>
      </c>
      <c r="D7" s="82"/>
    </row>
    <row r="8" ht="22.75" customHeight="1" spans="1:4">
      <c r="A8" s="81" t="s">
        <v>44</v>
      </c>
      <c r="B8" s="80"/>
      <c r="C8" s="81" t="s">
        <v>45</v>
      </c>
      <c r="D8" s="82"/>
    </row>
    <row r="9" ht="22.75" customHeight="1" spans="1:4">
      <c r="A9" s="81" t="s">
        <v>46</v>
      </c>
      <c r="B9" s="80"/>
      <c r="C9" s="81" t="s">
        <v>47</v>
      </c>
      <c r="D9" s="82"/>
    </row>
    <row r="10" ht="22.75" customHeight="1" spans="1:4">
      <c r="A10" s="81" t="s">
        <v>48</v>
      </c>
      <c r="B10" s="80"/>
      <c r="C10" s="81" t="s">
        <v>49</v>
      </c>
      <c r="D10" s="82"/>
    </row>
    <row r="11" ht="22.75" customHeight="1" spans="1:4">
      <c r="A11" s="81" t="s">
        <v>50</v>
      </c>
      <c r="B11" s="80"/>
      <c r="C11" s="81" t="s">
        <v>51</v>
      </c>
      <c r="D11" s="82"/>
    </row>
    <row r="12" ht="22.75" customHeight="1" spans="1:4">
      <c r="A12" s="81" t="s">
        <v>52</v>
      </c>
      <c r="B12" s="80"/>
      <c r="C12" s="81" t="s">
        <v>53</v>
      </c>
      <c r="D12" s="82"/>
    </row>
    <row r="13" ht="22.75" customHeight="1" spans="1:4">
      <c r="A13" s="81" t="s">
        <v>54</v>
      </c>
      <c r="B13" s="80"/>
      <c r="C13" s="81" t="s">
        <v>55</v>
      </c>
      <c r="D13" s="67">
        <v>1077667.38648</v>
      </c>
    </row>
    <row r="14" ht="22.75" customHeight="1" spans="1:4">
      <c r="A14" s="81" t="s">
        <v>56</v>
      </c>
      <c r="B14" s="80"/>
      <c r="C14" s="81" t="s">
        <v>57</v>
      </c>
      <c r="D14" s="67">
        <v>621868.23</v>
      </c>
    </row>
    <row r="15" ht="22.75" customHeight="1" spans="1:4">
      <c r="A15" s="81"/>
      <c r="B15" s="102"/>
      <c r="C15" s="81" t="s">
        <v>58</v>
      </c>
      <c r="D15" s="82"/>
    </row>
    <row r="16" ht="22.75" customHeight="1" spans="1:4">
      <c r="A16" s="81"/>
      <c r="B16" s="102"/>
      <c r="C16" s="81" t="s">
        <v>59</v>
      </c>
      <c r="D16" s="82"/>
    </row>
    <row r="17" ht="22.75" customHeight="1" spans="1:4">
      <c r="A17" s="81"/>
      <c r="B17" s="102"/>
      <c r="C17" s="81" t="s">
        <v>60</v>
      </c>
      <c r="D17" s="82"/>
    </row>
    <row r="18" ht="22.75" customHeight="1" spans="1:4">
      <c r="A18" s="81"/>
      <c r="B18" s="102"/>
      <c r="C18" s="81" t="s">
        <v>61</v>
      </c>
      <c r="D18" s="82"/>
    </row>
    <row r="19" ht="22.75" customHeight="1" spans="1:4">
      <c r="A19" s="81"/>
      <c r="B19" s="102"/>
      <c r="C19" s="81" t="s">
        <v>62</v>
      </c>
      <c r="D19" s="82"/>
    </row>
    <row r="20" ht="22.75" customHeight="1" spans="1:4">
      <c r="A20" s="103"/>
      <c r="B20" s="78"/>
      <c r="C20" s="81" t="s">
        <v>63</v>
      </c>
      <c r="D20" s="82"/>
    </row>
    <row r="21" ht="22.75" customHeight="1" spans="1:4">
      <c r="A21" s="103"/>
      <c r="B21" s="78"/>
      <c r="C21" s="81" t="s">
        <v>64</v>
      </c>
      <c r="D21" s="82"/>
    </row>
    <row r="22" ht="22.75" customHeight="1" spans="1:4">
      <c r="A22" s="103"/>
      <c r="B22" s="78"/>
      <c r="C22" s="81" t="s">
        <v>65</v>
      </c>
      <c r="D22" s="82"/>
    </row>
    <row r="23" ht="22.75" customHeight="1" spans="1:4">
      <c r="A23" s="103"/>
      <c r="B23" s="78"/>
      <c r="C23" s="81" t="s">
        <v>66</v>
      </c>
      <c r="D23" s="82"/>
    </row>
    <row r="24" ht="22.75" customHeight="1" spans="1:4">
      <c r="A24" s="103"/>
      <c r="B24" s="78"/>
      <c r="C24" s="81" t="s">
        <v>67</v>
      </c>
      <c r="D24" s="82"/>
    </row>
    <row r="25" ht="22.75" customHeight="1" spans="1:4">
      <c r="A25" s="81"/>
      <c r="B25" s="102"/>
      <c r="C25" s="81" t="s">
        <v>68</v>
      </c>
      <c r="D25" s="82"/>
    </row>
    <row r="26" ht="22.75" customHeight="1" spans="1:4">
      <c r="A26" s="81"/>
      <c r="B26" s="102"/>
      <c r="C26" s="81" t="s">
        <v>69</v>
      </c>
      <c r="D26" s="82"/>
    </row>
    <row r="27" ht="22.75" customHeight="1" spans="1:4">
      <c r="A27" s="81"/>
      <c r="B27" s="102"/>
      <c r="C27" s="81" t="s">
        <v>70</v>
      </c>
      <c r="D27" s="82"/>
    </row>
    <row r="28" ht="22.75" customHeight="1" spans="1:4">
      <c r="A28" s="103"/>
      <c r="B28" s="78"/>
      <c r="C28" s="81" t="s">
        <v>71</v>
      </c>
      <c r="D28" s="82"/>
    </row>
    <row r="29" ht="22.75" customHeight="1" spans="1:4">
      <c r="A29" s="103"/>
      <c r="B29" s="78"/>
      <c r="C29" s="81" t="s">
        <v>72</v>
      </c>
      <c r="D29" s="82"/>
    </row>
    <row r="30" ht="22.75" customHeight="1" spans="1:4">
      <c r="A30" s="103"/>
      <c r="B30" s="78"/>
      <c r="C30" s="81" t="s">
        <v>73</v>
      </c>
      <c r="D30" s="82"/>
    </row>
    <row r="31" ht="22.75" customHeight="1" spans="1:4">
      <c r="A31" s="103"/>
      <c r="B31" s="78"/>
      <c r="C31" s="81" t="s">
        <v>74</v>
      </c>
      <c r="D31" s="82"/>
    </row>
    <row r="32" ht="22.75" customHeight="1" spans="1:4">
      <c r="A32" s="103"/>
      <c r="B32" s="78"/>
      <c r="C32" s="81" t="s">
        <v>75</v>
      </c>
      <c r="D32" s="82"/>
    </row>
    <row r="33" ht="22.75" customHeight="1" spans="1:4">
      <c r="A33" s="81"/>
      <c r="B33" s="81"/>
      <c r="C33" s="81" t="s">
        <v>76</v>
      </c>
      <c r="D33" s="82"/>
    </row>
    <row r="34" ht="22.75" customHeight="1" spans="1:4">
      <c r="A34" s="81"/>
      <c r="B34" s="81"/>
      <c r="C34" s="81" t="s">
        <v>77</v>
      </c>
      <c r="D34" s="82"/>
    </row>
    <row r="35" ht="22.75" customHeight="1" spans="1:4">
      <c r="A35" s="81"/>
      <c r="B35" s="81"/>
      <c r="C35" s="81" t="s">
        <v>78</v>
      </c>
      <c r="D35" s="82"/>
    </row>
    <row r="36" ht="22.75" customHeight="1" spans="1:4">
      <c r="A36" s="81"/>
      <c r="B36" s="81"/>
      <c r="C36" s="81"/>
      <c r="D36" s="81"/>
    </row>
    <row r="37" ht="22.75" customHeight="1" spans="1:4">
      <c r="A37" s="81"/>
      <c r="B37" s="81"/>
      <c r="C37" s="81"/>
      <c r="D37" s="81"/>
    </row>
    <row r="38" ht="22.75" customHeight="1" spans="1:4">
      <c r="A38" s="81"/>
      <c r="B38" s="81"/>
      <c r="C38" s="81"/>
      <c r="D38" s="81"/>
    </row>
    <row r="39" ht="22.75" customHeight="1" spans="1:4">
      <c r="A39" s="103" t="s">
        <v>79</v>
      </c>
      <c r="B39" s="78">
        <f>SUM(B6:B14)</f>
        <v>12449002.76888</v>
      </c>
      <c r="C39" s="103" t="s">
        <v>80</v>
      </c>
      <c r="D39" s="78">
        <f>SUM(D6:D38)</f>
        <v>12449002.76888</v>
      </c>
    </row>
    <row r="40" ht="22.75" customHeight="1" spans="1:4">
      <c r="A40" s="103" t="s">
        <v>81</v>
      </c>
      <c r="B40" s="78"/>
      <c r="C40" s="103" t="s">
        <v>82</v>
      </c>
      <c r="D40" s="78"/>
    </row>
    <row r="41" ht="22.75" customHeight="1" spans="1:4">
      <c r="A41" s="103" t="s">
        <v>83</v>
      </c>
      <c r="B41" s="102"/>
      <c r="C41" s="81"/>
      <c r="D41" s="102"/>
    </row>
    <row r="42" ht="22.75" customHeight="1" spans="1:4">
      <c r="A42" s="103" t="s">
        <v>84</v>
      </c>
      <c r="B42" s="78">
        <f>B39+B40</f>
        <v>12449002.76888</v>
      </c>
      <c r="C42" s="103" t="s">
        <v>85</v>
      </c>
      <c r="D42" s="78">
        <f>D39+D40</f>
        <v>12449002.76888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workbookViewId="0">
      <selection activeCell="B32" sqref="B32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4.75" customHeight="1" spans="1:1">
      <c r="A1" s="26"/>
    </row>
    <row r="2" ht="24.75" customHeight="1" spans="1:2">
      <c r="A2" s="20" t="s">
        <v>86</v>
      </c>
      <c r="B2" s="20"/>
    </row>
    <row r="3" ht="24.75" customHeight="1" spans="1:2">
      <c r="A3" s="91"/>
      <c r="B3" s="21" t="s">
        <v>35</v>
      </c>
    </row>
    <row r="4" ht="24" customHeight="1" spans="1:2">
      <c r="A4" s="30" t="s">
        <v>38</v>
      </c>
      <c r="B4" s="30" t="s">
        <v>39</v>
      </c>
    </row>
    <row r="5" s="17" customFormat="1" ht="25" customHeight="1" spans="1:3">
      <c r="A5" s="92" t="s">
        <v>87</v>
      </c>
      <c r="B5" s="78">
        <v>12449002.76888</v>
      </c>
      <c r="C5" s="18"/>
    </row>
    <row r="6" s="17" customFormat="1" ht="25" customHeight="1" spans="1:3">
      <c r="A6" s="93" t="s">
        <v>88</v>
      </c>
      <c r="B6" s="78">
        <v>12449002.76888</v>
      </c>
      <c r="C6" s="18"/>
    </row>
    <row r="7" s="17" customFormat="1" ht="25" customHeight="1" spans="1:3">
      <c r="A7" s="93" t="s">
        <v>89</v>
      </c>
      <c r="B7" s="94"/>
      <c r="C7" s="18"/>
    </row>
    <row r="8" s="17" customFormat="1" ht="25" customHeight="1" spans="1:3">
      <c r="A8" s="92" t="s">
        <v>90</v>
      </c>
      <c r="B8" s="94">
        <f>B9+B10</f>
        <v>0</v>
      </c>
      <c r="C8" s="18"/>
    </row>
    <row r="9" s="17" customFormat="1" ht="25" customHeight="1" spans="1:3">
      <c r="A9" s="93" t="s">
        <v>88</v>
      </c>
      <c r="B9" s="94"/>
      <c r="C9" s="18"/>
    </row>
    <row r="10" s="17" customFormat="1" ht="25" customHeight="1" spans="1:3">
      <c r="A10" s="93" t="s">
        <v>89</v>
      </c>
      <c r="B10" s="94"/>
      <c r="C10" s="18"/>
    </row>
    <row r="11" s="17" customFormat="1" ht="25" customHeight="1" spans="1:3">
      <c r="A11" s="92" t="s">
        <v>91</v>
      </c>
      <c r="B11" s="94"/>
      <c r="C11" s="18"/>
    </row>
    <row r="12" s="17" customFormat="1" ht="25" customHeight="1" spans="1:3">
      <c r="A12" s="93" t="s">
        <v>88</v>
      </c>
      <c r="B12" s="94"/>
      <c r="C12" s="18"/>
    </row>
    <row r="13" s="17" customFormat="1" ht="25" customHeight="1" spans="1:3">
      <c r="A13" s="93" t="s">
        <v>89</v>
      </c>
      <c r="B13" s="94"/>
      <c r="C13" s="18"/>
    </row>
    <row r="14" s="17" customFormat="1" ht="25" customHeight="1" spans="1:3">
      <c r="A14" s="95" t="s">
        <v>92</v>
      </c>
      <c r="B14" s="94">
        <f>SUM(B15:B17)</f>
        <v>0</v>
      </c>
      <c r="C14" s="18"/>
    </row>
    <row r="15" s="17" customFormat="1" ht="25" customHeight="1" spans="1:3">
      <c r="A15" s="93" t="s">
        <v>93</v>
      </c>
      <c r="B15" s="94"/>
      <c r="C15" s="18"/>
    </row>
    <row r="16" s="17" customFormat="1" ht="25" customHeight="1" spans="1:3">
      <c r="A16" s="93" t="s">
        <v>94</v>
      </c>
      <c r="B16" s="94"/>
      <c r="C16" s="18"/>
    </row>
    <row r="17" s="17" customFormat="1" ht="25" customHeight="1" spans="1:3">
      <c r="A17" s="93" t="s">
        <v>95</v>
      </c>
      <c r="B17" s="94"/>
      <c r="C17" s="18"/>
    </row>
    <row r="18" s="17" customFormat="1" ht="25" customHeight="1" spans="1:3">
      <c r="A18" s="95" t="s">
        <v>96</v>
      </c>
      <c r="B18" s="94"/>
      <c r="C18" s="18"/>
    </row>
    <row r="19" s="17" customFormat="1" ht="25" customHeight="1" spans="1:3">
      <c r="A19" s="95" t="s">
        <v>97</v>
      </c>
      <c r="B19" s="94"/>
      <c r="C19" s="18"/>
    </row>
    <row r="20" s="17" customFormat="1" ht="25" customHeight="1" spans="1:3">
      <c r="A20" s="95" t="s">
        <v>98</v>
      </c>
      <c r="B20" s="94"/>
      <c r="C20" s="18"/>
    </row>
    <row r="21" s="17" customFormat="1" ht="25" customHeight="1" spans="1:3">
      <c r="A21" s="95" t="s">
        <v>99</v>
      </c>
      <c r="B21" s="94"/>
      <c r="C21" s="18"/>
    </row>
    <row r="22" s="17" customFormat="1" ht="25" customHeight="1" spans="1:3">
      <c r="A22" s="95" t="s">
        <v>100</v>
      </c>
      <c r="B22" s="96">
        <f>B23+B26+B29+B30</f>
        <v>0</v>
      </c>
      <c r="C22" s="18"/>
    </row>
    <row r="23" s="17" customFormat="1" ht="25" customHeight="1" spans="1:3">
      <c r="A23" s="93" t="s">
        <v>101</v>
      </c>
      <c r="B23" s="96">
        <f>B24+B25</f>
        <v>0</v>
      </c>
      <c r="C23" s="18"/>
    </row>
    <row r="24" s="17" customFormat="1" ht="25" customHeight="1" spans="1:3">
      <c r="A24" s="93" t="s">
        <v>102</v>
      </c>
      <c r="B24" s="96"/>
      <c r="C24" s="18"/>
    </row>
    <row r="25" s="17" customFormat="1" ht="25" customHeight="1" spans="1:3">
      <c r="A25" s="93" t="s">
        <v>103</v>
      </c>
      <c r="B25" s="96"/>
      <c r="C25" s="18"/>
    </row>
    <row r="26" s="17" customFormat="1" ht="25" customHeight="1" spans="1:3">
      <c r="A26" s="93" t="s">
        <v>104</v>
      </c>
      <c r="B26" s="96">
        <f>B27+B28</f>
        <v>0</v>
      </c>
      <c r="C26" s="18"/>
    </row>
    <row r="27" s="17" customFormat="1" ht="25" customHeight="1" spans="1:3">
      <c r="A27" s="93" t="s">
        <v>105</v>
      </c>
      <c r="B27" s="96"/>
      <c r="C27" s="18"/>
    </row>
    <row r="28" s="17" customFormat="1" ht="25" customHeight="1" spans="1:3">
      <c r="A28" s="93" t="s">
        <v>106</v>
      </c>
      <c r="B28" s="96"/>
      <c r="C28" s="18"/>
    </row>
    <row r="29" s="17" customFormat="1" ht="25" customHeight="1" spans="1:3">
      <c r="A29" s="93" t="s">
        <v>107</v>
      </c>
      <c r="B29" s="96"/>
      <c r="C29" s="18"/>
    </row>
    <row r="30" s="17" customFormat="1" ht="25" customHeight="1" spans="1:3">
      <c r="A30" s="93" t="s">
        <v>108</v>
      </c>
      <c r="B30" s="96"/>
      <c r="C30" s="18"/>
    </row>
    <row r="31" ht="25" customHeight="1" spans="1:2">
      <c r="A31" s="97"/>
      <c r="B31" s="96"/>
    </row>
    <row r="32" s="17" customFormat="1" ht="25" customHeight="1" spans="1:3">
      <c r="A32" s="98" t="s">
        <v>109</v>
      </c>
      <c r="B32" s="99">
        <f>B5+B8+B14+B18+B19+B20+B21+B22</f>
        <v>12449002.76888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5" sqref="A5:D17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8.5" customWidth="1"/>
    <col min="4" max="4" width="13.3" customWidth="1"/>
    <col min="5" max="5" width="12.625" customWidth="1"/>
    <col min="7" max="8" width="12.625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110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35</v>
      </c>
    </row>
    <row r="4" ht="22.75" customHeight="1" spans="1:5">
      <c r="A4" s="86" t="s">
        <v>111</v>
      </c>
      <c r="B4" s="86" t="s">
        <v>112</v>
      </c>
      <c r="C4" s="86" t="s">
        <v>113</v>
      </c>
      <c r="D4" s="86" t="s">
        <v>114</v>
      </c>
      <c r="E4" s="86" t="s">
        <v>115</v>
      </c>
    </row>
    <row r="5" ht="22.75" customHeight="1" spans="1:5">
      <c r="A5" s="65" t="s">
        <v>116</v>
      </c>
      <c r="B5" s="66">
        <v>12449002.76888</v>
      </c>
      <c r="C5" s="67">
        <v>12449002.76888</v>
      </c>
      <c r="D5" s="87"/>
      <c r="E5" s="66"/>
    </row>
    <row r="6" ht="24" customHeight="1" spans="1:5">
      <c r="A6" s="55" t="s">
        <v>117</v>
      </c>
      <c r="B6" s="55" t="s">
        <v>118</v>
      </c>
      <c r="C6" s="67">
        <v>10749467.1524</v>
      </c>
      <c r="D6" s="87"/>
      <c r="E6" s="66"/>
    </row>
    <row r="7" ht="24" customHeight="1" spans="1:5">
      <c r="A7" s="55" t="s">
        <v>119</v>
      </c>
      <c r="B7" s="55" t="s">
        <v>120</v>
      </c>
      <c r="C7" s="67">
        <v>10749467.1524</v>
      </c>
      <c r="D7" s="87"/>
      <c r="E7" s="66"/>
    </row>
    <row r="8" ht="24" customHeight="1" spans="1:5">
      <c r="A8" s="57" t="s">
        <v>121</v>
      </c>
      <c r="B8" s="57" t="s">
        <v>122</v>
      </c>
      <c r="C8" s="67">
        <v>10749467.1524</v>
      </c>
      <c r="D8" s="88"/>
      <c r="E8" s="69"/>
    </row>
    <row r="9" ht="24" customHeight="1" spans="1:5">
      <c r="A9" s="55" t="s">
        <v>123</v>
      </c>
      <c r="B9" s="55" t="s">
        <v>124</v>
      </c>
      <c r="C9" s="67">
        <f>C10+C13</f>
        <v>1077667.38648</v>
      </c>
      <c r="D9" s="89"/>
      <c r="E9" s="70"/>
    </row>
    <row r="10" ht="24" customHeight="1" spans="1:5">
      <c r="A10" s="55" t="s">
        <v>125</v>
      </c>
      <c r="B10" s="55" t="s">
        <v>126</v>
      </c>
      <c r="C10" s="67">
        <v>1015018.16</v>
      </c>
      <c r="D10" s="89"/>
      <c r="E10" s="70"/>
    </row>
    <row r="11" ht="24" customHeight="1" spans="1:5">
      <c r="A11" s="57" t="s">
        <v>127</v>
      </c>
      <c r="B11" s="57" t="s">
        <v>128</v>
      </c>
      <c r="C11" s="67">
        <v>127070</v>
      </c>
      <c r="D11" s="89"/>
      <c r="E11" s="70"/>
    </row>
    <row r="12" ht="24" customHeight="1" spans="1:5">
      <c r="A12" s="57" t="s">
        <v>129</v>
      </c>
      <c r="B12" s="57" t="s">
        <v>130</v>
      </c>
      <c r="C12" s="67">
        <v>887948.16</v>
      </c>
      <c r="D12" s="90"/>
      <c r="E12" s="39"/>
    </row>
    <row r="13" spans="1:5">
      <c r="A13" s="55">
        <v>20899</v>
      </c>
      <c r="B13" s="55" t="s">
        <v>131</v>
      </c>
      <c r="C13" s="67">
        <v>62649.22648</v>
      </c>
      <c r="D13" s="39"/>
      <c r="E13" s="39"/>
    </row>
    <row r="14" spans="1:5">
      <c r="A14" s="57">
        <v>2089999</v>
      </c>
      <c r="B14" s="57" t="s">
        <v>131</v>
      </c>
      <c r="C14" s="67">
        <v>62649.22648</v>
      </c>
      <c r="D14" s="39"/>
      <c r="E14" s="39"/>
    </row>
    <row r="15" spans="1:5">
      <c r="A15" s="55">
        <v>210</v>
      </c>
      <c r="B15" s="55" t="s">
        <v>132</v>
      </c>
      <c r="C15" s="67">
        <v>621868.23</v>
      </c>
      <c r="D15" s="39"/>
      <c r="E15" s="39"/>
    </row>
    <row r="16" spans="1:5">
      <c r="A16" s="55">
        <v>21011</v>
      </c>
      <c r="B16" s="55" t="s">
        <v>133</v>
      </c>
      <c r="C16" s="67">
        <v>621868.23</v>
      </c>
      <c r="D16" s="39"/>
      <c r="E16" s="39"/>
    </row>
    <row r="17" spans="1:5">
      <c r="A17" s="57">
        <v>2101101</v>
      </c>
      <c r="B17" s="57" t="s">
        <v>134</v>
      </c>
      <c r="C17" s="67">
        <v>621868.23</v>
      </c>
      <c r="D17" s="39"/>
      <c r="E17" s="39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4" workbookViewId="0">
      <selection activeCell="B38" sqref="B3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135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51" t="s">
        <v>35</v>
      </c>
      <c r="D3" s="51"/>
      <c r="E3" s="12"/>
      <c r="F3" s="12"/>
      <c r="G3" s="12"/>
    </row>
    <row r="4" ht="22.75" customHeight="1" spans="1:7">
      <c r="A4" s="71" t="s">
        <v>36</v>
      </c>
      <c r="B4" s="71"/>
      <c r="C4" s="71" t="s">
        <v>37</v>
      </c>
      <c r="D4" s="71"/>
      <c r="E4" s="12"/>
      <c r="F4" s="12"/>
      <c r="G4" s="12"/>
    </row>
    <row r="5" ht="22.75" customHeight="1" spans="1:7">
      <c r="A5" s="71" t="s">
        <v>38</v>
      </c>
      <c r="B5" s="71" t="s">
        <v>39</v>
      </c>
      <c r="C5" s="71" t="s">
        <v>38</v>
      </c>
      <c r="D5" s="71" t="s">
        <v>116</v>
      </c>
      <c r="E5" s="12"/>
      <c r="F5" s="12"/>
      <c r="G5" s="12"/>
    </row>
    <row r="6" ht="22.75" customHeight="1" spans="1:7">
      <c r="A6" s="15" t="s">
        <v>136</v>
      </c>
      <c r="B6" s="78">
        <v>12449002.76888</v>
      </c>
      <c r="C6" s="74" t="s">
        <v>137</v>
      </c>
      <c r="D6" s="79">
        <v>12449002.76888</v>
      </c>
      <c r="E6" s="12"/>
      <c r="F6" s="12"/>
      <c r="G6" s="12"/>
    </row>
    <row r="7" ht="22.75" customHeight="1" spans="1:7">
      <c r="A7" s="15" t="s">
        <v>138</v>
      </c>
      <c r="B7" s="80"/>
      <c r="C7" s="81" t="s">
        <v>41</v>
      </c>
      <c r="D7" s="67">
        <v>10749467.1524</v>
      </c>
      <c r="E7" s="12"/>
      <c r="F7" s="12"/>
      <c r="G7" s="12"/>
    </row>
    <row r="8" ht="22.75" customHeight="1" spans="1:7">
      <c r="A8" s="15" t="s">
        <v>139</v>
      </c>
      <c r="B8" s="80"/>
      <c r="C8" s="81" t="s">
        <v>43</v>
      </c>
      <c r="D8" s="82"/>
      <c r="E8" s="12"/>
      <c r="F8" s="12"/>
      <c r="G8" s="12"/>
    </row>
    <row r="9" ht="22.75" customHeight="1" spans="1:7">
      <c r="A9" s="15" t="s">
        <v>140</v>
      </c>
      <c r="B9" s="80"/>
      <c r="C9" s="81" t="s">
        <v>45</v>
      </c>
      <c r="D9" s="82"/>
      <c r="E9" s="12"/>
      <c r="F9" s="12"/>
      <c r="G9" s="12"/>
    </row>
    <row r="10" ht="22.75" customHeight="1" spans="1:7">
      <c r="A10" s="15"/>
      <c r="B10" s="80"/>
      <c r="C10" s="81" t="s">
        <v>47</v>
      </c>
      <c r="D10" s="82"/>
      <c r="E10" s="12"/>
      <c r="F10" s="12"/>
      <c r="G10" s="12"/>
    </row>
    <row r="11" ht="22.75" customHeight="1" spans="1:7">
      <c r="A11" s="15"/>
      <c r="B11" s="80"/>
      <c r="C11" s="81" t="s">
        <v>49</v>
      </c>
      <c r="D11" s="82"/>
      <c r="E11" s="12"/>
      <c r="F11" s="12"/>
      <c r="G11" s="12"/>
    </row>
    <row r="12" ht="22.75" customHeight="1" spans="1:7">
      <c r="A12" s="15"/>
      <c r="B12" s="80"/>
      <c r="C12" s="81" t="s">
        <v>51</v>
      </c>
      <c r="D12" s="82"/>
      <c r="E12" s="12"/>
      <c r="F12" s="12"/>
      <c r="G12" s="12"/>
    </row>
    <row r="13" ht="22.75" customHeight="1" spans="1:7">
      <c r="A13" s="46"/>
      <c r="B13" s="80"/>
      <c r="C13" s="81" t="s">
        <v>53</v>
      </c>
      <c r="D13" s="82"/>
      <c r="E13" s="12"/>
      <c r="F13" s="12"/>
      <c r="G13" s="12"/>
    </row>
    <row r="14" ht="22.75" customHeight="1" spans="1:7">
      <c r="A14" s="15"/>
      <c r="B14" s="80"/>
      <c r="C14" s="81" t="s">
        <v>55</v>
      </c>
      <c r="D14" s="67">
        <v>1077667.38648</v>
      </c>
      <c r="E14" s="12"/>
      <c r="F14" s="12"/>
      <c r="G14" s="12"/>
    </row>
    <row r="15" ht="22.75" customHeight="1" spans="1:7">
      <c r="A15" s="15"/>
      <c r="B15" s="83"/>
      <c r="C15" s="81" t="s">
        <v>57</v>
      </c>
      <c r="D15" s="67">
        <v>621868.23</v>
      </c>
      <c r="E15" s="12"/>
      <c r="F15" s="12"/>
      <c r="G15" s="50"/>
    </row>
    <row r="16" ht="22.75" customHeight="1" spans="1:7">
      <c r="A16" s="15"/>
      <c r="B16" s="83"/>
      <c r="C16" s="15" t="s">
        <v>141</v>
      </c>
      <c r="D16" s="80"/>
      <c r="E16" s="12"/>
      <c r="F16" s="12"/>
      <c r="G16" s="12"/>
    </row>
    <row r="17" ht="22.75" customHeight="1" spans="1:7">
      <c r="A17" s="15"/>
      <c r="B17" s="83"/>
      <c r="C17" s="15" t="s">
        <v>142</v>
      </c>
      <c r="D17" s="80"/>
      <c r="E17" s="12"/>
      <c r="F17" s="12"/>
      <c r="G17" s="12"/>
    </row>
    <row r="18" ht="22.75" customHeight="1" spans="1:7">
      <c r="A18" s="15"/>
      <c r="B18" s="83"/>
      <c r="C18" s="15" t="s">
        <v>143</v>
      </c>
      <c r="D18" s="80"/>
      <c r="E18" s="12"/>
      <c r="F18" s="12"/>
      <c r="G18" s="12"/>
    </row>
    <row r="19" ht="22.75" customHeight="1" spans="1:7">
      <c r="A19" s="15"/>
      <c r="B19" s="15"/>
      <c r="C19" s="15" t="s">
        <v>144</v>
      </c>
      <c r="D19" s="80"/>
      <c r="E19" s="12"/>
      <c r="F19" s="12"/>
      <c r="G19" s="12"/>
    </row>
    <row r="20" ht="22.75" customHeight="1" spans="1:7">
      <c r="A20" s="15"/>
      <c r="B20" s="15"/>
      <c r="C20" s="15" t="s">
        <v>145</v>
      </c>
      <c r="D20" s="80"/>
      <c r="E20" s="12"/>
      <c r="F20" s="12"/>
      <c r="G20" s="12"/>
    </row>
    <row r="21" ht="22.75" customHeight="1" spans="1:7">
      <c r="A21" s="15"/>
      <c r="B21" s="15"/>
      <c r="C21" s="15" t="s">
        <v>146</v>
      </c>
      <c r="D21" s="80"/>
      <c r="E21" s="12"/>
      <c r="F21" s="12"/>
      <c r="G21" s="12"/>
    </row>
    <row r="22" ht="22.75" customHeight="1" spans="1:7">
      <c r="A22" s="15"/>
      <c r="B22" s="15"/>
      <c r="C22" s="15" t="s">
        <v>147</v>
      </c>
      <c r="D22" s="80"/>
      <c r="E22" s="12"/>
      <c r="F22" s="12"/>
      <c r="G22" s="12"/>
    </row>
    <row r="23" ht="22.75" customHeight="1" spans="1:7">
      <c r="A23" s="15"/>
      <c r="B23" s="15"/>
      <c r="C23" s="15" t="s">
        <v>148</v>
      </c>
      <c r="D23" s="80"/>
      <c r="E23" s="12"/>
      <c r="F23" s="12"/>
      <c r="G23" s="12"/>
    </row>
    <row r="24" ht="22.75" customHeight="1" spans="1:7">
      <c r="A24" s="15"/>
      <c r="B24" s="15"/>
      <c r="C24" s="15" t="s">
        <v>149</v>
      </c>
      <c r="D24" s="80"/>
      <c r="E24" s="12"/>
      <c r="F24" s="12"/>
      <c r="G24" s="12"/>
    </row>
    <row r="25" ht="22.75" customHeight="1" spans="1:7">
      <c r="A25" s="15"/>
      <c r="B25" s="15"/>
      <c r="C25" s="15" t="s">
        <v>150</v>
      </c>
      <c r="D25" s="80"/>
      <c r="E25" s="12"/>
      <c r="F25" s="12"/>
      <c r="G25" s="12"/>
    </row>
    <row r="26" ht="22.75" customHeight="1" spans="1:7">
      <c r="A26" s="15"/>
      <c r="B26" s="15"/>
      <c r="C26" s="15" t="s">
        <v>151</v>
      </c>
      <c r="D26" s="80"/>
      <c r="E26" s="12"/>
      <c r="F26" s="12"/>
      <c r="G26" s="12"/>
    </row>
    <row r="27" ht="22.75" customHeight="1" spans="1:7">
      <c r="A27" s="15"/>
      <c r="B27" s="15"/>
      <c r="C27" s="15" t="s">
        <v>152</v>
      </c>
      <c r="D27" s="80"/>
      <c r="E27" s="12"/>
      <c r="F27" s="12"/>
      <c r="G27" s="12"/>
    </row>
    <row r="28" ht="22.75" customHeight="1" spans="1:7">
      <c r="A28" s="15"/>
      <c r="B28" s="15"/>
      <c r="C28" s="15" t="s">
        <v>153</v>
      </c>
      <c r="D28" s="80"/>
      <c r="E28" s="12"/>
      <c r="F28" s="12"/>
      <c r="G28" s="12"/>
    </row>
    <row r="29" ht="22.75" customHeight="1" spans="1:7">
      <c r="A29" s="15"/>
      <c r="B29" s="15"/>
      <c r="C29" s="15" t="s">
        <v>154</v>
      </c>
      <c r="D29" s="80"/>
      <c r="E29" s="12"/>
      <c r="F29" s="12"/>
      <c r="G29" s="12"/>
    </row>
    <row r="30" ht="22.75" customHeight="1" spans="1:7">
      <c r="A30" s="15"/>
      <c r="B30" s="15"/>
      <c r="C30" s="15" t="s">
        <v>155</v>
      </c>
      <c r="D30" s="80"/>
      <c r="E30" s="12"/>
      <c r="F30" s="12"/>
      <c r="G30" s="12"/>
    </row>
    <row r="31" ht="22.75" customHeight="1" spans="1:7">
      <c r="A31" s="15"/>
      <c r="B31" s="15"/>
      <c r="C31" s="15" t="s">
        <v>156</v>
      </c>
      <c r="D31" s="80"/>
      <c r="E31" s="12"/>
      <c r="F31" s="12"/>
      <c r="G31" s="12"/>
    </row>
    <row r="32" ht="22.75" customHeight="1" spans="1:7">
      <c r="A32" s="15"/>
      <c r="B32" s="15"/>
      <c r="C32" s="15" t="s">
        <v>157</v>
      </c>
      <c r="D32" s="80"/>
      <c r="E32" s="12"/>
      <c r="F32" s="12"/>
      <c r="G32" s="12"/>
    </row>
    <row r="33" ht="22.75" customHeight="1" spans="1:7">
      <c r="A33" s="15"/>
      <c r="B33" s="15"/>
      <c r="C33" s="15" t="s">
        <v>158</v>
      </c>
      <c r="D33" s="80"/>
      <c r="E33" s="12"/>
      <c r="F33" s="12"/>
      <c r="G33" s="12"/>
    </row>
    <row r="34" ht="22.75" customHeight="1" spans="1:7">
      <c r="A34" s="15"/>
      <c r="B34" s="15"/>
      <c r="C34" s="15" t="s">
        <v>159</v>
      </c>
      <c r="D34" s="80"/>
      <c r="E34" s="12"/>
      <c r="F34" s="12"/>
      <c r="G34" s="12"/>
    </row>
    <row r="35" ht="22.75" customHeight="1" spans="1:7">
      <c r="A35" s="15"/>
      <c r="B35" s="15"/>
      <c r="C35" s="15" t="s">
        <v>160</v>
      </c>
      <c r="D35" s="80"/>
      <c r="E35" s="12"/>
      <c r="F35" s="12"/>
      <c r="G35" s="12"/>
    </row>
    <row r="36" ht="22.75" customHeight="1" spans="1:7">
      <c r="A36" s="15"/>
      <c r="B36" s="15"/>
      <c r="C36" s="15" t="s">
        <v>161</v>
      </c>
      <c r="D36" s="80"/>
      <c r="E36" s="12"/>
      <c r="F36" s="12"/>
      <c r="G36" s="12"/>
    </row>
    <row r="37" ht="22.75" customHeight="1" spans="1:7">
      <c r="A37" s="71"/>
      <c r="B37" s="73"/>
      <c r="C37" s="15" t="s">
        <v>162</v>
      </c>
      <c r="D37" s="84"/>
      <c r="E37" s="12"/>
      <c r="F37" s="12"/>
      <c r="G37" s="12"/>
    </row>
    <row r="38" ht="22.75" customHeight="1" spans="1:7">
      <c r="A38" s="71" t="s">
        <v>163</v>
      </c>
      <c r="B38" s="73">
        <f>B6</f>
        <v>12449002.76888</v>
      </c>
      <c r="C38" s="71" t="s">
        <v>164</v>
      </c>
      <c r="D38" s="85">
        <v>12449002.76888</v>
      </c>
      <c r="E38" s="12"/>
      <c r="F38" s="12"/>
      <c r="G38" s="12"/>
    </row>
    <row r="39" ht="22.75" customHeight="1" spans="5:7">
      <c r="E39" s="50"/>
      <c r="F39" s="12"/>
      <c r="G39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C7" sqref="C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1" t="s">
        <v>35</v>
      </c>
      <c r="K3" s="51"/>
    </row>
    <row r="4" ht="22.75" customHeight="1" spans="1:11">
      <c r="A4" s="71" t="s">
        <v>166</v>
      </c>
      <c r="B4" s="71" t="s">
        <v>116</v>
      </c>
      <c r="C4" s="71" t="s">
        <v>167</v>
      </c>
      <c r="D4" s="71"/>
      <c r="E4" s="71"/>
      <c r="F4" s="71" t="s">
        <v>168</v>
      </c>
      <c r="G4" s="71"/>
      <c r="H4" s="71"/>
      <c r="I4" s="71" t="s">
        <v>169</v>
      </c>
      <c r="J4" s="71"/>
      <c r="K4" s="71"/>
    </row>
    <row r="5" ht="22.75" customHeight="1" spans="1:11">
      <c r="A5" s="71"/>
      <c r="B5" s="71"/>
      <c r="C5" s="14" t="s">
        <v>116</v>
      </c>
      <c r="D5" s="14" t="s">
        <v>113</v>
      </c>
      <c r="E5" s="14" t="s">
        <v>114</v>
      </c>
      <c r="F5" s="14" t="s">
        <v>116</v>
      </c>
      <c r="G5" s="14" t="s">
        <v>113</v>
      </c>
      <c r="H5" s="14" t="s">
        <v>114</v>
      </c>
      <c r="I5" s="14" t="s">
        <v>116</v>
      </c>
      <c r="J5" s="14" t="s">
        <v>113</v>
      </c>
      <c r="K5" s="14" t="s">
        <v>114</v>
      </c>
    </row>
    <row r="6" ht="22.75" customHeight="1" spans="1:11">
      <c r="A6" s="46" t="s">
        <v>116</v>
      </c>
      <c r="B6" s="72"/>
      <c r="C6" s="73">
        <v>12449002.76888</v>
      </c>
      <c r="D6" s="73">
        <v>12449002.76888</v>
      </c>
      <c r="E6" s="72"/>
      <c r="F6" s="72"/>
      <c r="G6" s="72"/>
      <c r="H6" s="72"/>
      <c r="I6" s="72"/>
      <c r="J6" s="72"/>
      <c r="K6" s="72"/>
    </row>
    <row r="7" ht="22.75" customHeight="1" spans="1:11">
      <c r="A7" s="74" t="s">
        <v>170</v>
      </c>
      <c r="B7" s="73">
        <v>12449002.76888</v>
      </c>
      <c r="C7" s="73">
        <v>12449002.76888</v>
      </c>
      <c r="D7" s="73">
        <v>12449002.76888</v>
      </c>
      <c r="E7" s="75"/>
      <c r="F7" s="75"/>
      <c r="G7" s="75"/>
      <c r="H7" s="75"/>
      <c r="I7" s="75"/>
      <c r="J7" s="75"/>
      <c r="K7" s="75"/>
    </row>
    <row r="8" ht="22.75" customHeight="1" spans="1:11">
      <c r="A8" s="76"/>
      <c r="B8" s="77"/>
      <c r="C8" s="73"/>
      <c r="D8" s="75"/>
      <c r="E8" s="75"/>
      <c r="F8" s="75"/>
      <c r="G8" s="75"/>
      <c r="H8" s="75"/>
      <c r="I8" s="75"/>
      <c r="J8" s="75"/>
      <c r="K8" s="75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6" sqref="C6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62"/>
    </row>
    <row r="2" ht="36.9" customHeight="1" spans="1:5">
      <c r="A2" s="11" t="s">
        <v>171</v>
      </c>
      <c r="B2" s="11"/>
      <c r="C2" s="11"/>
      <c r="D2" s="11"/>
      <c r="E2" s="11"/>
    </row>
    <row r="3" ht="21.85" customHeight="1" spans="1:5">
      <c r="A3" s="12"/>
      <c r="B3" s="12"/>
      <c r="C3" s="51" t="s">
        <v>35</v>
      </c>
      <c r="D3" s="51"/>
      <c r="E3" s="51"/>
    </row>
    <row r="4" ht="22.75" customHeight="1" spans="1:5">
      <c r="A4" s="52" t="s">
        <v>111</v>
      </c>
      <c r="B4" s="52"/>
      <c r="C4" s="52" t="s">
        <v>167</v>
      </c>
      <c r="D4" s="52"/>
      <c r="E4" s="52"/>
    </row>
    <row r="5" ht="22.75" customHeight="1" spans="1:5">
      <c r="A5" s="63" t="s">
        <v>172</v>
      </c>
      <c r="B5" s="63" t="s">
        <v>173</v>
      </c>
      <c r="C5" s="64" t="s">
        <v>116</v>
      </c>
      <c r="D5" s="63" t="s">
        <v>113</v>
      </c>
      <c r="E5" s="63" t="s">
        <v>114</v>
      </c>
    </row>
    <row r="6" ht="22.75" customHeight="1" spans="1:5">
      <c r="A6" s="65" t="s">
        <v>116</v>
      </c>
      <c r="B6" s="66">
        <v>12449002.76888</v>
      </c>
      <c r="C6" s="67">
        <v>12449002.76888</v>
      </c>
      <c r="D6" s="67">
        <v>12449002.76888</v>
      </c>
      <c r="E6" s="68"/>
    </row>
    <row r="7" ht="29" customHeight="1" spans="1:5">
      <c r="A7" s="55" t="s">
        <v>117</v>
      </c>
      <c r="B7" s="55" t="s">
        <v>118</v>
      </c>
      <c r="C7" s="67">
        <v>10749467.1524</v>
      </c>
      <c r="D7" s="67">
        <v>10749467.1524</v>
      </c>
      <c r="E7" s="66"/>
    </row>
    <row r="8" ht="29" customHeight="1" spans="1:5">
      <c r="A8" s="55" t="s">
        <v>119</v>
      </c>
      <c r="B8" s="55" t="s">
        <v>120</v>
      </c>
      <c r="C8" s="67">
        <v>10749467.1524</v>
      </c>
      <c r="D8" s="67">
        <v>10749467.1524</v>
      </c>
      <c r="E8" s="66"/>
    </row>
    <row r="9" ht="29" customHeight="1" spans="1:5">
      <c r="A9" s="57" t="s">
        <v>121</v>
      </c>
      <c r="B9" s="57" t="s">
        <v>122</v>
      </c>
      <c r="C9" s="67">
        <v>10749467.1524</v>
      </c>
      <c r="D9" s="67">
        <v>10749467.1524</v>
      </c>
      <c r="E9" s="69"/>
    </row>
    <row r="10" ht="29" customHeight="1" spans="1:5">
      <c r="A10" s="55" t="s">
        <v>123</v>
      </c>
      <c r="B10" s="55" t="s">
        <v>124</v>
      </c>
      <c r="C10" s="67">
        <f>C11+C14</f>
        <v>1077667.38648</v>
      </c>
      <c r="D10" s="67">
        <f>D11+D14</f>
        <v>1077667.38648</v>
      </c>
      <c r="E10" s="70"/>
    </row>
    <row r="11" ht="29" customHeight="1" spans="1:5">
      <c r="A11" s="55" t="s">
        <v>125</v>
      </c>
      <c r="B11" s="55" t="s">
        <v>126</v>
      </c>
      <c r="C11" s="67">
        <v>1015018.16</v>
      </c>
      <c r="D11" s="67">
        <v>1015018.16</v>
      </c>
      <c r="E11" s="70"/>
    </row>
    <row r="12" ht="29" customHeight="1" spans="1:5">
      <c r="A12" s="57" t="s">
        <v>127</v>
      </c>
      <c r="B12" s="57" t="s">
        <v>128</v>
      </c>
      <c r="C12" s="67">
        <v>127070</v>
      </c>
      <c r="D12" s="67">
        <v>127070</v>
      </c>
      <c r="E12" s="70"/>
    </row>
    <row r="13" spans="1:5">
      <c r="A13" s="57" t="s">
        <v>129</v>
      </c>
      <c r="B13" s="57" t="s">
        <v>130</v>
      </c>
      <c r="C13" s="67">
        <v>887948.16</v>
      </c>
      <c r="D13" s="67">
        <v>887948.16</v>
      </c>
      <c r="E13" s="39"/>
    </row>
    <row r="14" spans="1:5">
      <c r="A14" s="55">
        <v>20899</v>
      </c>
      <c r="B14" s="55" t="s">
        <v>131</v>
      </c>
      <c r="C14" s="67">
        <v>62649.22648</v>
      </c>
      <c r="D14" s="67">
        <v>62649.22648</v>
      </c>
      <c r="E14" s="39"/>
    </row>
    <row r="15" spans="1:5">
      <c r="A15" s="57">
        <v>2089999</v>
      </c>
      <c r="B15" s="57" t="s">
        <v>131</v>
      </c>
      <c r="C15" s="67">
        <v>62649.22648</v>
      </c>
      <c r="D15" s="67">
        <v>62649.22648</v>
      </c>
      <c r="E15" s="39"/>
    </row>
    <row r="16" spans="1:5">
      <c r="A16" s="55">
        <v>210</v>
      </c>
      <c r="B16" s="55" t="s">
        <v>132</v>
      </c>
      <c r="C16" s="67">
        <v>621868.23</v>
      </c>
      <c r="D16" s="67">
        <v>621868.23</v>
      </c>
      <c r="E16" s="39"/>
    </row>
    <row r="17" spans="1:5">
      <c r="A17" s="55">
        <v>21011</v>
      </c>
      <c r="B17" s="55" t="s">
        <v>133</v>
      </c>
      <c r="C17" s="67">
        <v>621868.23</v>
      </c>
      <c r="D17" s="67">
        <v>621868.23</v>
      </c>
      <c r="E17" s="39"/>
    </row>
    <row r="18" spans="1:5">
      <c r="A18" s="57">
        <v>2101101</v>
      </c>
      <c r="B18" s="57" t="s">
        <v>134</v>
      </c>
      <c r="C18" s="67">
        <v>621868.23</v>
      </c>
      <c r="D18" s="67">
        <v>621868.23</v>
      </c>
      <c r="E18" s="3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3" workbookViewId="0">
      <selection activeCell="C26" sqref="C26:C27"/>
    </sheetView>
  </sheetViews>
  <sheetFormatPr defaultColWidth="10" defaultRowHeight="13.5" outlineLevelCol="4"/>
  <cols>
    <col min="1" max="1" width="13.7" customWidth="1"/>
    <col min="2" max="2" width="34.875" customWidth="1"/>
    <col min="3" max="3" width="23.5" customWidth="1"/>
    <col min="4" max="4" width="22.8" customWidth="1"/>
    <col min="5" max="5" width="21.4416666666667" customWidth="1"/>
    <col min="6" max="6" width="12.625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174</v>
      </c>
      <c r="B2" s="11"/>
      <c r="C2" s="11"/>
      <c r="D2" s="11"/>
      <c r="E2" s="11"/>
    </row>
    <row r="3" ht="22.75" customHeight="1" spans="1:5">
      <c r="A3" s="50"/>
      <c r="B3" s="50"/>
      <c r="C3" s="12"/>
      <c r="D3" s="12"/>
      <c r="E3" s="51" t="s">
        <v>35</v>
      </c>
    </row>
    <row r="4" ht="22.75" customHeight="1" spans="1:5">
      <c r="A4" s="52" t="s">
        <v>175</v>
      </c>
      <c r="B4" s="52"/>
      <c r="C4" s="52" t="s">
        <v>176</v>
      </c>
      <c r="D4" s="52"/>
      <c r="E4" s="52"/>
    </row>
    <row r="5" ht="22.75" customHeight="1" spans="1:5">
      <c r="A5" s="52" t="s">
        <v>172</v>
      </c>
      <c r="B5" s="52" t="s">
        <v>173</v>
      </c>
      <c r="C5" s="52" t="s">
        <v>116</v>
      </c>
      <c r="D5" s="52" t="s">
        <v>177</v>
      </c>
      <c r="E5" s="52" t="s">
        <v>178</v>
      </c>
    </row>
    <row r="6" ht="22.75" customHeight="1" spans="1:5">
      <c r="A6" s="53"/>
      <c r="B6" s="53" t="s">
        <v>116</v>
      </c>
      <c r="C6" s="54">
        <v>12449002.76888</v>
      </c>
      <c r="D6" s="54">
        <f>D7+D13+D32</f>
        <v>10763772.06648</v>
      </c>
      <c r="E6" s="54">
        <f>E7+E13+E32</f>
        <v>1685230.7024</v>
      </c>
    </row>
    <row r="7" ht="27" customHeight="1" spans="1:5">
      <c r="A7" s="55" t="s">
        <v>179</v>
      </c>
      <c r="B7" s="55" t="s">
        <v>180</v>
      </c>
      <c r="C7" s="56">
        <v>10636702.06648</v>
      </c>
      <c r="D7" s="56">
        <v>10636702.06648</v>
      </c>
      <c r="E7" s="54"/>
    </row>
    <row r="8" ht="27" customHeight="1" spans="1:5">
      <c r="A8" s="57" t="s">
        <v>181</v>
      </c>
      <c r="B8" s="57" t="s">
        <v>182</v>
      </c>
      <c r="C8" s="58">
        <v>3620303.4</v>
      </c>
      <c r="D8" s="58">
        <v>3620303.4</v>
      </c>
      <c r="E8" s="59"/>
    </row>
    <row r="9" ht="27" customHeight="1" spans="1:5">
      <c r="A9" s="40" t="s">
        <v>183</v>
      </c>
      <c r="B9" s="40" t="s">
        <v>184</v>
      </c>
      <c r="C9" s="58">
        <v>1207231.2</v>
      </c>
      <c r="D9" s="58">
        <v>1207231.2</v>
      </c>
      <c r="E9" s="43"/>
    </row>
    <row r="10" ht="27" customHeight="1" spans="1:5">
      <c r="A10" s="40" t="s">
        <v>185</v>
      </c>
      <c r="B10" s="40" t="s">
        <v>186</v>
      </c>
      <c r="C10" s="58">
        <v>4236701.85</v>
      </c>
      <c r="D10" s="58">
        <v>4236701.85</v>
      </c>
      <c r="E10" s="43"/>
    </row>
    <row r="11" spans="1:5">
      <c r="A11" s="40" t="s">
        <v>187</v>
      </c>
      <c r="B11" s="40" t="s">
        <v>188</v>
      </c>
      <c r="C11" s="58">
        <v>621868.23</v>
      </c>
      <c r="D11" s="58">
        <v>621868.23</v>
      </c>
      <c r="E11" s="43"/>
    </row>
    <row r="12" spans="1:5">
      <c r="A12" s="40" t="s">
        <v>189</v>
      </c>
      <c r="B12" s="40" t="s">
        <v>190</v>
      </c>
      <c r="C12" s="58">
        <f>C7-C8-C9-C10-C11</f>
        <v>950597.386480001</v>
      </c>
      <c r="D12" s="58">
        <v>950597.386480001</v>
      </c>
      <c r="E12" s="38"/>
    </row>
    <row r="13" spans="1:5">
      <c r="A13" s="35">
        <v>302</v>
      </c>
      <c r="B13" s="36" t="s">
        <v>191</v>
      </c>
      <c r="C13" s="37">
        <v>1685230.7024</v>
      </c>
      <c r="D13" s="38">
        <f>SUM(D14:D31)</f>
        <v>0</v>
      </c>
      <c r="E13" s="38">
        <v>1685230.7024</v>
      </c>
    </row>
    <row r="14" spans="1:5">
      <c r="A14" s="40" t="s">
        <v>192</v>
      </c>
      <c r="B14" s="40" t="s">
        <v>193</v>
      </c>
      <c r="C14" s="41">
        <v>162700</v>
      </c>
      <c r="D14" s="43"/>
      <c r="E14" s="41">
        <v>162700</v>
      </c>
    </row>
    <row r="15" spans="1:5">
      <c r="A15" s="40" t="s">
        <v>194</v>
      </c>
      <c r="B15" s="40" t="s">
        <v>195</v>
      </c>
      <c r="C15" s="41">
        <v>150000</v>
      </c>
      <c r="D15" s="43"/>
      <c r="E15" s="41">
        <v>150000</v>
      </c>
    </row>
    <row r="16" spans="1:5">
      <c r="A16" s="40" t="s">
        <v>196</v>
      </c>
      <c r="B16" s="40" t="s">
        <v>197</v>
      </c>
      <c r="C16" s="41">
        <v>10000</v>
      </c>
      <c r="D16" s="43"/>
      <c r="E16" s="41">
        <v>10000</v>
      </c>
    </row>
    <row r="17" spans="1:5">
      <c r="A17" s="40" t="s">
        <v>198</v>
      </c>
      <c r="B17" s="40" t="s">
        <v>199</v>
      </c>
      <c r="C17" s="41">
        <v>120000</v>
      </c>
      <c r="D17" s="43"/>
      <c r="E17" s="41">
        <v>120000</v>
      </c>
    </row>
    <row r="18" spans="1:5">
      <c r="A18" s="40" t="s">
        <v>200</v>
      </c>
      <c r="B18" s="40" t="s">
        <v>201</v>
      </c>
      <c r="C18" s="41">
        <v>80000</v>
      </c>
      <c r="D18" s="43"/>
      <c r="E18" s="41">
        <v>80000</v>
      </c>
    </row>
    <row r="19" spans="1:5">
      <c r="A19" s="40" t="s">
        <v>202</v>
      </c>
      <c r="B19" s="40" t="s">
        <v>203</v>
      </c>
      <c r="C19" s="41">
        <v>150000</v>
      </c>
      <c r="D19" s="43"/>
      <c r="E19" s="41">
        <v>150000</v>
      </c>
    </row>
    <row r="20" spans="1:5">
      <c r="A20" s="40" t="s">
        <v>204</v>
      </c>
      <c r="B20" s="40" t="s">
        <v>205</v>
      </c>
      <c r="C20" s="41">
        <v>87000</v>
      </c>
      <c r="D20" s="43"/>
      <c r="E20" s="41">
        <v>87000</v>
      </c>
    </row>
    <row r="21" spans="1:5">
      <c r="A21" s="40" t="s">
        <v>206</v>
      </c>
      <c r="B21" s="40" t="s">
        <v>207</v>
      </c>
      <c r="C21" s="41">
        <v>170000</v>
      </c>
      <c r="D21" s="43"/>
      <c r="E21" s="41">
        <v>170000</v>
      </c>
    </row>
    <row r="22" spans="1:5">
      <c r="A22" s="40" t="s">
        <v>208</v>
      </c>
      <c r="B22" s="40" t="s">
        <v>209</v>
      </c>
      <c r="C22" s="41">
        <v>90000</v>
      </c>
      <c r="D22" s="43"/>
      <c r="E22" s="41">
        <v>90000</v>
      </c>
    </row>
    <row r="23" spans="1:5">
      <c r="A23" s="40" t="s">
        <v>210</v>
      </c>
      <c r="B23" s="40" t="s">
        <v>211</v>
      </c>
      <c r="C23" s="41">
        <v>20000</v>
      </c>
      <c r="D23" s="43"/>
      <c r="E23" s="41">
        <v>20000</v>
      </c>
    </row>
    <row r="24" spans="1:5">
      <c r="A24" s="40" t="s">
        <v>212</v>
      </c>
      <c r="B24" s="40" t="s">
        <v>213</v>
      </c>
      <c r="C24" s="41">
        <v>20000</v>
      </c>
      <c r="D24" s="43"/>
      <c r="E24" s="41">
        <v>20000</v>
      </c>
    </row>
    <row r="25" spans="1:5">
      <c r="A25" s="40" t="s">
        <v>214</v>
      </c>
      <c r="B25" s="40" t="s">
        <v>215</v>
      </c>
      <c r="C25" s="41">
        <v>20000</v>
      </c>
      <c r="D25" s="43"/>
      <c r="E25" s="41">
        <v>20000</v>
      </c>
    </row>
    <row r="26" spans="1:5">
      <c r="A26" s="40" t="s">
        <v>216</v>
      </c>
      <c r="B26" s="40" t="s">
        <v>217</v>
      </c>
      <c r="C26" s="41">
        <f>D26+E26</f>
        <v>120000</v>
      </c>
      <c r="D26" s="43"/>
      <c r="E26" s="41">
        <v>120000</v>
      </c>
    </row>
    <row r="27" spans="1:5">
      <c r="A27" s="40" t="s">
        <v>218</v>
      </c>
      <c r="B27" s="40" t="s">
        <v>219</v>
      </c>
      <c r="C27" s="41">
        <f>D27+E27</f>
        <v>50000</v>
      </c>
      <c r="D27" s="43"/>
      <c r="E27" s="41">
        <v>50000</v>
      </c>
    </row>
    <row r="28" spans="1:5">
      <c r="A28" s="40" t="s">
        <v>220</v>
      </c>
      <c r="B28" s="40" t="s">
        <v>221</v>
      </c>
      <c r="C28" s="42">
        <v>132933.7824</v>
      </c>
      <c r="D28" s="43"/>
      <c r="E28" s="43">
        <v>132933.7824</v>
      </c>
    </row>
    <row r="29" spans="1:5">
      <c r="A29" s="40" t="s">
        <v>222</v>
      </c>
      <c r="B29" s="40" t="s">
        <v>223</v>
      </c>
      <c r="C29" s="41">
        <v>107196.92</v>
      </c>
      <c r="D29" s="43"/>
      <c r="E29" s="43">
        <v>107196.92</v>
      </c>
    </row>
    <row r="30" spans="1:5">
      <c r="A30" s="40" t="s">
        <v>224</v>
      </c>
      <c r="B30" s="40" t="s">
        <v>225</v>
      </c>
      <c r="C30" s="41">
        <f>D30+E30</f>
        <v>40000</v>
      </c>
      <c r="D30" s="43"/>
      <c r="E30" s="43">
        <v>40000</v>
      </c>
    </row>
    <row r="31" spans="1:5">
      <c r="A31" s="40" t="s">
        <v>226</v>
      </c>
      <c r="B31" s="40" t="s">
        <v>227</v>
      </c>
      <c r="C31" s="41">
        <v>155400</v>
      </c>
      <c r="D31" s="43"/>
      <c r="E31" s="43">
        <v>155400</v>
      </c>
    </row>
    <row r="32" spans="1:5">
      <c r="A32" s="35">
        <v>303</v>
      </c>
      <c r="B32" s="36" t="s">
        <v>228</v>
      </c>
      <c r="C32" s="60">
        <f>D32+E32</f>
        <v>127070</v>
      </c>
      <c r="D32" s="38">
        <f>SUM(D33:D34)</f>
        <v>127070</v>
      </c>
      <c r="E32" s="43"/>
    </row>
    <row r="33" spans="1:5">
      <c r="A33" s="40" t="s">
        <v>229</v>
      </c>
      <c r="B33" s="40" t="s">
        <v>230</v>
      </c>
      <c r="C33" s="61">
        <v>44750</v>
      </c>
      <c r="D33" s="61">
        <v>44750</v>
      </c>
      <c r="E33" s="43"/>
    </row>
    <row r="34" spans="1:5">
      <c r="A34" s="40" t="s">
        <v>231</v>
      </c>
      <c r="B34" s="40" t="s">
        <v>232</v>
      </c>
      <c r="C34" s="61">
        <v>82320</v>
      </c>
      <c r="D34" s="61">
        <v>82320</v>
      </c>
      <c r="E34" s="43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℡Mr .Hou</cp:lastModifiedBy>
  <dcterms:created xsi:type="dcterms:W3CDTF">2023-01-31T08:53:00Z</dcterms:created>
  <dcterms:modified xsi:type="dcterms:W3CDTF">2024-02-29T08:52:52Z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79C52688B38640DD9033229E0FC612C4_13</vt:lpwstr>
  </property>
</Properties>
</file>