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表2!$A$1:$B$32</definedName>
    <definedName name="_xlnm.Print_Titles" localSheetId="3">表2!$1:$4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<sst xmlns="http://schemas.openxmlformats.org/spreadsheetml/2006/main" count="419" uniqueCount="284">
  <si>
    <t>单位代码：</t>
  </si>
  <si>
    <t>单位名称：</t>
  </si>
  <si>
    <t>宁县春荣镇人民政府</t>
  </si>
  <si>
    <t>部门预算公开表</t>
  </si>
  <si>
    <t xml:space="preserve">     </t>
  </si>
  <si>
    <t>编制日期：</t>
  </si>
  <si>
    <t>部门领导：</t>
  </si>
  <si>
    <t>李平</t>
  </si>
  <si>
    <t>财务负责人：</t>
  </si>
  <si>
    <t>张宸瑜</t>
  </si>
  <si>
    <t>制表人：</t>
  </si>
  <si>
    <t>张敏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</si>
  <si>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</si>
  <si>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</si>
  <si>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</si>
  <si>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</si>
  <si>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</si>
  <si>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</si>
  <si>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</si>
  <si>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</si>
  <si>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</si>
  <si>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</si>
  <si>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</si>
  <si>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</si>
  <si>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</si>
  <si>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</si>
  <si>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</si>
  <si>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</si>
  <si>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</si>
  <si>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</si>
  <si>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</si>
  <si>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</si>
  <si>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</si>
  <si>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</si>
  <si>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</si>
  <si>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</si>
  <si>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</si>
  <si>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</si>
  <si>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</si>
  <si>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</si>
  <si>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</si>
  <si>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</si>
  <si>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</si>
  <si>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</si>
  <si>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</si>
  <si>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</si>
  <si>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</si>
  <si>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</si>
  <si>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</si>
  <si>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</si>
  <si>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</si>
  <si>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</si>
  <si>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</si>
  <si>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</si>
  <si>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</si>
  <si>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</si>
  <si>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</si>
  <si>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</si>
  <si>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</si>
  <si>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</si>
  <si>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</si>
  <si>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</si>
  <si>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</si>
  <si>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</si>
  <si>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</si>
  <si>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</si>
  <si>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</si>
  <si>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</si>
  <si>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</si>
  <si>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</si>
  <si>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</si>
  <si>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</si>
  <si>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</si>
  <si>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</si>
  <si>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</si>
  <si>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</si>
  <si>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</si>
  <si>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</si>
  <si>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</si>
  <si>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</si>
  <si>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</si>
  <si>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</si>
  <si>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十、上年结转</t>
  </si>
  <si>
    <t>三十一、结转下年</t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</si>
  <si>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</si>
  <si>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</si>
  <si>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</si>
  <si>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</si>
  <si>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</si>
  <si>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</si>
  <si>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</si>
  <si>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</si>
  <si>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</si>
  <si>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</si>
  <si>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</si>
  <si>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</si>
  <si>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</si>
  <si>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</si>
  <si>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</si>
  <si>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</si>
  <si>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</si>
  <si>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</si>
  <si>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</si>
  <si>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</si>
  <si>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</si>
  <si>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</si>
  <si>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</si>
  <si>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</si>
  <si>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</si>
  <si>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</si>
  <si>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</si>
  <si>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</si>
  <si>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</si>
  <si>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</si>
  <si>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</si>
  <si>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</si>
  <si>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</si>
  <si>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</si>
  <si>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</si>
  <si>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</si>
  <si>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</si>
  <si>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</si>
  <si>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</si>
  <si>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</si>
  <si>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</si>
  <si>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</si>
  <si>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</si>
  <si>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</si>
  <si>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</si>
  <si>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</si>
  <si>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</si>
  <si>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行政事业单位基本养老保险缴费支出</t>
  </si>
  <si>
    <t>其他社会保障和就业支出</t>
  </si>
  <si>
    <t>卫生健康支出</t>
  </si>
  <si>
    <t>行政事业单位医疗</t>
  </si>
  <si>
    <t>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</si>
  <si>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</si>
  <si>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</si>
  <si>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</si>
  <si>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</si>
  <si>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</si>
  <si>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</si>
  <si>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</si>
  <si>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</si>
  <si>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</si>
  <si>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</si>
  <si>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</si>
  <si>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</si>
  <si>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</si>
  <si>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</si>
  <si>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</si>
  <si>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</si>
  <si>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</si>
  <si>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</si>
  <si>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</si>
  <si>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</si>
  <si>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</si>
  <si>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</si>
  <si>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</si>
  <si>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</si>
  <si>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</si>
  <si>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</si>
  <si>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</si>
  <si>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</si>
  <si>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</si>
  <si>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</si>
  <si>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</si>
  <si>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</si>
  <si>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</si>
  <si>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</si>
  <si>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</si>
  <si>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</si>
  <si>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</si>
  <si>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</si>
  <si>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</si>
  <si>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</si>
  <si>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</si>
  <si>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</si>
  <si>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</si>
  <si>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</si>
  <si>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</si>
  <si>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</si>
  <si>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</si>
  <si>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</si>
  <si>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</si>
  <si>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</si>
  <si>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</si>
  <si>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</si>
  <si>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</si>
  <si>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</si>
  <si>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 基本工资</t>
  </si>
  <si>
    <t>30102</t>
  </si>
  <si>
    <t xml:space="preserve">  津贴补贴</t>
  </si>
  <si>
    <t>30103</t>
  </si>
  <si>
    <t xml:space="preserve">  奖金</t>
  </si>
  <si>
    <t>30110</t>
  </si>
  <si>
    <t xml:space="preserve">  职工基本医疗保险缴费</t>
  </si>
  <si>
    <t>30112</t>
  </si>
  <si>
    <t xml:space="preserve">  其他社会保障缴费</t>
  </si>
  <si>
    <t>商品和服务支出</t>
  </si>
  <si>
    <t>30201</t>
  </si>
  <si>
    <t xml:space="preserve">  办公费</t>
  </si>
  <si>
    <t>30202</t>
  </si>
  <si>
    <t xml:space="preserve">  印刷费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</si>
  <si>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</si>
  <si>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</si>
  <si>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</si>
  <si>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</si>
  <si>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</si>
  <si>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</si>
  <si>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</si>
  <si>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</si>
  <si>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</si>
  <si>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</si>
  <si>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</si>
  <si>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</si>
  <si>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</si>
  <si>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</si>
  <si>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</si>
  <si>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因公出国（境）费用</t>
  </si>
  <si>
    <t>30213</t>
  </si>
  <si>
    <t xml:space="preserve">  维修（护）费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</si>
  <si>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</si>
  <si>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</si>
  <si>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</si>
  <si>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</si>
  <si>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</si>
  <si>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</si>
  <si>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</si>
  <si>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</si>
  <si>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</si>
  <si>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</si>
  <si>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</si>
  <si>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</si>
  <si>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</si>
  <si>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</si>
  <si>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</si>
  <si>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</si>
  <si>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</si>
  <si>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</si>
  <si>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</si>
  <si>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</si>
  <si>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</si>
  <si>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</si>
  <si>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</si>
  <si>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</si>
  <si>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</si>
  <si>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</si>
  <si>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</si>
  <si>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30299</t>
  </si>
  <si>
    <t xml:space="preserve">  其他商品和服务支出</t>
  </si>
  <si>
    <t>303</t>
  </si>
  <si>
    <t>对个人和家庭的补助</t>
  </si>
  <si>
    <t>30302</t>
  </si>
  <si>
    <t xml:space="preserve">  退休费</t>
  </si>
  <si>
    <t>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</si>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</sst>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0"/>
    <numFmt numFmtId="179" formatCode="#0.00"/>
    <numFmt numFmtId="180" formatCode="#,##0.00_ ;[Red]\-#,##0.00\ "/>
    <numFmt numFmtId="181" formatCode="yyyy/mm/dd"/>
  </numFmts>
  <fonts count="55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sz val="10"/>
      <color indexed="8"/>
      <name val="宋体"/>
      <charset val="1"/>
      <scheme val="minor"/>
    </font>
    <font>
      <b/>
      <sz val="10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  <font>
      <b/>
      <sz val="10"/>
      <color indexed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5" borderId="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5" applyNumberFormat="0" applyFill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7" applyNumberFormat="0" applyAlignment="0" applyProtection="0">
      <alignment vertical="center"/>
    </xf>
    <xf numFmtId="0" fontId="43" fillId="7" borderId="8" applyNumberFormat="0" applyAlignment="0" applyProtection="0">
      <alignment vertical="center"/>
    </xf>
    <xf numFmtId="0" fontId="44" fillId="7" borderId="7" applyNumberFormat="0" applyAlignment="0" applyProtection="0">
      <alignment vertical="center"/>
    </xf>
    <xf numFmtId="0" fontId="45" fillId="8" borderId="9" applyNumberFormat="0" applyAlignment="0" applyProtection="0">
      <alignment vertical="center"/>
    </xf>
    <xf numFmtId="0" fontId="46" fillId="0" borderId="10" applyNumberFormat="0" applyFill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0" fillId="0" borderId="0"/>
  </cellStyleXfs>
  <cellXfs count="1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1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177" fontId="19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177" fontId="9" fillId="4" borderId="1" xfId="0" applyNumberFormat="1" applyFont="1" applyFill="1" applyBorder="1" applyAlignment="1">
      <alignment horizontal="right" vertical="center" wrapText="1"/>
    </xf>
    <xf numFmtId="177" fontId="0" fillId="0" borderId="1" xfId="0" applyNumberFormat="1" applyFont="1" applyBorder="1">
      <alignment vertical="center"/>
    </xf>
    <xf numFmtId="177" fontId="7" fillId="0" borderId="1" xfId="0" applyNumberFormat="1" applyFont="1" applyBorder="1" applyAlignment="1">
      <alignment vertical="center" wrapText="1"/>
    </xf>
    <xf numFmtId="177" fontId="9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49" fontId="18" fillId="0" borderId="1" xfId="0" applyNumberFormat="1" applyFont="1" applyFill="1" applyBorder="1" applyAlignment="1" applyProtection="1">
      <alignment horizontal="left" vertical="center"/>
    </xf>
    <xf numFmtId="178" fontId="19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left" vertical="center"/>
    </xf>
    <xf numFmtId="178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178" fontId="19" fillId="3" borderId="1" xfId="0" applyNumberFormat="1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horizontal="right" vertical="center" wrapText="1"/>
    </xf>
    <xf numFmtId="178" fontId="9" fillId="4" borderId="1" xfId="0" applyNumberFormat="1" applyFont="1" applyFill="1" applyBorder="1" applyAlignment="1">
      <alignment horizontal="right"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4" fontId="19" fillId="3" borderId="1" xfId="0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9" fontId="26" fillId="0" borderId="2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179" fontId="19" fillId="0" borderId="2" xfId="0" applyNumberFormat="1" applyFont="1" applyBorder="1" applyAlignment="1">
      <alignment vertical="center" wrapText="1"/>
    </xf>
    <xf numFmtId="179" fontId="19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4" fillId="0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>
      <alignment horizontal="left" vertical="center"/>
    </xf>
    <xf numFmtId="180" fontId="14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180" fontId="27" fillId="0" borderId="1" xfId="0" applyNumberFormat="1" applyFont="1" applyFill="1" applyBorder="1" applyAlignment="1">
      <alignment horizontal="right" vertical="center"/>
    </xf>
    <xf numFmtId="0" fontId="18" fillId="0" borderId="1" xfId="49" applyFont="1" applyFill="1" applyBorder="1" applyAlignment="1" applyProtection="1">
      <alignment vertical="center"/>
    </xf>
    <xf numFmtId="0" fontId="14" fillId="0" borderId="1" xfId="49" applyFont="1" applyBorder="1" applyAlignment="1" applyProtection="1">
      <alignment vertical="center"/>
    </xf>
    <xf numFmtId="0" fontId="18" fillId="0" borderId="1" xfId="49" applyFont="1" applyFill="1" applyBorder="1" applyAlignment="1" applyProtection="1">
      <alignment horizontal="center" vertical="center"/>
    </xf>
    <xf numFmtId="180" fontId="18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right" vertical="center" wrapText="1"/>
    </xf>
    <xf numFmtId="181" fontId="9" fillId="0" borderId="0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22" sqref="N22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2" t="s">
        <v>0</v>
      </c>
      <c r="C3" s="114">
        <v>513001</v>
      </c>
      <c r="D3" s="114"/>
      <c r="E3" s="12"/>
      <c r="F3" s="12"/>
      <c r="G3" s="12"/>
      <c r="H3" s="12"/>
      <c r="I3" s="12"/>
      <c r="J3" s="12"/>
      <c r="K3" s="12"/>
    </row>
    <row r="4" ht="22.75" customHeight="1" spans="1:11">
      <c r="A4" s="12"/>
      <c r="B4" s="12" t="s">
        <v>1</v>
      </c>
      <c r="C4" s="12" t="s">
        <v>2</v>
      </c>
      <c r="D4" s="12"/>
      <c r="E4" s="12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5" t="s">
        <v>3</v>
      </c>
      <c r="C6" s="115"/>
      <c r="D6" s="115"/>
      <c r="E6" s="115"/>
      <c r="F6" s="115"/>
      <c r="G6" s="115"/>
      <c r="H6" s="115"/>
      <c r="I6" s="115"/>
      <c r="J6" s="115"/>
      <c r="K6" s="115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16" t="s">
        <v>5</v>
      </c>
      <c r="G10" s="117">
        <v>45694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6" t="s">
        <v>6</v>
      </c>
      <c r="C12" s="118" t="s">
        <v>7</v>
      </c>
      <c r="D12" s="12"/>
      <c r="E12" s="116" t="s">
        <v>8</v>
      </c>
      <c r="F12" s="10" t="s">
        <v>9</v>
      </c>
      <c r="G12" s="12"/>
      <c r="H12" s="116" t="s">
        <v>10</v>
      </c>
      <c r="I12" s="10" t="s">
        <v>11</v>
      </c>
      <c r="J12" s="12"/>
      <c r="K12" s="12"/>
    </row>
    <row r="13" ht="14.3" customHeight="1" spans="1:11">
      <c r="A13" s="10"/>
      <c r="B13" s="10"/>
      <c r="C13" s="10" t="s">
        <v>12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3" sqref="A23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10.25" customWidth="1"/>
  </cols>
  <sheetData>
    <row r="1" ht="14.3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46" t="s">
        <v>257</v>
      </c>
      <c r="B2" s="46"/>
      <c r="C2" s="46"/>
      <c r="D2" s="46"/>
      <c r="E2" s="46"/>
      <c r="F2" s="46"/>
      <c r="G2" s="46"/>
      <c r="H2" s="46"/>
    </row>
    <row r="3" ht="22.75" customHeight="1" spans="1:8">
      <c r="A3" s="10"/>
      <c r="B3" s="10"/>
      <c r="C3" s="10"/>
      <c r="D3" s="10"/>
      <c r="E3" s="10"/>
      <c r="F3" s="10"/>
      <c r="G3" s="10"/>
      <c r="H3" s="47" t="s">
        <v>36</v>
      </c>
    </row>
    <row r="4" ht="22.75" customHeight="1" spans="1:8">
      <c r="A4" s="14" t="s">
        <v>175</v>
      </c>
      <c r="B4" s="14" t="s">
        <v>258</v>
      </c>
      <c r="C4" s="14"/>
      <c r="D4" s="14"/>
      <c r="E4" s="14"/>
      <c r="F4" s="14"/>
      <c r="G4" s="14" t="s">
        <v>259</v>
      </c>
      <c r="H4" s="14" t="s">
        <v>260</v>
      </c>
    </row>
    <row r="5" ht="22.75" customHeight="1" spans="1:8">
      <c r="A5" s="14"/>
      <c r="B5" s="14" t="s">
        <v>117</v>
      </c>
      <c r="C5" s="14" t="s">
        <v>261</v>
      </c>
      <c r="D5" s="14" t="s">
        <v>262</v>
      </c>
      <c r="E5" s="14" t="s">
        <v>263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264</v>
      </c>
      <c r="F6" s="14" t="s">
        <v>265</v>
      </c>
      <c r="G6" s="14"/>
      <c r="H6" s="14"/>
    </row>
    <row r="7" ht="22.75" customHeight="1" spans="1:8">
      <c r="A7" s="48" t="s">
        <v>117</v>
      </c>
      <c r="B7" s="49"/>
      <c r="C7" s="49"/>
      <c r="D7" s="49"/>
      <c r="E7" s="49"/>
      <c r="F7" s="49"/>
      <c r="G7" s="49"/>
      <c r="H7" s="49"/>
    </row>
    <row r="8" ht="22.75" customHeight="1" spans="1:8">
      <c r="A8" s="48" t="s">
        <v>2</v>
      </c>
      <c r="B8" s="49">
        <v>60000</v>
      </c>
      <c r="C8" s="49"/>
      <c r="D8" s="49">
        <v>20000</v>
      </c>
      <c r="E8" s="49"/>
      <c r="F8" s="49">
        <v>40000</v>
      </c>
      <c r="G8" s="49"/>
      <c r="H8" s="49"/>
    </row>
    <row r="9" ht="22.75" customHeight="1" spans="1:8">
      <c r="A9" s="15"/>
      <c r="B9" s="16"/>
      <c r="C9" s="16"/>
      <c r="D9" s="16"/>
      <c r="E9" s="16"/>
      <c r="F9" s="16"/>
      <c r="G9" s="16"/>
      <c r="H9" s="16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J9" sqref="J9"/>
    </sheetView>
  </sheetViews>
  <sheetFormatPr defaultColWidth="10" defaultRowHeight="15"/>
  <cols>
    <col min="1" max="1" width="9.76666666666667" customWidth="1"/>
    <col min="2" max="2" width="12" style="18" customWidth="1"/>
    <col min="3" max="3" width="23.125" style="18" customWidth="1"/>
    <col min="4" max="4" width="17.125" customWidth="1"/>
    <col min="5" max="5" width="15" customWidth="1"/>
    <col min="6" max="6" width="10.25" customWidth="1"/>
    <col min="7" max="10" width="9.76666666666667" customWidth="1"/>
  </cols>
  <sheetData>
    <row r="1" ht="14.3" customHeight="1" spans="1:10">
      <c r="A1" s="10"/>
      <c r="B1" s="26"/>
      <c r="C1" s="27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266</v>
      </c>
      <c r="B2" s="20"/>
      <c r="C2" s="20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36</v>
      </c>
      <c r="G3" s="10"/>
      <c r="H3" s="10"/>
      <c r="I3" s="10"/>
      <c r="J3" s="10"/>
    </row>
    <row r="4" ht="22.75" customHeight="1" spans="1:10">
      <c r="A4" s="28" t="s">
        <v>267</v>
      </c>
      <c r="B4" s="29" t="s">
        <v>268</v>
      </c>
      <c r="C4" s="30" t="s">
        <v>269</v>
      </c>
      <c r="D4" s="28" t="s">
        <v>117</v>
      </c>
      <c r="E4" s="28" t="s">
        <v>114</v>
      </c>
      <c r="F4" s="28" t="s">
        <v>115</v>
      </c>
      <c r="G4" s="10"/>
      <c r="H4" s="10"/>
      <c r="I4" s="10"/>
      <c r="J4" s="10"/>
    </row>
    <row r="5" ht="28" customHeight="1" spans="1:10">
      <c r="A5" s="28"/>
      <c r="B5" s="31"/>
      <c r="C5" s="32" t="s">
        <v>117</v>
      </c>
      <c r="D5" s="33">
        <f>D6</f>
        <v>1550887.97</v>
      </c>
      <c r="E5" s="33">
        <v>1550887.97</v>
      </c>
      <c r="F5" s="34"/>
      <c r="G5" s="12"/>
      <c r="H5" s="12"/>
      <c r="I5" s="12"/>
      <c r="J5" s="12"/>
    </row>
    <row r="6" ht="28" customHeight="1" spans="1:6">
      <c r="A6" s="35">
        <v>1</v>
      </c>
      <c r="B6" s="36">
        <v>302</v>
      </c>
      <c r="C6" s="37" t="s">
        <v>199</v>
      </c>
      <c r="D6" s="38">
        <f>SUM(D7:D32)</f>
        <v>1550887.97</v>
      </c>
      <c r="E6" s="33">
        <v>1550887.97</v>
      </c>
      <c r="F6" s="39"/>
    </row>
    <row r="7" ht="28" customHeight="1" spans="1:6">
      <c r="A7" s="35">
        <v>2</v>
      </c>
      <c r="B7" s="40" t="s">
        <v>200</v>
      </c>
      <c r="C7" s="41" t="s">
        <v>201</v>
      </c>
      <c r="D7" s="42">
        <v>142700</v>
      </c>
      <c r="E7" s="43">
        <v>142700</v>
      </c>
      <c r="F7" s="39"/>
    </row>
    <row r="8" ht="28" customHeight="1" spans="1:6">
      <c r="A8" s="35">
        <v>3</v>
      </c>
      <c r="B8" s="40" t="s">
        <v>202</v>
      </c>
      <c r="C8" s="41" t="s">
        <v>203</v>
      </c>
      <c r="D8" s="42">
        <v>170000</v>
      </c>
      <c r="E8" s="43">
        <v>170000</v>
      </c>
      <c r="F8" s="39"/>
    </row>
    <row r="9" ht="28" customHeight="1" spans="1:6">
      <c r="A9" s="35">
        <v>4</v>
      </c>
      <c r="B9" s="40" t="s">
        <v>204</v>
      </c>
      <c r="C9" s="41" t="s">
        <v>205</v>
      </c>
      <c r="D9" s="42">
        <v>0</v>
      </c>
      <c r="E9" s="43">
        <v>0</v>
      </c>
      <c r="F9" s="39"/>
    </row>
    <row r="10" ht="28" customHeight="1" spans="1:6">
      <c r="A10" s="35">
        <v>5</v>
      </c>
      <c r="B10" s="40" t="s">
        <v>206</v>
      </c>
      <c r="C10" s="41" t="s">
        <v>207</v>
      </c>
      <c r="D10" s="42">
        <v>10000</v>
      </c>
      <c r="E10" s="43">
        <v>10000</v>
      </c>
      <c r="F10" s="39"/>
    </row>
    <row r="11" ht="28" customHeight="1" spans="1:6">
      <c r="A11" s="35">
        <v>6</v>
      </c>
      <c r="B11" s="40" t="s">
        <v>208</v>
      </c>
      <c r="C11" s="41" t="s">
        <v>209</v>
      </c>
      <c r="D11" s="42">
        <v>170000</v>
      </c>
      <c r="E11" s="43">
        <v>170000</v>
      </c>
      <c r="F11" s="39"/>
    </row>
    <row r="12" ht="28" customHeight="1" spans="1:6">
      <c r="A12" s="35">
        <v>7</v>
      </c>
      <c r="B12" s="40" t="s">
        <v>210</v>
      </c>
      <c r="C12" s="41" t="s">
        <v>211</v>
      </c>
      <c r="D12" s="42">
        <v>80000</v>
      </c>
      <c r="E12" s="44">
        <v>80000</v>
      </c>
      <c r="F12" s="39"/>
    </row>
    <row r="13" ht="28" customHeight="1" spans="1:6">
      <c r="A13" s="35">
        <v>8</v>
      </c>
      <c r="B13" s="40" t="s">
        <v>212</v>
      </c>
      <c r="C13" s="41" t="s">
        <v>213</v>
      </c>
      <c r="D13" s="42">
        <v>50000</v>
      </c>
      <c r="E13" s="43">
        <v>50000</v>
      </c>
      <c r="F13" s="39"/>
    </row>
    <row r="14" ht="28" customHeight="1" spans="1:6">
      <c r="A14" s="35">
        <v>9</v>
      </c>
      <c r="B14" s="40" t="s">
        <v>214</v>
      </c>
      <c r="C14" s="41" t="s">
        <v>215</v>
      </c>
      <c r="D14" s="42">
        <v>0</v>
      </c>
      <c r="E14" s="43">
        <v>0</v>
      </c>
      <c r="F14" s="39"/>
    </row>
    <row r="15" ht="28" customHeight="1" spans="1:6">
      <c r="A15" s="35">
        <v>10</v>
      </c>
      <c r="B15" s="40" t="s">
        <v>216</v>
      </c>
      <c r="C15" s="41" t="s">
        <v>217</v>
      </c>
      <c r="D15" s="42">
        <v>87000</v>
      </c>
      <c r="E15" s="43">
        <v>87000</v>
      </c>
      <c r="F15" s="39"/>
    </row>
    <row r="16" ht="28" customHeight="1" spans="1:6">
      <c r="A16" s="35">
        <v>11</v>
      </c>
      <c r="B16" s="40" t="s">
        <v>218</v>
      </c>
      <c r="C16" s="41" t="s">
        <v>219</v>
      </c>
      <c r="D16" s="42">
        <v>0</v>
      </c>
      <c r="E16" s="43">
        <v>0</v>
      </c>
      <c r="F16" s="39"/>
    </row>
    <row r="17" ht="28" customHeight="1" spans="1:6">
      <c r="A17" s="35">
        <v>12</v>
      </c>
      <c r="B17" s="40" t="s">
        <v>220</v>
      </c>
      <c r="C17" s="41" t="s">
        <v>221</v>
      </c>
      <c r="D17" s="42">
        <v>200000</v>
      </c>
      <c r="E17" s="43">
        <v>200000</v>
      </c>
      <c r="F17" s="39"/>
    </row>
    <row r="18" ht="28" customHeight="1" spans="1:6">
      <c r="A18" s="35">
        <v>13</v>
      </c>
      <c r="B18" s="40" t="s">
        <v>222</v>
      </c>
      <c r="C18" s="41" t="s">
        <v>223</v>
      </c>
      <c r="D18" s="42">
        <v>50000</v>
      </c>
      <c r="E18" s="43">
        <v>50000</v>
      </c>
      <c r="F18" s="39"/>
    </row>
    <row r="19" ht="28" customHeight="1" spans="1:6">
      <c r="A19" s="35">
        <v>14</v>
      </c>
      <c r="B19" s="40" t="s">
        <v>224</v>
      </c>
      <c r="C19" s="41" t="s">
        <v>225</v>
      </c>
      <c r="D19" s="42">
        <v>0</v>
      </c>
      <c r="E19" s="43">
        <v>0</v>
      </c>
      <c r="F19" s="39"/>
    </row>
    <row r="20" ht="28" customHeight="1" spans="1:6">
      <c r="A20" s="35">
        <v>15</v>
      </c>
      <c r="B20" s="40" t="s">
        <v>226</v>
      </c>
      <c r="C20" s="41" t="s">
        <v>227</v>
      </c>
      <c r="D20" s="42">
        <v>0</v>
      </c>
      <c r="E20" s="43">
        <v>0</v>
      </c>
      <c r="F20" s="39"/>
    </row>
    <row r="21" ht="28" customHeight="1" spans="1:6">
      <c r="A21" s="35">
        <v>16</v>
      </c>
      <c r="B21" s="40" t="s">
        <v>228</v>
      </c>
      <c r="C21" s="41" t="s">
        <v>229</v>
      </c>
      <c r="D21" s="42">
        <v>20000</v>
      </c>
      <c r="E21" s="43">
        <v>20000</v>
      </c>
      <c r="F21" s="39"/>
    </row>
    <row r="22" ht="28" customHeight="1" spans="1:6">
      <c r="A22" s="35">
        <v>17</v>
      </c>
      <c r="B22" s="40" t="s">
        <v>230</v>
      </c>
      <c r="C22" s="41" t="s">
        <v>231</v>
      </c>
      <c r="D22" s="42">
        <v>20000</v>
      </c>
      <c r="E22" s="43">
        <v>20000</v>
      </c>
      <c r="F22" s="39"/>
    </row>
    <row r="23" ht="28" customHeight="1" spans="1:6">
      <c r="A23" s="35">
        <v>18</v>
      </c>
      <c r="B23" s="40" t="s">
        <v>232</v>
      </c>
      <c r="C23" s="41" t="s">
        <v>233</v>
      </c>
      <c r="D23" s="42">
        <v>0</v>
      </c>
      <c r="E23" s="43">
        <v>0</v>
      </c>
      <c r="F23" s="39"/>
    </row>
    <row r="24" ht="28" customHeight="1" spans="1:6">
      <c r="A24" s="35">
        <v>19</v>
      </c>
      <c r="B24" s="40" t="s">
        <v>234</v>
      </c>
      <c r="C24" s="41" t="s">
        <v>235</v>
      </c>
      <c r="D24" s="42">
        <v>20000</v>
      </c>
      <c r="E24" s="43">
        <v>20000</v>
      </c>
      <c r="F24" s="39"/>
    </row>
    <row r="25" ht="28" customHeight="1" spans="1:6">
      <c r="A25" s="35">
        <v>20</v>
      </c>
      <c r="B25" s="40" t="s">
        <v>236</v>
      </c>
      <c r="C25" s="41" t="s">
        <v>237</v>
      </c>
      <c r="D25" s="38">
        <v>110000</v>
      </c>
      <c r="E25" s="43">
        <v>110000</v>
      </c>
      <c r="F25" s="39"/>
    </row>
    <row r="26" ht="28" customHeight="1" spans="1:6">
      <c r="A26" s="35">
        <v>21</v>
      </c>
      <c r="B26" s="40" t="s">
        <v>238</v>
      </c>
      <c r="C26" s="41" t="s">
        <v>239</v>
      </c>
      <c r="D26" s="45">
        <v>120000</v>
      </c>
      <c r="E26" s="43">
        <v>120000</v>
      </c>
      <c r="F26" s="39"/>
    </row>
    <row r="27" ht="28" customHeight="1" spans="1:6">
      <c r="A27" s="35">
        <v>22</v>
      </c>
      <c r="B27" s="40" t="s">
        <v>240</v>
      </c>
      <c r="C27" s="41" t="s">
        <v>241</v>
      </c>
      <c r="D27" s="45">
        <v>65119.7</v>
      </c>
      <c r="E27" s="43">
        <v>65119.7</v>
      </c>
      <c r="F27" s="39"/>
    </row>
    <row r="28" ht="28" customHeight="1" spans="1:6">
      <c r="A28" s="35">
        <v>23</v>
      </c>
      <c r="B28" s="40" t="s">
        <v>242</v>
      </c>
      <c r="C28" s="41" t="s">
        <v>243</v>
      </c>
      <c r="D28" s="43">
        <v>43668.27</v>
      </c>
      <c r="E28" s="43">
        <v>43668.27</v>
      </c>
      <c r="F28" s="39"/>
    </row>
    <row r="29" ht="28" customHeight="1" spans="1:6">
      <c r="A29" s="35">
        <v>24</v>
      </c>
      <c r="B29" s="40" t="s">
        <v>244</v>
      </c>
      <c r="C29" s="41" t="s">
        <v>245</v>
      </c>
      <c r="D29" s="43">
        <v>40000</v>
      </c>
      <c r="E29" s="43">
        <v>40000</v>
      </c>
      <c r="F29" s="39"/>
    </row>
    <row r="30" ht="28" customHeight="1" spans="1:6">
      <c r="A30" s="35">
        <v>25</v>
      </c>
      <c r="B30" s="40" t="s">
        <v>246</v>
      </c>
      <c r="C30" s="41" t="s">
        <v>247</v>
      </c>
      <c r="D30" s="43">
        <v>0</v>
      </c>
      <c r="E30" s="43">
        <v>0</v>
      </c>
      <c r="F30" s="39"/>
    </row>
    <row r="31" ht="28" customHeight="1" spans="1:6">
      <c r="A31" s="35">
        <v>26</v>
      </c>
      <c r="B31" s="40" t="s">
        <v>246</v>
      </c>
      <c r="C31" s="41" t="s">
        <v>248</v>
      </c>
      <c r="D31" s="43">
        <v>152400</v>
      </c>
      <c r="E31" s="43">
        <v>152400</v>
      </c>
      <c r="F31" s="39"/>
    </row>
    <row r="32" ht="28" customHeight="1" spans="1:6">
      <c r="A32" s="35">
        <v>27</v>
      </c>
      <c r="B32" s="40" t="s">
        <v>249</v>
      </c>
      <c r="C32" s="41" t="s">
        <v>250</v>
      </c>
      <c r="D32" s="43">
        <v>0</v>
      </c>
      <c r="E32" s="43">
        <v>0</v>
      </c>
      <c r="F32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B11" sqref="B11"/>
    </sheetView>
  </sheetViews>
  <sheetFormatPr defaultColWidth="7.875" defaultRowHeight="12.75" customHeight="1"/>
  <cols>
    <col min="1" max="1" width="17" style="18" customWidth="1"/>
    <col min="2" max="2" width="41.375" style="18" customWidth="1"/>
    <col min="3" max="3" width="29.375" style="18" customWidth="1"/>
    <col min="4" max="4" width="2.5" style="18" customWidth="1"/>
    <col min="5" max="16" width="8" style="18"/>
    <col min="17" max="16384" width="7.875" style="17"/>
  </cols>
  <sheetData>
    <row r="1" ht="15" customHeight="1" spans="1:16">
      <c r="A1" s="19"/>
      <c r="B1" s="19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ht="32.25" customHeight="1" spans="1:16">
      <c r="A2" s="20" t="s">
        <v>270</v>
      </c>
      <c r="B2" s="20"/>
      <c r="C2" s="20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5" customHeight="1" spans="1:16">
      <c r="A3" s="17"/>
      <c r="B3" s="17"/>
      <c r="C3" s="21" t="s">
        <v>36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ht="25.5" customHeight="1" spans="1:16">
      <c r="A4" s="22" t="s">
        <v>271</v>
      </c>
      <c r="B4" s="22"/>
      <c r="C4" s="23" t="s">
        <v>40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ht="25.5" customHeight="1" spans="1:16">
      <c r="A5" s="22" t="s">
        <v>272</v>
      </c>
      <c r="B5" s="22" t="s">
        <v>273</v>
      </c>
      <c r="C5" s="23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="17" customFormat="1" ht="25.5" customHeight="1" spans="1:3">
      <c r="A6" s="22" t="s">
        <v>117</v>
      </c>
      <c r="B6" s="22"/>
      <c r="C6" s="23"/>
    </row>
    <row r="7" s="17" customFormat="1" ht="26.25" customHeight="1" spans="1:4">
      <c r="A7" s="24"/>
      <c r="B7" s="24"/>
      <c r="C7" s="25">
        <v>0</v>
      </c>
      <c r="D7" s="18"/>
    </row>
    <row r="8" ht="26.25" customHeight="1" spans="1:16">
      <c r="A8" s="24"/>
      <c r="B8" s="24"/>
      <c r="C8" s="25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ht="26.25" customHeight="1" spans="1:16">
      <c r="A9" s="24"/>
      <c r="B9" s="24"/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ht="26.25" customHeight="1" spans="1:3">
      <c r="A10" s="24"/>
      <c r="B10" s="24"/>
      <c r="C10" s="25"/>
    </row>
    <row r="11" ht="26.25" customHeight="1" spans="1:3">
      <c r="A11" s="24"/>
      <c r="B11" s="24"/>
      <c r="C11" s="25"/>
    </row>
    <row r="12" ht="26.25" customHeight="1" spans="1:3">
      <c r="A12" s="24"/>
      <c r="B12" s="24"/>
      <c r="C12" s="2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E30" sqref="E3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274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36</v>
      </c>
    </row>
    <row r="4" ht="22.75" customHeight="1" spans="1:5">
      <c r="A4" s="14" t="s">
        <v>175</v>
      </c>
      <c r="B4" s="14" t="s">
        <v>117</v>
      </c>
      <c r="C4" s="14" t="s">
        <v>275</v>
      </c>
      <c r="D4" s="14" t="s">
        <v>276</v>
      </c>
      <c r="E4" s="14" t="s">
        <v>277</v>
      </c>
    </row>
    <row r="5" ht="22.75" customHeight="1" spans="1:5">
      <c r="A5" s="15"/>
      <c r="B5" s="16"/>
      <c r="C5" s="16"/>
      <c r="D5" s="16"/>
      <c r="E5" s="16"/>
    </row>
  </sheetData>
  <mergeCells count="1">
    <mergeCell ref="A2:E2"/>
  </mergeCells>
  <pageMargins left="0.75" right="0.75" top="0.270000010728836" bottom="0.270000010728836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J16" sqref="J16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" t="s">
        <v>278</v>
      </c>
      <c r="B1" s="1"/>
    </row>
    <row r="2" spans="1:1">
      <c r="A2" s="2" t="s">
        <v>279</v>
      </c>
    </row>
    <row r="3" ht="15" customHeight="1" spans="1:2">
      <c r="A3" s="3" t="s">
        <v>39</v>
      </c>
      <c r="B3" s="4" t="s">
        <v>40</v>
      </c>
    </row>
    <row r="4" spans="1:2">
      <c r="A4" s="3"/>
      <c r="B4" s="4"/>
    </row>
    <row r="5" spans="1:2">
      <c r="A5" s="5" t="s">
        <v>280</v>
      </c>
      <c r="B5" s="4">
        <v>1</v>
      </c>
    </row>
    <row r="6" spans="1:2">
      <c r="A6" s="6" t="s">
        <v>281</v>
      </c>
      <c r="B6" s="7"/>
    </row>
    <row r="7" spans="1:2">
      <c r="A7" s="8" t="s">
        <v>282</v>
      </c>
      <c r="B7" s="7"/>
    </row>
    <row r="8" spans="1:2">
      <c r="A8" s="8"/>
      <c r="B8" s="7"/>
    </row>
    <row r="9" spans="1:2">
      <c r="A9" s="8"/>
      <c r="B9" s="7"/>
    </row>
    <row r="10" spans="1:2">
      <c r="A10" s="8"/>
      <c r="B10" s="7"/>
    </row>
    <row r="11" spans="1:2">
      <c r="A11" s="8"/>
      <c r="B11" s="7"/>
    </row>
    <row r="12" spans="1:2">
      <c r="A12" s="8"/>
      <c r="B12" s="7"/>
    </row>
    <row r="13" spans="1:2">
      <c r="A13" s="8"/>
      <c r="B13" s="7"/>
    </row>
    <row r="14" spans="1:2">
      <c r="A14" s="8"/>
      <c r="B14" s="7"/>
    </row>
    <row r="15" spans="1:2">
      <c r="A15" s="8"/>
      <c r="B15" s="7"/>
    </row>
    <row r="16" spans="1:1">
      <c r="A16" s="9" t="s">
        <v>283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8" sqref="F8:G8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22.75" customWidth="1"/>
  </cols>
  <sheetData>
    <row r="1" ht="35.4" customHeight="1" spans="1:2">
      <c r="A1" s="10"/>
      <c r="B1" s="10"/>
    </row>
    <row r="2" ht="39.15" customHeight="1" spans="1:3">
      <c r="A2" s="10"/>
      <c r="B2" s="110" t="s">
        <v>13</v>
      </c>
      <c r="C2" s="110"/>
    </row>
    <row r="3" ht="29.35" customHeight="1" spans="1:3">
      <c r="A3" s="111"/>
      <c r="B3" s="112" t="s">
        <v>14</v>
      </c>
      <c r="C3" s="112" t="s">
        <v>15</v>
      </c>
    </row>
    <row r="4" ht="28.45" customHeight="1" spans="1:3">
      <c r="A4" s="104"/>
      <c r="B4" s="113" t="s">
        <v>16</v>
      </c>
      <c r="C4" s="94" t="s">
        <v>17</v>
      </c>
    </row>
    <row r="5" ht="28.45" customHeight="1" spans="1:3">
      <c r="A5" s="104"/>
      <c r="B5" s="113" t="s">
        <v>18</v>
      </c>
      <c r="C5" s="94" t="s">
        <v>19</v>
      </c>
    </row>
    <row r="6" ht="28.45" customHeight="1" spans="1:3">
      <c r="A6" s="104"/>
      <c r="B6" s="113" t="s">
        <v>20</v>
      </c>
      <c r="C6" s="94" t="s">
        <v>21</v>
      </c>
    </row>
    <row r="7" ht="28.45" customHeight="1" spans="1:3">
      <c r="A7" s="104"/>
      <c r="B7" s="113" t="s">
        <v>22</v>
      </c>
      <c r="C7" s="94"/>
    </row>
    <row r="8" ht="28.45" customHeight="1" spans="1:3">
      <c r="A8" s="104"/>
      <c r="B8" s="113" t="s">
        <v>23</v>
      </c>
      <c r="C8" s="94" t="s">
        <v>24</v>
      </c>
    </row>
    <row r="9" ht="28.45" customHeight="1" spans="1:3">
      <c r="A9" s="104"/>
      <c r="B9" s="113" t="s">
        <v>25</v>
      </c>
      <c r="C9" s="94" t="s">
        <v>26</v>
      </c>
    </row>
    <row r="10" ht="28.45" customHeight="1" spans="1:3">
      <c r="A10" s="104"/>
      <c r="B10" s="113" t="s">
        <v>27</v>
      </c>
      <c r="C10" s="94" t="s">
        <v>28</v>
      </c>
    </row>
    <row r="11" ht="28.45" customHeight="1" spans="1:3">
      <c r="A11" s="104"/>
      <c r="B11" s="113" t="s">
        <v>29</v>
      </c>
      <c r="C11" s="94" t="s">
        <v>30</v>
      </c>
    </row>
    <row r="12" ht="28.45" customHeight="1" spans="1:3">
      <c r="A12" s="104"/>
      <c r="B12" s="113" t="s">
        <v>31</v>
      </c>
      <c r="C12" s="94"/>
    </row>
    <row r="13" ht="28.45" customHeight="1" spans="1:3">
      <c r="A13" s="10"/>
      <c r="B13" s="113" t="s">
        <v>32</v>
      </c>
      <c r="C13" s="94"/>
    </row>
    <row r="14" ht="28.45" customHeight="1" spans="1:3">
      <c r="A14" s="10"/>
      <c r="B14" s="113" t="s">
        <v>33</v>
      </c>
      <c r="C14" s="94" t="s">
        <v>17</v>
      </c>
    </row>
    <row r="15" ht="36" customHeight="1" spans="2:3">
      <c r="B15" s="113" t="s">
        <v>34</v>
      </c>
      <c r="C15" s="3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0" workbookViewId="0">
      <selection activeCell="G21" sqref="G21"/>
    </sheetView>
  </sheetViews>
  <sheetFormatPr defaultColWidth="10" defaultRowHeight="13.5" outlineLevelCol="3"/>
  <cols>
    <col min="1" max="1" width="28.125" customWidth="1"/>
    <col min="2" max="2" width="14.125" customWidth="1"/>
    <col min="3" max="3" width="27.75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35</v>
      </c>
      <c r="B2" s="11"/>
      <c r="C2" s="11"/>
      <c r="D2" s="11"/>
    </row>
    <row r="3" ht="22.75" customHeight="1" spans="1:4">
      <c r="A3" s="104"/>
      <c r="B3" s="104"/>
      <c r="C3" s="104"/>
      <c r="D3" s="105" t="s">
        <v>36</v>
      </c>
    </row>
    <row r="4" ht="22.75" customHeight="1" spans="1:4">
      <c r="A4" s="81" t="s">
        <v>37</v>
      </c>
      <c r="B4" s="81"/>
      <c r="C4" s="81" t="s">
        <v>38</v>
      </c>
      <c r="D4" s="81"/>
    </row>
    <row r="5" ht="22.75" customHeight="1" spans="1:4">
      <c r="A5" s="81" t="s">
        <v>39</v>
      </c>
      <c r="B5" s="81" t="s">
        <v>40</v>
      </c>
      <c r="C5" s="81" t="s">
        <v>39</v>
      </c>
      <c r="D5" s="81" t="s">
        <v>40</v>
      </c>
    </row>
    <row r="6" ht="22.75" customHeight="1" spans="1:4">
      <c r="A6" s="106" t="s">
        <v>41</v>
      </c>
      <c r="B6" s="88">
        <v>12484472.39</v>
      </c>
      <c r="C6" s="106" t="s">
        <v>42</v>
      </c>
      <c r="D6" s="88">
        <v>10406212.26</v>
      </c>
    </row>
    <row r="7" ht="22.75" customHeight="1" spans="1:4">
      <c r="A7" s="106" t="s">
        <v>43</v>
      </c>
      <c r="B7" s="88"/>
      <c r="C7" s="106" t="s">
        <v>44</v>
      </c>
      <c r="D7" s="90"/>
    </row>
    <row r="8" ht="22.75" customHeight="1" spans="1:4">
      <c r="A8" s="106" t="s">
        <v>45</v>
      </c>
      <c r="B8" s="88"/>
      <c r="C8" s="106" t="s">
        <v>46</v>
      </c>
      <c r="D8" s="90"/>
    </row>
    <row r="9" ht="22.75" customHeight="1" spans="1:4">
      <c r="A9" s="106" t="s">
        <v>47</v>
      </c>
      <c r="B9" s="88"/>
      <c r="C9" s="106" t="s">
        <v>48</v>
      </c>
      <c r="D9" s="90"/>
    </row>
    <row r="10" ht="22.75" customHeight="1" spans="1:4">
      <c r="A10" s="106" t="s">
        <v>49</v>
      </c>
      <c r="B10" s="88"/>
      <c r="C10" s="106" t="s">
        <v>50</v>
      </c>
      <c r="D10" s="90"/>
    </row>
    <row r="11" ht="22.75" customHeight="1" spans="1:4">
      <c r="A11" s="106" t="s">
        <v>51</v>
      </c>
      <c r="B11" s="88"/>
      <c r="C11" s="106" t="s">
        <v>52</v>
      </c>
      <c r="D11" s="90"/>
    </row>
    <row r="12" ht="22.75" customHeight="1" spans="1:4">
      <c r="A12" s="106" t="s">
        <v>53</v>
      </c>
      <c r="B12" s="88"/>
      <c r="C12" s="106" t="s">
        <v>54</v>
      </c>
      <c r="D12" s="90"/>
    </row>
    <row r="13" ht="22.75" customHeight="1" spans="1:4">
      <c r="A13" s="106" t="s">
        <v>55</v>
      </c>
      <c r="B13" s="88"/>
      <c r="C13" s="106" t="s">
        <v>56</v>
      </c>
      <c r="D13" s="90">
        <v>1471222.24</v>
      </c>
    </row>
    <row r="14" ht="22.75" customHeight="1" spans="1:4">
      <c r="A14" s="106" t="s">
        <v>57</v>
      </c>
      <c r="B14" s="88"/>
      <c r="C14" s="106" t="s">
        <v>58</v>
      </c>
      <c r="D14" s="90"/>
    </row>
    <row r="15" ht="22.75" customHeight="1" spans="1:4">
      <c r="A15" s="106"/>
      <c r="B15" s="107"/>
      <c r="C15" s="106" t="s">
        <v>59</v>
      </c>
      <c r="D15" s="90">
        <v>607037.89</v>
      </c>
    </row>
    <row r="16" ht="22.75" customHeight="1" spans="1:4">
      <c r="A16" s="106"/>
      <c r="B16" s="107"/>
      <c r="C16" s="106" t="s">
        <v>60</v>
      </c>
      <c r="D16" s="90"/>
    </row>
    <row r="17" ht="22.75" customHeight="1" spans="1:4">
      <c r="A17" s="106"/>
      <c r="B17" s="107"/>
      <c r="C17" s="106" t="s">
        <v>61</v>
      </c>
      <c r="D17" s="90"/>
    </row>
    <row r="18" ht="22.75" customHeight="1" spans="1:4">
      <c r="A18" s="106"/>
      <c r="B18" s="107"/>
      <c r="C18" s="106" t="s">
        <v>62</v>
      </c>
      <c r="D18" s="90"/>
    </row>
    <row r="19" ht="22.75" customHeight="1" spans="1:4">
      <c r="A19" s="106"/>
      <c r="B19" s="107"/>
      <c r="C19" s="106" t="s">
        <v>63</v>
      </c>
      <c r="D19" s="90"/>
    </row>
    <row r="20" ht="22.75" customHeight="1" spans="1:4">
      <c r="A20" s="108"/>
      <c r="B20" s="109"/>
      <c r="C20" s="106" t="s">
        <v>64</v>
      </c>
      <c r="D20" s="90"/>
    </row>
    <row r="21" ht="22.75" customHeight="1" spans="1:4">
      <c r="A21" s="108"/>
      <c r="B21" s="109"/>
      <c r="C21" s="106" t="s">
        <v>65</v>
      </c>
      <c r="D21" s="90"/>
    </row>
    <row r="22" ht="22.75" customHeight="1" spans="1:4">
      <c r="A22" s="108"/>
      <c r="B22" s="109"/>
      <c r="C22" s="106" t="s">
        <v>66</v>
      </c>
      <c r="D22" s="90"/>
    </row>
    <row r="23" ht="22.75" customHeight="1" spans="1:4">
      <c r="A23" s="108"/>
      <c r="B23" s="109"/>
      <c r="C23" s="106" t="s">
        <v>67</v>
      </c>
      <c r="D23" s="90"/>
    </row>
    <row r="24" ht="22.75" customHeight="1" spans="1:4">
      <c r="A24" s="108"/>
      <c r="B24" s="109"/>
      <c r="C24" s="106" t="s">
        <v>68</v>
      </c>
      <c r="D24" s="90"/>
    </row>
    <row r="25" ht="22.75" customHeight="1" spans="1:4">
      <c r="A25" s="106"/>
      <c r="B25" s="107"/>
      <c r="C25" s="106" t="s">
        <v>69</v>
      </c>
      <c r="D25" s="90"/>
    </row>
    <row r="26" ht="22.75" customHeight="1" spans="1:4">
      <c r="A26" s="106"/>
      <c r="B26" s="107"/>
      <c r="C26" s="106" t="s">
        <v>70</v>
      </c>
      <c r="D26" s="90"/>
    </row>
    <row r="27" ht="22.75" customHeight="1" spans="1:4">
      <c r="A27" s="106"/>
      <c r="B27" s="107"/>
      <c r="C27" s="106" t="s">
        <v>71</v>
      </c>
      <c r="D27" s="90"/>
    </row>
    <row r="28" ht="22.75" customHeight="1" spans="1:4">
      <c r="A28" s="108"/>
      <c r="B28" s="109"/>
      <c r="C28" s="106" t="s">
        <v>72</v>
      </c>
      <c r="D28" s="90"/>
    </row>
    <row r="29" ht="22.75" customHeight="1" spans="1:4">
      <c r="A29" s="108"/>
      <c r="B29" s="109"/>
      <c r="C29" s="106" t="s">
        <v>73</v>
      </c>
      <c r="D29" s="90"/>
    </row>
    <row r="30" ht="22.75" customHeight="1" spans="1:4">
      <c r="A30" s="108"/>
      <c r="B30" s="109"/>
      <c r="C30" s="106" t="s">
        <v>74</v>
      </c>
      <c r="D30" s="90"/>
    </row>
    <row r="31" ht="22.75" customHeight="1" spans="1:4">
      <c r="A31" s="108"/>
      <c r="B31" s="109"/>
      <c r="C31" s="106" t="s">
        <v>75</v>
      </c>
      <c r="D31" s="90"/>
    </row>
    <row r="32" ht="22.75" customHeight="1" spans="1:4">
      <c r="A32" s="108"/>
      <c r="B32" s="109"/>
      <c r="C32" s="106" t="s">
        <v>76</v>
      </c>
      <c r="D32" s="90"/>
    </row>
    <row r="33" ht="22.75" customHeight="1" spans="1:4">
      <c r="A33" s="106"/>
      <c r="B33" s="106"/>
      <c r="C33" s="106" t="s">
        <v>77</v>
      </c>
      <c r="D33" s="90"/>
    </row>
    <row r="34" ht="22.75" customHeight="1" spans="1:4">
      <c r="A34" s="106"/>
      <c r="B34" s="106"/>
      <c r="C34" s="106" t="s">
        <v>78</v>
      </c>
      <c r="D34" s="90"/>
    </row>
    <row r="35" ht="22.75" customHeight="1" spans="1:4">
      <c r="A35" s="106"/>
      <c r="B35" s="106"/>
      <c r="C35" s="106" t="s">
        <v>79</v>
      </c>
      <c r="D35" s="90"/>
    </row>
    <row r="36" ht="22.75" customHeight="1" spans="1:4">
      <c r="A36" s="106"/>
      <c r="B36" s="106"/>
      <c r="C36" s="106"/>
      <c r="D36" s="106"/>
    </row>
    <row r="37" ht="22.75" customHeight="1" spans="1:4">
      <c r="A37" s="106"/>
      <c r="B37" s="106"/>
      <c r="C37" s="106"/>
      <c r="D37" s="106"/>
    </row>
    <row r="38" ht="22.75" customHeight="1" spans="1:4">
      <c r="A38" s="106"/>
      <c r="B38" s="106"/>
      <c r="C38" s="106"/>
      <c r="D38" s="106"/>
    </row>
    <row r="39" ht="22.75" customHeight="1" spans="1:4">
      <c r="A39" s="108" t="s">
        <v>80</v>
      </c>
      <c r="B39" s="109">
        <f>SUM(B6:B14)</f>
        <v>12484472.39</v>
      </c>
      <c r="C39" s="108" t="s">
        <v>81</v>
      </c>
      <c r="D39" s="109">
        <f>SUM(D6:D38)</f>
        <v>12484472.39</v>
      </c>
    </row>
    <row r="40" ht="22.75" customHeight="1" spans="1:4">
      <c r="A40" s="108" t="s">
        <v>82</v>
      </c>
      <c r="B40" s="109"/>
      <c r="C40" s="108" t="s">
        <v>83</v>
      </c>
      <c r="D40" s="109"/>
    </row>
    <row r="41" ht="22.75" customHeight="1" spans="1:4">
      <c r="A41" s="108" t="s">
        <v>84</v>
      </c>
      <c r="B41" s="107"/>
      <c r="C41" s="106"/>
      <c r="D41" s="107"/>
    </row>
    <row r="42" ht="22.75" customHeight="1" spans="1:4">
      <c r="A42" s="108" t="s">
        <v>85</v>
      </c>
      <c r="B42" s="109">
        <f>B39+B40</f>
        <v>12484472.39</v>
      </c>
      <c r="C42" s="108" t="s">
        <v>86</v>
      </c>
      <c r="D42" s="109">
        <f>D39+D40</f>
        <v>12484472.39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showZeros="0" workbookViewId="0">
      <selection activeCell="C5" sqref="C5"/>
    </sheetView>
  </sheetViews>
  <sheetFormatPr defaultColWidth="7.875" defaultRowHeight="12.75" customHeight="1" outlineLevelCol="2"/>
  <cols>
    <col min="1" max="1" width="39.5" style="18" customWidth="1"/>
    <col min="2" max="2" width="35.625" style="18" customWidth="1"/>
    <col min="3" max="3" width="27.375" style="18" customWidth="1"/>
    <col min="4" max="16384" width="7.875" style="17"/>
  </cols>
  <sheetData>
    <row r="1" ht="24.75" customHeight="1" spans="1:1">
      <c r="A1" s="26"/>
    </row>
    <row r="2" ht="24.75" customHeight="1" spans="1:2">
      <c r="A2" s="20" t="s">
        <v>87</v>
      </c>
      <c r="B2" s="20"/>
    </row>
    <row r="3" ht="24.75" customHeight="1" spans="1:2">
      <c r="A3" s="95"/>
      <c r="B3" s="21" t="s">
        <v>36</v>
      </c>
    </row>
    <row r="4" ht="24" customHeight="1" spans="1:2">
      <c r="A4" s="30" t="s">
        <v>39</v>
      </c>
      <c r="B4" s="30" t="s">
        <v>40</v>
      </c>
    </row>
    <row r="5" s="17" customFormat="1" ht="25" customHeight="1" spans="1:3">
      <c r="A5" s="96" t="s">
        <v>88</v>
      </c>
      <c r="B5" s="97">
        <f>B6+B7</f>
        <v>12484472.39</v>
      </c>
      <c r="C5" s="18"/>
    </row>
    <row r="6" s="17" customFormat="1" ht="25" customHeight="1" spans="1:3">
      <c r="A6" s="98" t="s">
        <v>89</v>
      </c>
      <c r="B6" s="97">
        <v>12484472.39</v>
      </c>
      <c r="C6" s="18"/>
    </row>
    <row r="7" s="17" customFormat="1" ht="25" customHeight="1" spans="1:3">
      <c r="A7" s="98" t="s">
        <v>90</v>
      </c>
      <c r="B7" s="99"/>
      <c r="C7" s="18"/>
    </row>
    <row r="8" s="17" customFormat="1" ht="25" customHeight="1" spans="1:3">
      <c r="A8" s="96" t="s">
        <v>91</v>
      </c>
      <c r="B8" s="99">
        <f>B9+B10</f>
        <v>0</v>
      </c>
      <c r="C8" s="18"/>
    </row>
    <row r="9" s="17" customFormat="1" ht="25" customHeight="1" spans="1:3">
      <c r="A9" s="98" t="s">
        <v>89</v>
      </c>
      <c r="B9" s="99"/>
      <c r="C9" s="18"/>
    </row>
    <row r="10" s="17" customFormat="1" ht="25" customHeight="1" spans="1:3">
      <c r="A10" s="98" t="s">
        <v>90</v>
      </c>
      <c r="B10" s="99"/>
      <c r="C10" s="18"/>
    </row>
    <row r="11" s="17" customFormat="1" ht="25" customHeight="1" spans="1:3">
      <c r="A11" s="96" t="s">
        <v>92</v>
      </c>
      <c r="B11" s="99"/>
      <c r="C11" s="18"/>
    </row>
    <row r="12" s="17" customFormat="1" ht="25" customHeight="1" spans="1:3">
      <c r="A12" s="98" t="s">
        <v>89</v>
      </c>
      <c r="B12" s="99"/>
      <c r="C12" s="18"/>
    </row>
    <row r="13" s="17" customFormat="1" ht="25" customHeight="1" spans="1:3">
      <c r="A13" s="98" t="s">
        <v>90</v>
      </c>
      <c r="B13" s="99"/>
      <c r="C13" s="18"/>
    </row>
    <row r="14" s="17" customFormat="1" ht="25" customHeight="1" spans="1:3">
      <c r="A14" s="100" t="s">
        <v>93</v>
      </c>
      <c r="B14" s="99">
        <f>SUM(B15:B17)</f>
        <v>0</v>
      </c>
      <c r="C14" s="18"/>
    </row>
    <row r="15" s="17" customFormat="1" ht="25" customHeight="1" spans="1:3">
      <c r="A15" s="98" t="s">
        <v>94</v>
      </c>
      <c r="B15" s="99"/>
      <c r="C15" s="18"/>
    </row>
    <row r="16" s="17" customFormat="1" ht="25" customHeight="1" spans="1:3">
      <c r="A16" s="98" t="s">
        <v>95</v>
      </c>
      <c r="B16" s="99"/>
      <c r="C16" s="18"/>
    </row>
    <row r="17" s="17" customFormat="1" ht="25" customHeight="1" spans="1:3">
      <c r="A17" s="98" t="s">
        <v>96</v>
      </c>
      <c r="B17" s="99"/>
      <c r="C17" s="18"/>
    </row>
    <row r="18" s="17" customFormat="1" ht="25" customHeight="1" spans="1:3">
      <c r="A18" s="100" t="s">
        <v>97</v>
      </c>
      <c r="B18" s="99"/>
      <c r="C18" s="18"/>
    </row>
    <row r="19" s="17" customFormat="1" ht="25" customHeight="1" spans="1:3">
      <c r="A19" s="100" t="s">
        <v>98</v>
      </c>
      <c r="B19" s="99"/>
      <c r="C19" s="18"/>
    </row>
    <row r="20" s="17" customFormat="1" ht="25" customHeight="1" spans="1:3">
      <c r="A20" s="100" t="s">
        <v>99</v>
      </c>
      <c r="B20" s="99"/>
      <c r="C20" s="18"/>
    </row>
    <row r="21" s="17" customFormat="1" ht="25" customHeight="1" spans="1:3">
      <c r="A21" s="100" t="s">
        <v>100</v>
      </c>
      <c r="B21" s="99"/>
      <c r="C21" s="18"/>
    </row>
    <row r="22" s="17" customFormat="1" ht="25" customHeight="1" spans="1:3">
      <c r="A22" s="100" t="s">
        <v>101</v>
      </c>
      <c r="B22" s="97">
        <f>B23+B26+B29+B30</f>
        <v>0</v>
      </c>
      <c r="C22" s="18"/>
    </row>
    <row r="23" s="17" customFormat="1" ht="25" customHeight="1" spans="1:3">
      <c r="A23" s="98" t="s">
        <v>102</v>
      </c>
      <c r="B23" s="97">
        <f>B24+B25</f>
        <v>0</v>
      </c>
      <c r="C23" s="18"/>
    </row>
    <row r="24" s="17" customFormat="1" ht="25" customHeight="1" spans="1:3">
      <c r="A24" s="98" t="s">
        <v>103</v>
      </c>
      <c r="B24" s="97"/>
      <c r="C24" s="18"/>
    </row>
    <row r="25" s="17" customFormat="1" ht="25" customHeight="1" spans="1:3">
      <c r="A25" s="98" t="s">
        <v>104</v>
      </c>
      <c r="B25" s="97"/>
      <c r="C25" s="18"/>
    </row>
    <row r="26" s="17" customFormat="1" ht="25" customHeight="1" spans="1:3">
      <c r="A26" s="98" t="s">
        <v>105</v>
      </c>
      <c r="B26" s="97">
        <f>B27+B28</f>
        <v>0</v>
      </c>
      <c r="C26" s="18"/>
    </row>
    <row r="27" s="17" customFormat="1" ht="25" customHeight="1" spans="1:3">
      <c r="A27" s="98" t="s">
        <v>106</v>
      </c>
      <c r="B27" s="97"/>
      <c r="C27" s="18"/>
    </row>
    <row r="28" s="17" customFormat="1" ht="25" customHeight="1" spans="1:3">
      <c r="A28" s="98" t="s">
        <v>107</v>
      </c>
      <c r="B28" s="97"/>
      <c r="C28" s="18"/>
    </row>
    <row r="29" s="17" customFormat="1" ht="25" customHeight="1" spans="1:3">
      <c r="A29" s="98" t="s">
        <v>108</v>
      </c>
      <c r="B29" s="97"/>
      <c r="C29" s="18"/>
    </row>
    <row r="30" s="17" customFormat="1" ht="25" customHeight="1" spans="1:3">
      <c r="A30" s="98" t="s">
        <v>109</v>
      </c>
      <c r="B30" s="97"/>
      <c r="C30" s="18"/>
    </row>
    <row r="31" ht="25" customHeight="1" spans="1:2">
      <c r="A31" s="101"/>
      <c r="B31" s="97"/>
    </row>
    <row r="32" s="17" customFormat="1" ht="25" customHeight="1" spans="1:3">
      <c r="A32" s="102" t="s">
        <v>110</v>
      </c>
      <c r="B32" s="103">
        <f>B5+B8+B14+B18+B19+B20+B21+B22</f>
        <v>12484472.39</v>
      </c>
      <c r="C32" s="18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118055555555556" bottom="0.0388888888888889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opLeftCell="A4" workbookViewId="0">
      <selection activeCell="D14" sqref="D14"/>
    </sheetView>
  </sheetViews>
  <sheetFormatPr defaultColWidth="10" defaultRowHeight="13.5" outlineLevelCol="4"/>
  <cols>
    <col min="1" max="1" width="22.375" customWidth="1"/>
    <col min="2" max="2" width="27.375" customWidth="1"/>
    <col min="3" max="3" width="22.625" customWidth="1"/>
    <col min="4" max="4" width="13.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111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36</v>
      </c>
    </row>
    <row r="4" ht="22.75" customHeight="1" spans="1:5">
      <c r="A4" s="93" t="s">
        <v>112</v>
      </c>
      <c r="B4" s="93" t="s">
        <v>113</v>
      </c>
      <c r="C4" s="93" t="s">
        <v>114</v>
      </c>
      <c r="D4" s="93" t="s">
        <v>115</v>
      </c>
      <c r="E4" s="93" t="s">
        <v>116</v>
      </c>
    </row>
    <row r="5" ht="22.75" customHeight="1" spans="1:5">
      <c r="A5" s="94" t="s">
        <v>117</v>
      </c>
      <c r="B5" s="79">
        <f>C5</f>
        <v>12484472.39</v>
      </c>
      <c r="C5" s="78">
        <f>C6+C9+C15</f>
        <v>12484472.39</v>
      </c>
      <c r="D5" s="79"/>
      <c r="E5" s="79"/>
    </row>
    <row r="6" ht="24" customHeight="1" spans="1:5">
      <c r="A6" s="55" t="s">
        <v>118</v>
      </c>
      <c r="B6" s="55" t="s">
        <v>119</v>
      </c>
      <c r="C6" s="78">
        <v>10406212.26</v>
      </c>
      <c r="D6" s="79"/>
      <c r="E6" s="79"/>
    </row>
    <row r="7" ht="24" customHeight="1" spans="1:5">
      <c r="A7" s="55" t="s">
        <v>120</v>
      </c>
      <c r="B7" s="55" t="s">
        <v>121</v>
      </c>
      <c r="C7" s="78">
        <v>10406212.26</v>
      </c>
      <c r="D7" s="79"/>
      <c r="E7" s="79"/>
    </row>
    <row r="8" ht="24" customHeight="1" spans="1:5">
      <c r="A8" s="59" t="s">
        <v>122</v>
      </c>
      <c r="B8" s="59" t="s">
        <v>123</v>
      </c>
      <c r="C8" s="78">
        <v>10406212.26</v>
      </c>
      <c r="D8" s="80"/>
      <c r="E8" s="80"/>
    </row>
    <row r="9" ht="24" customHeight="1" spans="1:5">
      <c r="A9" s="55" t="s">
        <v>124</v>
      </c>
      <c r="B9" s="55" t="s">
        <v>125</v>
      </c>
      <c r="C9" s="78">
        <f>C10+C13</f>
        <v>1471222.24</v>
      </c>
      <c r="D9" s="39"/>
      <c r="E9" s="39"/>
    </row>
    <row r="10" ht="24" customHeight="1" spans="1:5">
      <c r="A10" s="55" t="s">
        <v>126</v>
      </c>
      <c r="B10" s="55" t="s">
        <v>127</v>
      </c>
      <c r="C10" s="78">
        <f>C11+C12</f>
        <v>1408721.17</v>
      </c>
      <c r="D10" s="39"/>
      <c r="E10" s="39"/>
    </row>
    <row r="11" ht="24" customHeight="1" spans="1:5">
      <c r="A11" s="59" t="s">
        <v>128</v>
      </c>
      <c r="B11" s="59" t="s">
        <v>129</v>
      </c>
      <c r="C11" s="78">
        <v>82710</v>
      </c>
      <c r="D11" s="39"/>
      <c r="E11" s="39"/>
    </row>
    <row r="12" ht="24" customHeight="1" spans="1:5">
      <c r="A12" s="59" t="s">
        <v>130</v>
      </c>
      <c r="B12" s="59" t="s">
        <v>131</v>
      </c>
      <c r="C12" s="78">
        <v>1326011.17</v>
      </c>
      <c r="D12" s="39"/>
      <c r="E12" s="39"/>
    </row>
    <row r="13" ht="24" customHeight="1" spans="1:5">
      <c r="A13" s="55">
        <v>20899</v>
      </c>
      <c r="B13" s="55" t="s">
        <v>132</v>
      </c>
      <c r="C13" s="78">
        <v>62501.07</v>
      </c>
      <c r="D13" s="39"/>
      <c r="E13" s="39"/>
    </row>
    <row r="14" ht="24" customHeight="1" spans="1:5">
      <c r="A14" s="59">
        <v>2089999</v>
      </c>
      <c r="B14" s="59" t="s">
        <v>132</v>
      </c>
      <c r="C14" s="78">
        <v>62501.07</v>
      </c>
      <c r="D14" s="39"/>
      <c r="E14" s="39"/>
    </row>
    <row r="15" ht="24" customHeight="1" spans="1:5">
      <c r="A15" s="55">
        <v>210</v>
      </c>
      <c r="B15" s="55" t="s">
        <v>133</v>
      </c>
      <c r="C15" s="78">
        <v>607037.89</v>
      </c>
      <c r="D15" s="39"/>
      <c r="E15" s="39"/>
    </row>
    <row r="16" ht="24" customHeight="1" spans="1:5">
      <c r="A16" s="55">
        <v>21011</v>
      </c>
      <c r="B16" s="55" t="s">
        <v>134</v>
      </c>
      <c r="C16" s="78">
        <v>607037.89</v>
      </c>
      <c r="D16" s="39"/>
      <c r="E16" s="39"/>
    </row>
    <row r="17" ht="24" customHeight="1" spans="1:5">
      <c r="A17" s="59">
        <v>2101101</v>
      </c>
      <c r="B17" s="59" t="s">
        <v>135</v>
      </c>
      <c r="C17" s="78">
        <v>607037.89</v>
      </c>
      <c r="D17" s="39"/>
      <c r="E17" s="39"/>
    </row>
  </sheetData>
  <mergeCells count="1">
    <mergeCell ref="A2:E2"/>
  </mergeCells>
  <pageMargins left="0.354166666666667" right="0.2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22" workbookViewId="0">
      <selection activeCell="H39" sqref="H39"/>
    </sheetView>
  </sheetViews>
  <sheetFormatPr defaultColWidth="10" defaultRowHeight="13.5" outlineLevelCol="6"/>
  <cols>
    <col min="1" max="1" width="24.5666666666667" customWidth="1"/>
    <col min="2" max="2" width="13" customWidth="1"/>
    <col min="3" max="3" width="29.125" customWidth="1"/>
    <col min="4" max="4" width="14.5583333333333" customWidth="1"/>
    <col min="5" max="5" width="18.725" customWidth="1"/>
    <col min="6" max="8" width="9.76666666666667" customWidth="1"/>
  </cols>
  <sheetData>
    <row r="1" ht="14.3" hidden="1" customHeight="1" spans="1:7">
      <c r="A1" s="10"/>
      <c r="B1" s="10"/>
      <c r="C1" s="10"/>
      <c r="D1" s="10"/>
      <c r="E1" s="10"/>
      <c r="F1" s="10"/>
      <c r="G1" s="10"/>
    </row>
    <row r="2" ht="32" customHeight="1" spans="1:7">
      <c r="A2" s="11" t="s">
        <v>136</v>
      </c>
      <c r="B2" s="11"/>
      <c r="C2" s="11"/>
      <c r="D2" s="11"/>
      <c r="E2" s="10"/>
      <c r="F2" s="10"/>
      <c r="G2" s="10"/>
    </row>
    <row r="3" ht="10" customHeight="1" spans="1:7">
      <c r="A3" s="12"/>
      <c r="B3" s="12"/>
      <c r="C3" s="51" t="s">
        <v>36</v>
      </c>
      <c r="D3" s="51"/>
      <c r="E3" s="12"/>
      <c r="F3" s="12"/>
      <c r="G3" s="12"/>
    </row>
    <row r="4" ht="16" customHeight="1" spans="1:7">
      <c r="A4" s="81" t="s">
        <v>37</v>
      </c>
      <c r="B4" s="81"/>
      <c r="C4" s="81" t="s">
        <v>38</v>
      </c>
      <c r="D4" s="81"/>
      <c r="E4" s="12"/>
      <c r="F4" s="12"/>
      <c r="G4" s="12"/>
    </row>
    <row r="5" ht="22.75" customHeight="1" spans="1:7">
      <c r="A5" s="81" t="s">
        <v>39</v>
      </c>
      <c r="B5" s="81" t="s">
        <v>40</v>
      </c>
      <c r="C5" s="81" t="s">
        <v>39</v>
      </c>
      <c r="D5" s="81" t="s">
        <v>117</v>
      </c>
      <c r="E5" s="12"/>
      <c r="F5" s="12"/>
      <c r="G5" s="12"/>
    </row>
    <row r="6" ht="22.75" customHeight="1" spans="1:7">
      <c r="A6" s="15" t="s">
        <v>137</v>
      </c>
      <c r="B6" s="82">
        <f>D6</f>
        <v>12484472.39</v>
      </c>
      <c r="C6" s="15" t="s">
        <v>138</v>
      </c>
      <c r="D6" s="82">
        <f>D7+D14+D16</f>
        <v>12484472.39</v>
      </c>
      <c r="E6" s="12"/>
      <c r="F6" s="12"/>
      <c r="G6" s="12"/>
    </row>
    <row r="7" ht="22.75" customHeight="1" spans="1:7">
      <c r="A7" s="15" t="s">
        <v>139</v>
      </c>
      <c r="B7" s="88"/>
      <c r="C7" s="15" t="s">
        <v>140</v>
      </c>
      <c r="D7" s="88">
        <v>10406212.26</v>
      </c>
      <c r="E7" s="12"/>
      <c r="F7" s="12"/>
      <c r="G7" s="12"/>
    </row>
    <row r="8" ht="22.75" customHeight="1" spans="1:7">
      <c r="A8" s="15" t="s">
        <v>141</v>
      </c>
      <c r="B8" s="88"/>
      <c r="C8" s="15" t="s">
        <v>142</v>
      </c>
      <c r="D8" s="88"/>
      <c r="E8" s="12"/>
      <c r="F8" s="12"/>
      <c r="G8" s="12"/>
    </row>
    <row r="9" ht="22.75" customHeight="1" spans="1:7">
      <c r="A9" s="15" t="s">
        <v>143</v>
      </c>
      <c r="B9" s="88"/>
      <c r="C9" s="15" t="s">
        <v>144</v>
      </c>
      <c r="D9" s="88"/>
      <c r="E9" s="12"/>
      <c r="F9" s="12"/>
      <c r="G9" s="12"/>
    </row>
    <row r="10" ht="22.75" customHeight="1" spans="1:7">
      <c r="A10" s="15"/>
      <c r="B10" s="89"/>
      <c r="C10" s="15" t="s">
        <v>145</v>
      </c>
      <c r="D10" s="88"/>
      <c r="E10" s="12"/>
      <c r="F10" s="12"/>
      <c r="G10" s="12"/>
    </row>
    <row r="11" ht="22.75" customHeight="1" spans="1:7">
      <c r="A11" s="15"/>
      <c r="B11" s="89"/>
      <c r="C11" s="15" t="s">
        <v>146</v>
      </c>
      <c r="D11" s="88"/>
      <c r="E11" s="12"/>
      <c r="F11" s="12"/>
      <c r="G11" s="12"/>
    </row>
    <row r="12" ht="22.75" customHeight="1" spans="1:7">
      <c r="A12" s="15"/>
      <c r="B12" s="89"/>
      <c r="C12" s="15" t="s">
        <v>147</v>
      </c>
      <c r="D12" s="88"/>
      <c r="E12" s="12"/>
      <c r="F12" s="12"/>
      <c r="G12" s="12"/>
    </row>
    <row r="13" ht="22.75" customHeight="1" spans="1:7">
      <c r="A13" s="48"/>
      <c r="B13" s="85"/>
      <c r="C13" s="15" t="s">
        <v>148</v>
      </c>
      <c r="D13" s="88"/>
      <c r="E13" s="12"/>
      <c r="F13" s="12"/>
      <c r="G13" s="12"/>
    </row>
    <row r="14" ht="22.75" customHeight="1" spans="1:7">
      <c r="A14" s="15"/>
      <c r="B14" s="89"/>
      <c r="C14" s="15" t="s">
        <v>149</v>
      </c>
      <c r="D14" s="90">
        <v>1471222.24</v>
      </c>
      <c r="E14" s="12"/>
      <c r="F14" s="12"/>
      <c r="G14" s="50"/>
    </row>
    <row r="15" ht="22.75" customHeight="1" spans="1:7">
      <c r="A15" s="15"/>
      <c r="B15" s="89"/>
      <c r="C15" s="15" t="s">
        <v>150</v>
      </c>
      <c r="D15" s="88"/>
      <c r="E15" s="12"/>
      <c r="F15" s="12"/>
      <c r="G15" s="12"/>
    </row>
    <row r="16" ht="22.75" customHeight="1" spans="1:7">
      <c r="A16" s="15"/>
      <c r="B16" s="89"/>
      <c r="C16" s="15" t="s">
        <v>151</v>
      </c>
      <c r="D16" s="90">
        <v>607037.89</v>
      </c>
      <c r="E16" s="12"/>
      <c r="F16" s="12"/>
      <c r="G16" s="12"/>
    </row>
    <row r="17" ht="22.75" customHeight="1" spans="1:7">
      <c r="A17" s="15"/>
      <c r="B17" s="89"/>
      <c r="C17" s="15" t="s">
        <v>152</v>
      </c>
      <c r="D17" s="88"/>
      <c r="E17" s="12"/>
      <c r="F17" s="12"/>
      <c r="G17" s="12"/>
    </row>
    <row r="18" ht="22.75" customHeight="1" spans="1:7">
      <c r="A18" s="15"/>
      <c r="B18" s="89"/>
      <c r="C18" s="15" t="s">
        <v>153</v>
      </c>
      <c r="D18" s="88"/>
      <c r="E18" s="12"/>
      <c r="F18" s="12"/>
      <c r="G18" s="12"/>
    </row>
    <row r="19" ht="22.75" customHeight="1" spans="1:7">
      <c r="A19" s="15"/>
      <c r="B19" s="15"/>
      <c r="C19" s="15" t="s">
        <v>154</v>
      </c>
      <c r="D19" s="88"/>
      <c r="E19" s="12"/>
      <c r="F19" s="12"/>
      <c r="G19" s="12"/>
    </row>
    <row r="20" ht="22.75" customHeight="1" spans="1:7">
      <c r="A20" s="15"/>
      <c r="B20" s="15"/>
      <c r="C20" s="15" t="s">
        <v>155</v>
      </c>
      <c r="D20" s="88"/>
      <c r="E20" s="12"/>
      <c r="F20" s="12"/>
      <c r="G20" s="12"/>
    </row>
    <row r="21" ht="22.75" customHeight="1" spans="1:7">
      <c r="A21" s="15"/>
      <c r="B21" s="15"/>
      <c r="C21" s="15" t="s">
        <v>156</v>
      </c>
      <c r="D21" s="88"/>
      <c r="E21" s="12"/>
      <c r="F21" s="12"/>
      <c r="G21" s="12"/>
    </row>
    <row r="22" ht="22.75" customHeight="1" spans="1:7">
      <c r="A22" s="15"/>
      <c r="B22" s="15"/>
      <c r="C22" s="15" t="s">
        <v>157</v>
      </c>
      <c r="D22" s="88"/>
      <c r="E22" s="12"/>
      <c r="F22" s="12"/>
      <c r="G22" s="12"/>
    </row>
    <row r="23" ht="22.75" customHeight="1" spans="1:7">
      <c r="A23" s="15"/>
      <c r="B23" s="15"/>
      <c r="C23" s="15" t="s">
        <v>158</v>
      </c>
      <c r="D23" s="88"/>
      <c r="E23" s="12"/>
      <c r="F23" s="12"/>
      <c r="G23" s="12"/>
    </row>
    <row r="24" ht="22.75" customHeight="1" spans="1:7">
      <c r="A24" s="15"/>
      <c r="B24" s="15"/>
      <c r="C24" s="15" t="s">
        <v>159</v>
      </c>
      <c r="D24" s="88"/>
      <c r="E24" s="12"/>
      <c r="F24" s="12"/>
      <c r="G24" s="12"/>
    </row>
    <row r="25" ht="22.75" customHeight="1" spans="1:7">
      <c r="A25" s="15"/>
      <c r="B25" s="15"/>
      <c r="C25" s="15" t="s">
        <v>160</v>
      </c>
      <c r="D25" s="88"/>
      <c r="E25" s="12"/>
      <c r="F25" s="12"/>
      <c r="G25" s="12"/>
    </row>
    <row r="26" ht="22.75" customHeight="1" spans="1:7">
      <c r="A26" s="15"/>
      <c r="B26" s="15"/>
      <c r="C26" s="15" t="s">
        <v>161</v>
      </c>
      <c r="D26" s="88"/>
      <c r="E26" s="12"/>
      <c r="F26" s="12"/>
      <c r="G26" s="12"/>
    </row>
    <row r="27" ht="22.75" customHeight="1" spans="1:7">
      <c r="A27" s="15"/>
      <c r="B27" s="15"/>
      <c r="C27" s="15" t="s">
        <v>162</v>
      </c>
      <c r="D27" s="88"/>
      <c r="E27" s="12"/>
      <c r="F27" s="12"/>
      <c r="G27" s="12"/>
    </row>
    <row r="28" ht="22.75" customHeight="1" spans="1:7">
      <c r="A28" s="15"/>
      <c r="B28" s="15"/>
      <c r="C28" s="15" t="s">
        <v>163</v>
      </c>
      <c r="D28" s="88"/>
      <c r="E28" s="12"/>
      <c r="F28" s="12"/>
      <c r="G28" s="12"/>
    </row>
    <row r="29" ht="22.75" customHeight="1" spans="1:7">
      <c r="A29" s="15"/>
      <c r="B29" s="15"/>
      <c r="C29" s="15" t="s">
        <v>164</v>
      </c>
      <c r="D29" s="88"/>
      <c r="E29" s="12"/>
      <c r="F29" s="12"/>
      <c r="G29" s="12"/>
    </row>
    <row r="30" ht="22.75" customHeight="1" spans="1:7">
      <c r="A30" s="15"/>
      <c r="B30" s="15"/>
      <c r="C30" s="15" t="s">
        <v>165</v>
      </c>
      <c r="D30" s="88"/>
      <c r="E30" s="12"/>
      <c r="F30" s="12"/>
      <c r="G30" s="12"/>
    </row>
    <row r="31" ht="22.75" customHeight="1" spans="1:7">
      <c r="A31" s="15"/>
      <c r="B31" s="15"/>
      <c r="C31" s="15" t="s">
        <v>166</v>
      </c>
      <c r="D31" s="88"/>
      <c r="E31" s="12"/>
      <c r="F31" s="12"/>
      <c r="G31" s="12"/>
    </row>
    <row r="32" ht="22.75" customHeight="1" spans="1:7">
      <c r="A32" s="15"/>
      <c r="B32" s="15"/>
      <c r="C32" s="15" t="s">
        <v>167</v>
      </c>
      <c r="D32" s="88"/>
      <c r="E32" s="12"/>
      <c r="F32" s="12"/>
      <c r="G32" s="12"/>
    </row>
    <row r="33" ht="22.75" customHeight="1" spans="1:7">
      <c r="A33" s="15"/>
      <c r="B33" s="15"/>
      <c r="C33" s="15" t="s">
        <v>168</v>
      </c>
      <c r="D33" s="88"/>
      <c r="E33" s="12"/>
      <c r="F33" s="12"/>
      <c r="G33" s="12"/>
    </row>
    <row r="34" ht="22.75" customHeight="1" spans="1:7">
      <c r="A34" s="15"/>
      <c r="B34" s="15"/>
      <c r="C34" s="15" t="s">
        <v>169</v>
      </c>
      <c r="D34" s="88"/>
      <c r="E34" s="12"/>
      <c r="F34" s="12"/>
      <c r="G34" s="12"/>
    </row>
    <row r="35" ht="22.75" customHeight="1" spans="1:7">
      <c r="A35" s="15"/>
      <c r="B35" s="15"/>
      <c r="C35" s="15" t="s">
        <v>170</v>
      </c>
      <c r="D35" s="88"/>
      <c r="E35" s="12"/>
      <c r="F35" s="12"/>
      <c r="G35" s="12"/>
    </row>
    <row r="36" ht="22.75" customHeight="1" spans="1:7">
      <c r="A36" s="15"/>
      <c r="B36" s="15"/>
      <c r="C36" s="15" t="s">
        <v>171</v>
      </c>
      <c r="D36" s="82"/>
      <c r="E36" s="12"/>
      <c r="F36" s="12"/>
      <c r="G36" s="12"/>
    </row>
    <row r="37" ht="22.75" customHeight="1" spans="1:7">
      <c r="A37" s="81" t="s">
        <v>172</v>
      </c>
      <c r="B37" s="91">
        <f>B6</f>
        <v>12484472.39</v>
      </c>
      <c r="C37" s="81" t="s">
        <v>173</v>
      </c>
      <c r="D37" s="92">
        <f>D6</f>
        <v>12484472.39</v>
      </c>
      <c r="E37" s="50"/>
      <c r="F37" s="12"/>
      <c r="G37" s="12"/>
    </row>
  </sheetData>
  <mergeCells count="4">
    <mergeCell ref="A2:D2"/>
    <mergeCell ref="C3:D3"/>
    <mergeCell ref="A4:B4"/>
    <mergeCell ref="C4:D4"/>
  </mergeCells>
  <pageMargins left="0.75" right="0.75" top="0.118055555555556" bottom="0.0388888888888889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A33" sqref="A33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5.8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39.85" customHeight="1" spans="1:11">
      <c r="A2" s="11" t="s">
        <v>174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51" t="s">
        <v>36</v>
      </c>
      <c r="K3" s="51"/>
    </row>
    <row r="4" ht="22.75" customHeight="1" spans="1:11">
      <c r="A4" s="81" t="s">
        <v>175</v>
      </c>
      <c r="B4" s="81" t="s">
        <v>117</v>
      </c>
      <c r="C4" s="81" t="s">
        <v>176</v>
      </c>
      <c r="D4" s="81"/>
      <c r="E4" s="81"/>
      <c r="F4" s="81" t="s">
        <v>177</v>
      </c>
      <c r="G4" s="81"/>
      <c r="H4" s="81"/>
      <c r="I4" s="81" t="s">
        <v>178</v>
      </c>
      <c r="J4" s="81"/>
      <c r="K4" s="81"/>
    </row>
    <row r="5" ht="22.75" customHeight="1" spans="1:11">
      <c r="A5" s="81"/>
      <c r="B5" s="81"/>
      <c r="C5" s="14" t="s">
        <v>117</v>
      </c>
      <c r="D5" s="14" t="s">
        <v>114</v>
      </c>
      <c r="E5" s="14" t="s">
        <v>115</v>
      </c>
      <c r="F5" s="14" t="s">
        <v>117</v>
      </c>
      <c r="G5" s="14" t="s">
        <v>114</v>
      </c>
      <c r="H5" s="14" t="s">
        <v>115</v>
      </c>
      <c r="I5" s="14" t="s">
        <v>117</v>
      </c>
      <c r="J5" s="14" t="s">
        <v>114</v>
      </c>
      <c r="K5" s="14" t="s">
        <v>115</v>
      </c>
    </row>
    <row r="6" ht="22.75" customHeight="1" spans="1:11">
      <c r="A6" s="48" t="s">
        <v>117</v>
      </c>
      <c r="B6" s="82">
        <f>B7+B14+B16</f>
        <v>12484472.39</v>
      </c>
      <c r="C6" s="83">
        <v>12484472.39</v>
      </c>
      <c r="D6" s="83">
        <v>12484472.39</v>
      </c>
      <c r="E6" s="83"/>
      <c r="F6" s="83"/>
      <c r="G6" s="83"/>
      <c r="H6" s="83"/>
      <c r="I6" s="83"/>
      <c r="J6" s="83"/>
      <c r="K6" s="83"/>
    </row>
    <row r="7" ht="22.75" customHeight="1" spans="1:11">
      <c r="A7" s="84" t="s">
        <v>2</v>
      </c>
      <c r="B7" s="83">
        <v>12484472.39</v>
      </c>
      <c r="C7" s="83">
        <v>12484472.39</v>
      </c>
      <c r="D7" s="83">
        <v>12484472.39</v>
      </c>
      <c r="E7" s="85"/>
      <c r="F7" s="85"/>
      <c r="G7" s="85"/>
      <c r="H7" s="85"/>
      <c r="I7" s="85"/>
      <c r="J7" s="85"/>
      <c r="K7" s="85"/>
    </row>
    <row r="8" ht="22.75" customHeight="1" spans="1:11">
      <c r="A8" s="86"/>
      <c r="B8" s="87"/>
      <c r="C8" s="87"/>
      <c r="D8" s="85"/>
      <c r="E8" s="85"/>
      <c r="F8" s="85"/>
      <c r="G8" s="85"/>
      <c r="H8" s="85"/>
      <c r="I8" s="85"/>
      <c r="J8" s="85"/>
      <c r="K8" s="8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68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D15" sqref="D15"/>
    </sheetView>
  </sheetViews>
  <sheetFormatPr defaultColWidth="10" defaultRowHeight="13.5" outlineLevelCol="4"/>
  <cols>
    <col min="1" max="1" width="17.5" customWidth="1"/>
    <col min="2" max="2" width="30" customWidth="1"/>
    <col min="3" max="3" width="23.375" customWidth="1"/>
    <col min="4" max="4" width="29.375" customWidth="1"/>
    <col min="5" max="5" width="21.625" customWidth="1"/>
  </cols>
  <sheetData>
    <row r="1" ht="14.3" customHeight="1" spans="1:1">
      <c r="A1" s="71"/>
    </row>
    <row r="2" ht="36.9" customHeight="1" spans="1:5">
      <c r="A2" s="11" t="s">
        <v>179</v>
      </c>
      <c r="B2" s="11"/>
      <c r="C2" s="11"/>
      <c r="D2" s="11"/>
      <c r="E2" s="11"/>
    </row>
    <row r="3" ht="21.85" customHeight="1" spans="1:5">
      <c r="A3" s="12"/>
      <c r="B3" s="12"/>
      <c r="C3" s="51" t="s">
        <v>36</v>
      </c>
      <c r="D3" s="51"/>
      <c r="E3" s="51"/>
    </row>
    <row r="4" ht="22.75" customHeight="1" spans="1:5">
      <c r="A4" s="52" t="s">
        <v>112</v>
      </c>
      <c r="B4" s="52"/>
      <c r="C4" s="52" t="s">
        <v>176</v>
      </c>
      <c r="D4" s="52"/>
      <c r="E4" s="52"/>
    </row>
    <row r="5" ht="22.75" customHeight="1" spans="1:5">
      <c r="A5" s="72" t="s">
        <v>180</v>
      </c>
      <c r="B5" s="72" t="s">
        <v>181</v>
      </c>
      <c r="C5" s="73" t="s">
        <v>117</v>
      </c>
      <c r="D5" s="72" t="s">
        <v>114</v>
      </c>
      <c r="E5" s="72" t="s">
        <v>115</v>
      </c>
    </row>
    <row r="6" ht="25" customHeight="1" spans="1:5">
      <c r="A6" s="74"/>
      <c r="B6" s="75" t="s">
        <v>117</v>
      </c>
      <c r="C6" s="76">
        <f>D6</f>
        <v>12484472.39</v>
      </c>
      <c r="D6" s="77">
        <f>D7+D10+D16</f>
        <v>12484472.39</v>
      </c>
      <c r="E6" s="77"/>
    </row>
    <row r="7" ht="25" customHeight="1" spans="1:5">
      <c r="A7" s="55" t="s">
        <v>118</v>
      </c>
      <c r="B7" s="55" t="s">
        <v>119</v>
      </c>
      <c r="C7" s="78">
        <v>10406212.26</v>
      </c>
      <c r="D7" s="78">
        <v>10406212.26</v>
      </c>
      <c r="E7" s="79"/>
    </row>
    <row r="8" ht="25" customHeight="1" spans="1:5">
      <c r="A8" s="55" t="s">
        <v>120</v>
      </c>
      <c r="B8" s="55" t="s">
        <v>121</v>
      </c>
      <c r="C8" s="78">
        <v>10406212.26</v>
      </c>
      <c r="D8" s="78">
        <v>10406212.26</v>
      </c>
      <c r="E8" s="79"/>
    </row>
    <row r="9" ht="25" customHeight="1" spans="1:5">
      <c r="A9" s="59" t="s">
        <v>122</v>
      </c>
      <c r="B9" s="59" t="s">
        <v>123</v>
      </c>
      <c r="C9" s="78">
        <v>10406212.26</v>
      </c>
      <c r="D9" s="78">
        <v>10406212.26</v>
      </c>
      <c r="E9" s="80"/>
    </row>
    <row r="10" ht="25" customHeight="1" spans="1:5">
      <c r="A10" s="55" t="s">
        <v>124</v>
      </c>
      <c r="B10" s="55" t="s">
        <v>125</v>
      </c>
      <c r="C10" s="78">
        <f>C11+C14</f>
        <v>1471222.24</v>
      </c>
      <c r="D10" s="78">
        <f>D11+D14</f>
        <v>1471222.24</v>
      </c>
      <c r="E10" s="39"/>
    </row>
    <row r="11" ht="25" customHeight="1" spans="1:5">
      <c r="A11" s="55" t="s">
        <v>126</v>
      </c>
      <c r="B11" s="55" t="s">
        <v>127</v>
      </c>
      <c r="C11" s="78">
        <f>C12+C13</f>
        <v>1408721.17</v>
      </c>
      <c r="D11" s="78">
        <f>D12+D13</f>
        <v>1408721.17</v>
      </c>
      <c r="E11" s="39"/>
    </row>
    <row r="12" ht="25" customHeight="1" spans="1:5">
      <c r="A12" s="59" t="s">
        <v>128</v>
      </c>
      <c r="B12" s="59" t="s">
        <v>129</v>
      </c>
      <c r="C12" s="78">
        <v>82710</v>
      </c>
      <c r="D12" s="78">
        <v>82710</v>
      </c>
      <c r="E12" s="39"/>
    </row>
    <row r="13" ht="25" customHeight="1" spans="1:5">
      <c r="A13" s="59" t="s">
        <v>130</v>
      </c>
      <c r="B13" s="59" t="s">
        <v>131</v>
      </c>
      <c r="C13" s="78">
        <v>1326011.17</v>
      </c>
      <c r="D13" s="78">
        <v>1326011.17</v>
      </c>
      <c r="E13" s="39"/>
    </row>
    <row r="14" ht="25" customHeight="1" spans="1:5">
      <c r="A14" s="55">
        <v>20899</v>
      </c>
      <c r="B14" s="55" t="s">
        <v>132</v>
      </c>
      <c r="C14" s="78">
        <v>62501.07</v>
      </c>
      <c r="D14" s="78">
        <v>62501.07</v>
      </c>
      <c r="E14" s="39"/>
    </row>
    <row r="15" ht="25" customHeight="1" spans="1:5">
      <c r="A15" s="59">
        <v>2089999</v>
      </c>
      <c r="B15" s="59" t="s">
        <v>132</v>
      </c>
      <c r="C15" s="78">
        <v>62501.07</v>
      </c>
      <c r="D15" s="78">
        <v>62501.07</v>
      </c>
      <c r="E15" s="39"/>
    </row>
    <row r="16" ht="25" customHeight="1" spans="1:5">
      <c r="A16" s="55">
        <v>210</v>
      </c>
      <c r="B16" s="55" t="s">
        <v>133</v>
      </c>
      <c r="C16" s="78">
        <v>607037.89</v>
      </c>
      <c r="D16" s="78">
        <v>607037.89</v>
      </c>
      <c r="E16" s="39"/>
    </row>
    <row r="17" ht="25" customHeight="1" spans="1:5">
      <c r="A17" s="55">
        <v>21011</v>
      </c>
      <c r="B17" s="55" t="s">
        <v>134</v>
      </c>
      <c r="C17" s="78">
        <v>607037.89</v>
      </c>
      <c r="D17" s="78">
        <v>607037.89</v>
      </c>
      <c r="E17" s="39"/>
    </row>
    <row r="18" ht="25" customHeight="1" spans="1:5">
      <c r="A18" s="59">
        <v>2101101</v>
      </c>
      <c r="B18" s="59" t="s">
        <v>135</v>
      </c>
      <c r="C18" s="78">
        <v>607037.89</v>
      </c>
      <c r="D18" s="78">
        <v>607037.89</v>
      </c>
      <c r="E18" s="3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3" workbookViewId="0">
      <selection activeCell="H41" sqref="H41"/>
    </sheetView>
  </sheetViews>
  <sheetFormatPr defaultColWidth="10" defaultRowHeight="13.5" outlineLevelCol="4"/>
  <cols>
    <col min="1" max="1" width="13.7" customWidth="1"/>
    <col min="2" max="2" width="17.25" customWidth="1"/>
    <col min="3" max="3" width="16.625" customWidth="1"/>
    <col min="4" max="4" width="20.875" customWidth="1"/>
    <col min="5" max="5" width="15.5" customWidth="1"/>
  </cols>
  <sheetData>
    <row r="1" ht="18.05" customHeight="1" spans="1:5">
      <c r="A1" s="10"/>
      <c r="B1" s="10"/>
      <c r="C1" s="10"/>
      <c r="D1" s="10"/>
      <c r="E1" s="10"/>
    </row>
    <row r="2" ht="39.85" customHeight="1" spans="1:5">
      <c r="A2" s="11" t="s">
        <v>182</v>
      </c>
      <c r="B2" s="11"/>
      <c r="C2" s="11"/>
      <c r="D2" s="11"/>
      <c r="E2" s="11"/>
    </row>
    <row r="3" ht="22.75" customHeight="1" spans="1:5">
      <c r="A3" s="50"/>
      <c r="B3" s="50"/>
      <c r="C3" s="12"/>
      <c r="D3" s="12"/>
      <c r="E3" s="51" t="s">
        <v>36</v>
      </c>
    </row>
    <row r="4" ht="22.75" customHeight="1" spans="1:5">
      <c r="A4" s="52" t="s">
        <v>183</v>
      </c>
      <c r="B4" s="52"/>
      <c r="C4" s="52" t="s">
        <v>184</v>
      </c>
      <c r="D4" s="52"/>
      <c r="E4" s="52"/>
    </row>
    <row r="5" ht="22.75" customHeight="1" spans="1:5">
      <c r="A5" s="52" t="s">
        <v>180</v>
      </c>
      <c r="B5" s="52" t="s">
        <v>181</v>
      </c>
      <c r="C5" s="52" t="s">
        <v>117</v>
      </c>
      <c r="D5" s="52" t="s">
        <v>185</v>
      </c>
      <c r="E5" s="52" t="s">
        <v>186</v>
      </c>
    </row>
    <row r="6" ht="22.75" customHeight="1" spans="1:5">
      <c r="A6" s="52"/>
      <c r="B6" s="53" t="s">
        <v>117</v>
      </c>
      <c r="C6" s="54">
        <f>C7+C13+C40</f>
        <v>12484472.39</v>
      </c>
      <c r="D6" s="54">
        <f>D7+C40</f>
        <v>10933584.42</v>
      </c>
      <c r="E6" s="54">
        <v>1550887.97</v>
      </c>
    </row>
    <row r="7" ht="27" customHeight="1" spans="1:5">
      <c r="A7" s="32" t="s">
        <v>187</v>
      </c>
      <c r="B7" s="55" t="s">
        <v>188</v>
      </c>
      <c r="C7" s="56">
        <f>C8+C9+C10+C11+C12</f>
        <v>10850874.42</v>
      </c>
      <c r="D7" s="56">
        <f>D8+D9+D10+D11+D12</f>
        <v>10850874.42</v>
      </c>
      <c r="E7" s="57"/>
    </row>
    <row r="8" ht="27" customHeight="1" spans="1:5">
      <c r="A8" s="58" t="s">
        <v>189</v>
      </c>
      <c r="B8" s="59" t="s">
        <v>190</v>
      </c>
      <c r="C8" s="60">
        <v>3580512.6</v>
      </c>
      <c r="D8" s="60">
        <v>3580512.6</v>
      </c>
      <c r="E8" s="61"/>
    </row>
    <row r="9" ht="27" customHeight="1" spans="1:5">
      <c r="A9" s="40" t="s">
        <v>191</v>
      </c>
      <c r="B9" s="41" t="s">
        <v>192</v>
      </c>
      <c r="C9" s="60">
        <v>1112680.8</v>
      </c>
      <c r="D9" s="60">
        <v>1112680.8</v>
      </c>
      <c r="E9" s="62"/>
    </row>
    <row r="10" ht="27" customHeight="1" spans="1:5">
      <c r="A10" s="40" t="s">
        <v>193</v>
      </c>
      <c r="B10" s="41" t="s">
        <v>194</v>
      </c>
      <c r="C10" s="60">
        <v>4162130.89</v>
      </c>
      <c r="D10" s="60">
        <v>4162130.89</v>
      </c>
      <c r="E10" s="62"/>
    </row>
    <row r="11" ht="27" customHeight="1" spans="1:5">
      <c r="A11" s="40" t="s">
        <v>195</v>
      </c>
      <c r="B11" s="41" t="s">
        <v>196</v>
      </c>
      <c r="C11" s="60">
        <v>607037.89</v>
      </c>
      <c r="D11" s="60">
        <v>607037.89</v>
      </c>
      <c r="E11" s="62"/>
    </row>
    <row r="12" ht="27" customHeight="1" spans="1:5">
      <c r="A12" s="40" t="s">
        <v>197</v>
      </c>
      <c r="B12" s="41" t="s">
        <v>198</v>
      </c>
      <c r="C12" s="60">
        <v>1388512.24</v>
      </c>
      <c r="D12" s="60">
        <v>1388512.24</v>
      </c>
      <c r="E12" s="63"/>
    </row>
    <row r="13" ht="27" customHeight="1" spans="1:5">
      <c r="A13" s="36">
        <v>302</v>
      </c>
      <c r="B13" s="37" t="s">
        <v>199</v>
      </c>
      <c r="C13" s="64">
        <f>SUM(C14:C39)</f>
        <v>1550887.97</v>
      </c>
      <c r="D13" s="63"/>
      <c r="E13" s="63">
        <v>1550887.97</v>
      </c>
    </row>
    <row r="14" ht="27" customHeight="1" spans="1:5">
      <c r="A14" s="40" t="s">
        <v>200</v>
      </c>
      <c r="B14" s="41" t="s">
        <v>201</v>
      </c>
      <c r="C14" s="65">
        <v>142700</v>
      </c>
      <c r="D14" s="62"/>
      <c r="E14" s="65">
        <v>142700</v>
      </c>
    </row>
    <row r="15" ht="27" customHeight="1" spans="1:5">
      <c r="A15" s="40" t="s">
        <v>202</v>
      </c>
      <c r="B15" s="41" t="s">
        <v>203</v>
      </c>
      <c r="C15" s="65">
        <v>170000</v>
      </c>
      <c r="D15" s="62"/>
      <c r="E15" s="65">
        <v>170000</v>
      </c>
    </row>
    <row r="16" ht="27" customHeight="1" spans="1:5">
      <c r="A16" s="40" t="s">
        <v>204</v>
      </c>
      <c r="B16" s="41" t="s">
        <v>205</v>
      </c>
      <c r="C16" s="65">
        <v>0</v>
      </c>
      <c r="D16" s="62"/>
      <c r="E16" s="65">
        <v>0</v>
      </c>
    </row>
    <row r="17" ht="27" customHeight="1" spans="1:5">
      <c r="A17" s="40" t="s">
        <v>206</v>
      </c>
      <c r="B17" s="41" t="s">
        <v>207</v>
      </c>
      <c r="C17" s="65">
        <v>10000</v>
      </c>
      <c r="D17" s="62"/>
      <c r="E17" s="65">
        <v>10000</v>
      </c>
    </row>
    <row r="18" ht="27" customHeight="1" spans="1:5">
      <c r="A18" s="40" t="s">
        <v>208</v>
      </c>
      <c r="B18" s="41" t="s">
        <v>209</v>
      </c>
      <c r="C18" s="65">
        <v>170000</v>
      </c>
      <c r="D18" s="62"/>
      <c r="E18" s="65">
        <v>170000</v>
      </c>
    </row>
    <row r="19" ht="27" customHeight="1" spans="1:5">
      <c r="A19" s="40" t="s">
        <v>210</v>
      </c>
      <c r="B19" s="41" t="s">
        <v>211</v>
      </c>
      <c r="C19" s="65">
        <v>80000</v>
      </c>
      <c r="D19" s="62"/>
      <c r="E19" s="65">
        <v>80000</v>
      </c>
    </row>
    <row r="20" ht="27" customHeight="1" spans="1:5">
      <c r="A20" s="40" t="s">
        <v>212</v>
      </c>
      <c r="B20" s="41" t="s">
        <v>213</v>
      </c>
      <c r="C20" s="65">
        <v>50000</v>
      </c>
      <c r="D20" s="62"/>
      <c r="E20" s="65">
        <v>50000</v>
      </c>
    </row>
    <row r="21" ht="27" customHeight="1" spans="1:5">
      <c r="A21" s="40" t="s">
        <v>214</v>
      </c>
      <c r="B21" s="41" t="s">
        <v>215</v>
      </c>
      <c r="C21" s="65">
        <v>0</v>
      </c>
      <c r="D21" s="62"/>
      <c r="E21" s="65">
        <v>0</v>
      </c>
    </row>
    <row r="22" ht="27" customHeight="1" spans="1:5">
      <c r="A22" s="40" t="s">
        <v>216</v>
      </c>
      <c r="B22" s="41" t="s">
        <v>217</v>
      </c>
      <c r="C22" s="65">
        <v>87000</v>
      </c>
      <c r="D22" s="62"/>
      <c r="E22" s="65">
        <v>87000</v>
      </c>
    </row>
    <row r="23" ht="27" customHeight="1" spans="1:5">
      <c r="A23" s="40" t="s">
        <v>218</v>
      </c>
      <c r="B23" s="41" t="s">
        <v>219</v>
      </c>
      <c r="C23" s="65">
        <v>0</v>
      </c>
      <c r="D23" s="62"/>
      <c r="E23" s="65">
        <v>0</v>
      </c>
    </row>
    <row r="24" ht="27" customHeight="1" spans="1:5">
      <c r="A24" s="40" t="s">
        <v>220</v>
      </c>
      <c r="B24" s="41" t="s">
        <v>221</v>
      </c>
      <c r="C24" s="65">
        <v>200000</v>
      </c>
      <c r="D24" s="62"/>
      <c r="E24" s="65">
        <v>200000</v>
      </c>
    </row>
    <row r="25" ht="27" customHeight="1" spans="1:5">
      <c r="A25" s="40" t="s">
        <v>222</v>
      </c>
      <c r="B25" s="41" t="s">
        <v>223</v>
      </c>
      <c r="C25" s="65">
        <v>50000</v>
      </c>
      <c r="D25" s="62"/>
      <c r="E25" s="65">
        <v>50000</v>
      </c>
    </row>
    <row r="26" ht="27" customHeight="1" spans="1:5">
      <c r="A26" s="40" t="s">
        <v>224</v>
      </c>
      <c r="B26" s="41" t="s">
        <v>225</v>
      </c>
      <c r="C26" s="65">
        <v>0</v>
      </c>
      <c r="D26" s="62"/>
      <c r="E26" s="65">
        <v>0</v>
      </c>
    </row>
    <row r="27" ht="27" customHeight="1" spans="1:5">
      <c r="A27" s="40" t="s">
        <v>226</v>
      </c>
      <c r="B27" s="41" t="s">
        <v>227</v>
      </c>
      <c r="C27" s="65">
        <v>0</v>
      </c>
      <c r="D27" s="62"/>
      <c r="E27" s="65">
        <v>0</v>
      </c>
    </row>
    <row r="28" ht="27" customHeight="1" spans="1:5">
      <c r="A28" s="40" t="s">
        <v>228</v>
      </c>
      <c r="B28" s="41" t="s">
        <v>229</v>
      </c>
      <c r="C28" s="66">
        <v>20000</v>
      </c>
      <c r="D28" s="62"/>
      <c r="E28" s="62">
        <v>20000</v>
      </c>
    </row>
    <row r="29" ht="27" customHeight="1" spans="1:5">
      <c r="A29" s="40" t="s">
        <v>230</v>
      </c>
      <c r="B29" s="41" t="s">
        <v>231</v>
      </c>
      <c r="C29" s="65">
        <v>20000</v>
      </c>
      <c r="D29" s="62"/>
      <c r="E29" s="62">
        <v>20000</v>
      </c>
    </row>
    <row r="30" ht="27" customHeight="1" spans="1:5">
      <c r="A30" s="40" t="s">
        <v>232</v>
      </c>
      <c r="B30" s="41" t="s">
        <v>233</v>
      </c>
      <c r="C30" s="65">
        <v>0</v>
      </c>
      <c r="D30" s="62"/>
      <c r="E30" s="62">
        <v>0</v>
      </c>
    </row>
    <row r="31" ht="27" customHeight="1" spans="1:5">
      <c r="A31" s="40" t="s">
        <v>234</v>
      </c>
      <c r="B31" s="41" t="s">
        <v>235</v>
      </c>
      <c r="C31" s="65">
        <v>20000</v>
      </c>
      <c r="D31" s="62"/>
      <c r="E31" s="62">
        <v>20000</v>
      </c>
    </row>
    <row r="32" ht="27" customHeight="1" spans="1:5">
      <c r="A32" s="40" t="s">
        <v>236</v>
      </c>
      <c r="B32" s="41" t="s">
        <v>237</v>
      </c>
      <c r="C32" s="67">
        <v>110000</v>
      </c>
      <c r="D32" s="63"/>
      <c r="E32" s="62">
        <v>110000</v>
      </c>
    </row>
    <row r="33" ht="27" customHeight="1" spans="1:5">
      <c r="A33" s="40" t="s">
        <v>238</v>
      </c>
      <c r="B33" s="41" t="s">
        <v>239</v>
      </c>
      <c r="C33" s="68">
        <v>120000</v>
      </c>
      <c r="D33" s="68"/>
      <c r="E33" s="62">
        <v>120000</v>
      </c>
    </row>
    <row r="34" ht="27" customHeight="1" spans="1:5">
      <c r="A34" s="40" t="s">
        <v>240</v>
      </c>
      <c r="B34" s="41" t="s">
        <v>241</v>
      </c>
      <c r="C34" s="68">
        <v>65119.7</v>
      </c>
      <c r="D34" s="68"/>
      <c r="E34" s="62">
        <v>65119.7</v>
      </c>
    </row>
    <row r="35" ht="27" customHeight="1" spans="1:5">
      <c r="A35" s="40" t="s">
        <v>242</v>
      </c>
      <c r="B35" s="41" t="s">
        <v>243</v>
      </c>
      <c r="C35" s="39">
        <v>43668.27</v>
      </c>
      <c r="D35" s="39"/>
      <c r="E35" s="39">
        <v>43668.27</v>
      </c>
    </row>
    <row r="36" ht="27" customHeight="1" spans="1:5">
      <c r="A36" s="40" t="s">
        <v>244</v>
      </c>
      <c r="B36" s="41" t="s">
        <v>245</v>
      </c>
      <c r="C36" s="39">
        <v>40000</v>
      </c>
      <c r="D36" s="39"/>
      <c r="E36" s="39">
        <v>40000</v>
      </c>
    </row>
    <row r="37" ht="27" customHeight="1" spans="1:5">
      <c r="A37" s="40" t="s">
        <v>246</v>
      </c>
      <c r="B37" s="41" t="s">
        <v>247</v>
      </c>
      <c r="C37" s="39">
        <v>0</v>
      </c>
      <c r="D37" s="39"/>
      <c r="E37" s="39">
        <v>0</v>
      </c>
    </row>
    <row r="38" ht="27" customHeight="1" spans="1:5">
      <c r="A38" s="40" t="s">
        <v>246</v>
      </c>
      <c r="B38" s="41" t="s">
        <v>248</v>
      </c>
      <c r="C38" s="39">
        <v>152400</v>
      </c>
      <c r="D38" s="39"/>
      <c r="E38" s="39">
        <v>152400</v>
      </c>
    </row>
    <row r="39" ht="27" customHeight="1" spans="1:5">
      <c r="A39" s="40" t="s">
        <v>249</v>
      </c>
      <c r="B39" s="41" t="s">
        <v>250</v>
      </c>
      <c r="C39" s="39">
        <v>0</v>
      </c>
      <c r="D39" s="39"/>
      <c r="E39" s="39">
        <v>0</v>
      </c>
    </row>
    <row r="40" ht="27" customHeight="1" spans="1:5">
      <c r="A40" s="69" t="s">
        <v>251</v>
      </c>
      <c r="B40" s="37" t="s">
        <v>252</v>
      </c>
      <c r="C40" s="70">
        <f>C41+C42</f>
        <v>82710</v>
      </c>
      <c r="D40" s="70">
        <v>82710</v>
      </c>
      <c r="E40" s="39"/>
    </row>
    <row r="41" ht="27" customHeight="1" spans="1:5">
      <c r="A41" s="40" t="s">
        <v>253</v>
      </c>
      <c r="B41" s="41" t="s">
        <v>254</v>
      </c>
      <c r="C41" s="39">
        <v>42750</v>
      </c>
      <c r="D41" s="39">
        <v>42750</v>
      </c>
      <c r="E41" s="39"/>
    </row>
    <row r="42" ht="27" customHeight="1" spans="1:5">
      <c r="A42" s="40" t="s">
        <v>255</v>
      </c>
      <c r="B42" s="41" t="s">
        <v>256</v>
      </c>
      <c r="C42" s="39">
        <v>39960</v>
      </c>
      <c r="D42" s="39">
        <v>39960</v>
      </c>
      <c r="E42" s="39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晶</cp:lastModifiedBy>
  <dcterms:created xsi:type="dcterms:W3CDTF">2023-01-31T08:53:00Z</dcterms:created>
  <dcterms:modified xsi:type="dcterms:W3CDTF">2025-02-13T01:16:33Z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5C5C22F7AD4B467A934C09240980977A_13</vt:lpwstr>
  </property>
</Properties>
</file>