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'10'!$A$1:$C$6</definedName>
    <definedName name="_xlnm.Print_Area" localSheetId="3">'2'!$A$1:$B$29</definedName>
    <definedName name="_xlnm.Print_Area" localSheetId="4">'3'!$A$1:$E$10</definedName>
    <definedName name="_xlnm.Print_Area" localSheetId="5">'4'!$A$1:$D$37</definedName>
    <definedName name="_xlnm.Print_Area" localSheetId="6">'5'!$A$1:$L$8</definedName>
    <definedName name="_xlnm.Print_Area" localSheetId="7">'6'!$A$1:$E$10</definedName>
    <definedName name="_xlnm.Print_Area" localSheetId="8">'7'!$A$1:$E$31</definedName>
    <definedName name="_xlnm.Print_Area" localSheetId="9">'8'!$A$1:$H$7</definedName>
    <definedName name="_xlnm.Print_Area" localSheetId="10">'9'!$A$1:$D$22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  <definedName name="_xlnm.Print_Area" localSheetId="0">封面!$A$1:$G$23</definedName>
  </definedNames>
  <calcPr calcId="144525"/>
</workbook>
</file>

<file path=xl/sharedStrings.xml><?xml version="1.0" encoding="utf-8"?>
<sst xmlns="http://schemas.openxmlformats.org/spreadsheetml/2006/main" count="352" uniqueCount="195">
  <si>
    <t>单位代码：</t>
  </si>
  <si>
    <t>单位名称：中共宁县纪委</t>
  </si>
  <si>
    <t>部门预算公开表</t>
  </si>
  <si>
    <t>编制日期：2021 年12月25日</t>
  </si>
  <si>
    <t>部门领导：张金峰</t>
  </si>
  <si>
    <t>财务负责人：王曦</t>
  </si>
  <si>
    <r>
      <rPr>
        <sz val="12"/>
        <color rgb="FF000000"/>
        <rFont val="楷体_GB2312"/>
        <charset val="134"/>
      </rPr>
      <t>制表人：杨</t>
    </r>
    <r>
      <rPr>
        <sz val="12"/>
        <color rgb="FF000000"/>
        <rFont val="宋体"/>
        <charset val="134"/>
      </rPr>
      <t>赟</t>
    </r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</si>
  <si>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</si>
  <si>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</si>
  <si>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</si>
  <si>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</si>
  <si>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</si>
  <si>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</si>
  <si>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</si>
  <si>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</si>
  <si>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</si>
  <si>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</si>
  <si>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</si>
  <si>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</si>
  <si>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</si>
  <si>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</si>
  <si>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</si>
  <si>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</si>
  <si>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</si>
  <si>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</si>
  <si>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</si>
  <si>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</si>
  <si>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</si>
  <si>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</si>
  <si>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</si>
  <si>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</si>
  <si>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</si>
  <si>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</si>
  <si>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</si>
  <si>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</si>
  <si>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</si>
  <si>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</si>
  <si>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</si>
  <si>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</si>
  <si>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</si>
  <si>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</si>
  <si>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</si>
  <si>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</si>
  <si>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</si>
  <si>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</si>
  <si>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</si>
  <si>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</si>
  <si>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</si>
  <si>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</si>
  <si>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</si>
  <si>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</si>
  <si>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</si>
  <si>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</si>
  <si>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</si>
  <si>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</si>
  <si>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</si>
  <si>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</si>
  <si>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</si>
  <si>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</si>
  <si>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</si>
  <si>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</si>
  <si>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</si>
  <si>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</si>
  <si>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</si>
  <si>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</si>
  <si>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</si>
  <si>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</si>
  <si>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</si>
  <si>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</si>
  <si>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</si>
  <si>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</si>
  <si>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</si>
  <si>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</si>
  <si>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</si>
  <si>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</si>
  <si>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</si>
  <si>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</si>
  <si>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</si>
  <si>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</si>
  <si>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</si>
  <si>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</si>
  <si>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</si>
  <si>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</si>
  <si>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</si>
  <si>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</si>
  <si>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</si>
  <si>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</si>
  <si>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</si>
  <si>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</si>
  <si>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</si>
  <si>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</si>
  <si>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</si>
  <si>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</si>
  <si>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</si>
  <si>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</si>
  <si>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</si>
  <si>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</si>
  <si>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</si>
  <si>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</si>
  <si>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</si>
  <si>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</si>
  <si>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</si>
  <si>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20111</t>
  </si>
  <si>
    <t>纪检监察事务</t>
  </si>
  <si>
    <t>2011101</t>
  </si>
  <si>
    <t>行政运行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</si>
  <si>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</si>
  <si>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</si>
  <si>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</si>
  <si>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</si>
  <si>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</si>
  <si>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</si>
  <si>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</si>
  <si>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</si>
  <si>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</si>
  <si>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</si>
  <si>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</si>
  <si>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</si>
  <si>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</si>
  <si>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</si>
  <si>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</si>
  <si>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</si>
  <si>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106001</t>
  </si>
  <si>
    <t>中共宁县纪委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</si>
  <si>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</si>
  <si>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</si>
  <si>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</si>
  <si>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</si>
  <si>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</si>
  <si>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</si>
  <si>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</si>
  <si>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</si>
  <si>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</si>
  <si>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</si>
  <si>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</si>
  <si>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</si>
  <si>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</si>
  <si>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</si>
  <si>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</si>
  <si>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</si>
  <si>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</si>
  <si>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</si>
  <si>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</si>
  <si>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</si>
  <si>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</si>
  <si>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</si>
  <si>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</si>
  <si>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</si>
  <si>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</si>
  <si>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</si>
  <si>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</si>
  <si>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</si>
  <si>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</si>
  <si>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</si>
  <si>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</si>
  <si>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</si>
  <si>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</si>
  <si>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</si>
  <si>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</si>
  <si>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</si>
  <si>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</si>
  <si>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</si>
  <si>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</si>
  <si>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</si>
  <si>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</si>
  <si>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</si>
  <si>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</si>
  <si>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</si>
  <si>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</si>
  <si>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</si>
  <si>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</si>
  <si>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</si>
  <si>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</si>
  <si>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303</t>
  </si>
  <si>
    <t>对个人和家庭的补助支出</t>
  </si>
  <si>
    <t>30305</t>
  </si>
  <si>
    <t>生活补助</t>
  </si>
  <si>
    <t>310</t>
  </si>
  <si>
    <t>资本性支出</t>
  </si>
  <si>
    <t>31002</t>
  </si>
  <si>
    <t>办公设备购置</t>
  </si>
  <si>
    <t>一般公共预算“三公”经费支出情况表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</si>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</sst>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0">
    <numFmt numFmtId="176" formatCode="#\ ??/??"/>
    <numFmt numFmtId="43" formatCode="_ * #,##0.00_ ;_ * \-#,##0.00_ ;_ * &quot;-&quot;??_ ;_ @_ "/>
    <numFmt numFmtId="42" formatCode="_ &quot;￥&quot;* #,##0_ ;_ &quot;￥&quot;* \-#,##0_ ;_ &quot;￥&quot;* &quot;-&quot;_ ;_ @_ "/>
    <numFmt numFmtId="24" formatCode="\$#,##0_);[Red]\(\$#,##0\)"/>
    <numFmt numFmtId="44" formatCode="_ &quot;￥&quot;* #,##0.00_ ;_ &quot;￥&quot;* \-#,##0.00_ ;_ &quot;￥&quot;* &quot;-&quot;??_ ;_ @_ "/>
    <numFmt numFmtId="177" formatCode="&quot;$&quot;#,##0_);\(&quot;$&quot;#,##0\)"/>
    <numFmt numFmtId="178" formatCode="0.0%"/>
    <numFmt numFmtId="179" formatCode="_-* #,##0.00_-;\-* #,##0.00_-;_-* &quot;-&quot;??_-;_-@_-"/>
    <numFmt numFmtId="180" formatCode="mmm/yyyy;_-\ &quot;N/A&quot;_-;_-\ &quot;-&quot;_-"/>
    <numFmt numFmtId="181" formatCode="[Red]0.0%;[Red]\(0.0%\)"/>
    <numFmt numFmtId="182" formatCode="_(&quot;$&quot;* #,##0.00_);_(&quot;$&quot;* \(#,##0.00\);_(&quot;$&quot;* &quot;-&quot;??_);_(@_)"/>
    <numFmt numFmtId="183" formatCode="_-* #,##0_-;\-* #,##0_-;_-* &quot;-&quot;_-;_-@_-"/>
    <numFmt numFmtId="184" formatCode="#,##0;\-#,##0;&quot;-&quot;"/>
    <numFmt numFmtId="185" formatCode="\(#,##0\)\ "/>
    <numFmt numFmtId="186" formatCode="[Blue]#,##0_);[Blue]\(#,##0\)"/>
    <numFmt numFmtId="187" formatCode="#,##0_);[Blue]\(#,##0\)"/>
    <numFmt numFmtId="188" formatCode="&quot;$&quot;#,##0_);[Red]\(&quot;$&quot;#,##0\)"/>
    <numFmt numFmtId="189" formatCode="&quot;\&quot;#,##0.00;[Red]&quot;\&quot;\-#,##0.00"/>
    <numFmt numFmtId="190" formatCode="#,##0.0"/>
    <numFmt numFmtId="191" formatCode="_-&quot;$&quot;* #,##0_-;\-&quot;$&quot;* #,##0_-;_-&quot;$&quot;* &quot;-&quot;_-;_-@_-"/>
    <numFmt numFmtId="192" formatCode="&quot;$&quot;\ #,##0_-;[Red]&quot;$&quot;\ #,##0\-"/>
    <numFmt numFmtId="193" formatCode="_-&quot;$&quot;\ * #,##0_-;_-&quot;$&quot;\ * #,##0\-;_-&quot;$&quot;\ * &quot;-&quot;_-;_-@_-"/>
    <numFmt numFmtId="194" formatCode="_-* #,##0.00&quot;$&quot;_-;\-* #,##0.00&quot;$&quot;_-;_-* &quot;-&quot;??&quot;$&quot;_-;_-@_-"/>
    <numFmt numFmtId="195" formatCode="yy\.mm\.dd"/>
    <numFmt numFmtId="196" formatCode="_-#0&quot;.&quot;0000_-;\(#0&quot;.&quot;0000\);_-\ \ &quot;-&quot;_-;_-@_-"/>
    <numFmt numFmtId="197" formatCode="_-#0&quot;.&quot;0,_-;\(#0&quot;.&quot;0,\);_-\ \ &quot;-&quot;_-;_-@_-"/>
    <numFmt numFmtId="198" formatCode="#,##0.00_ ;[Red]\-#,##0.00\ "/>
    <numFmt numFmtId="199" formatCode="&quot;\&quot;#,##0;[Red]&quot;\&quot;&quot;\&quot;&quot;\&quot;&quot;\&quot;&quot;\&quot;&quot;\&quot;&quot;\&quot;\-#,##0"/>
    <numFmt numFmtId="41" formatCode="_ * #,##0_ ;_ * \-#,##0_ ;_ * &quot;-&quot;_ ;_ @_ "/>
    <numFmt numFmtId="200" formatCode="&quot;$&quot;\ #,##0.00_-;[Red]&quot;$&quot;\ #,##0.00\-"/>
    <numFmt numFmtId="201" formatCode="&quot;$&quot;#,##0.00_);\(&quot;$&quot;#,##0.00\)"/>
    <numFmt numFmtId="202" formatCode="0.0%;\(0.0%\)"/>
    <numFmt numFmtId="203" formatCode="#,##0.00\¥;\-#,##0.00\¥"/>
    <numFmt numFmtId="204" formatCode="_-#,##0.00_-;\(#,##0.00\);_-\ \ &quot;-&quot;_-;_-@_-"/>
    <numFmt numFmtId="205" formatCode="[Blue]0.0%;[Blue]\(0.0%\)"/>
    <numFmt numFmtId="206" formatCode="#,##0.00_ "/>
    <numFmt numFmtId="207" formatCode="#,##0;\(#,##0\)"/>
    <numFmt numFmtId="208" formatCode="#,##0.000000"/>
    <numFmt numFmtId="209" formatCode="_-* #,##0&quot;$&quot;_-;\-* #,##0&quot;$&quot;_-;_-* &quot;-&quot;&quot;$&quot;_-;_-@_-"/>
    <numFmt numFmtId="210" formatCode="\$#,##0.00;\(\$#,##0.00\)"/>
    <numFmt numFmtId="211" formatCode="_-* #,##0.0000000000_-;\-* #,##0.0000000000_-;_-* &quot;-&quot;??_-;_-@_-"/>
    <numFmt numFmtId="212" formatCode="\$#,##0;\(\$#,##0\)"/>
    <numFmt numFmtId="213" formatCode="_-* #,##0\¥_-;\-* #,##0\¥_-;_-* &quot;-&quot;\¥_-;_-@_-"/>
    <numFmt numFmtId="214" formatCode="_ &quot;\&quot;* #,##0.00_ ;_ &quot;\&quot;* \-#,##0.00_ ;_ &quot;\&quot;* &quot;-&quot;??_ ;_ @_ "/>
    <numFmt numFmtId="215" formatCode="_-&quot;$&quot;* #,##0.00_-;\-&quot;$&quot;* #,##0.00_-;_-&quot;$&quot;* &quot;-&quot;??_-;_-@_-"/>
    <numFmt numFmtId="25" formatCode="\$#,##0.00_);\(\$#,##0.00\)"/>
    <numFmt numFmtId="216" formatCode="_-* #,##0_-;\-* #,##0_-;_-* &quot;-&quot;??_-;_-@_-"/>
    <numFmt numFmtId="217" formatCode="_-#,###.00,_-;\(#,###.00,\);_-\ \ &quot;-&quot;_-;_-@_-"/>
    <numFmt numFmtId="218" formatCode="_-#,##0_-;\(#,##0\);_-\ \ &quot;-&quot;_-;_-@_-"/>
    <numFmt numFmtId="219" formatCode="mmm/dd/yyyy;_-\ &quot;N/A&quot;_-;_-\ &quot;-&quot;_-"/>
    <numFmt numFmtId="220" formatCode="&quot;\&quot;#,##0;&quot;\&quot;\-#,##0"/>
    <numFmt numFmtId="221" formatCode="#,##0.0_);\(#,##0.0\)"/>
    <numFmt numFmtId="222" formatCode="_-#,##0%_-;\(#,##0%\);_-\ &quot;-&quot;_-"/>
    <numFmt numFmtId="223" formatCode="_-#,###,_-;\(#,###,\);_-\ \ &quot;-&quot;_-;_-@_-"/>
    <numFmt numFmtId="224" formatCode="#,##0_ "/>
    <numFmt numFmtId="225" formatCode="_-* #,##0_$_-;\-* #,##0_$_-;_-* &quot;-&quot;_$_-;_-@_-"/>
    <numFmt numFmtId="226" formatCode="&quot;$&quot;#,##0;\-&quot;$&quot;#,##0"/>
    <numFmt numFmtId="227" formatCode="_([$€-2]* #,##0.00_);_([$€-2]* \(#,##0.00\);_([$€-2]* &quot;-&quot;??_)"/>
    <numFmt numFmtId="228" formatCode="#,##0\ &quot; &quot;;\(#,##0\)\ ;&quot;—&quot;&quot; &quot;&quot; &quot;&quot; &quot;&quot; &quot;"/>
    <numFmt numFmtId="229" formatCode="&quot;$&quot;#,##0.00_);[Red]\(&quot;$&quot;#,##0.00\)"/>
    <numFmt numFmtId="230" formatCode="0%;\(0%\)"/>
    <numFmt numFmtId="231" formatCode="#,##0.00\¥;[Red]\-#,##0.00\¥"/>
    <numFmt numFmtId="232" formatCode="\ \ @"/>
    <numFmt numFmtId="233" formatCode="#,##0_);\(#,##0_)"/>
    <numFmt numFmtId="234" formatCode="_-* #,##0.00_$_-;\-* #,##0.00_$_-;_-* &quot;-&quot;??_$_-;_-@_-"/>
    <numFmt numFmtId="235" formatCode="_(* #,##0.0,_);_(* \(#,##0.0,\);_(* &quot;-&quot;_);_(@_)"/>
    <numFmt numFmtId="236" formatCode="_(&quot;$&quot;* #,##0_);_(&quot;$&quot;* \(#,##0\);_(&quot;$&quot;* &quot;-&quot;_);_(@_)"/>
    <numFmt numFmtId="237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8" formatCode="0.0"/>
    <numFmt numFmtId="239" formatCode="_ &quot;\&quot;* #,##0_ ;_ &quot;\&quot;* \-#,##0_ ;_ &quot;\&quot;* &quot;-&quot;_ ;_ @_ "/>
  </numFmts>
  <fonts count="150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Arial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Calibri"/>
      <charset val="134"/>
    </font>
    <font>
      <sz val="9"/>
      <color indexed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rgb="FF000000"/>
      <name val="楷体_GB2312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8"/>
      <name val="Times New Roman"/>
      <charset val="134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2"/>
      <name val="宋体"/>
      <charset val="134"/>
    </font>
    <font>
      <sz val="10.5"/>
      <color indexed="17"/>
      <name val="宋体"/>
      <charset val="134"/>
    </font>
    <font>
      <sz val="11"/>
      <color indexed="8"/>
      <name val="宋体"/>
      <charset val="134"/>
    </font>
    <font>
      <sz val="10"/>
      <name val="Times New Roman"/>
      <charset val="134"/>
    </font>
    <font>
      <sz val="10.5"/>
      <color indexed="20"/>
      <name val="宋体"/>
      <charset val="134"/>
    </font>
    <font>
      <sz val="11"/>
      <color indexed="17"/>
      <name val="宋体"/>
      <charset val="134"/>
    </font>
    <font>
      <sz val="12"/>
      <color indexed="9"/>
      <name val="宋体"/>
      <charset val="134"/>
    </font>
    <font>
      <sz val="11"/>
      <name val="MS P????"/>
      <charset val="134"/>
    </font>
    <font>
      <sz val="10"/>
      <name val="MS Sans Serif"/>
      <charset val="134"/>
    </font>
    <font>
      <sz val="11"/>
      <color indexed="62"/>
      <name val="宋体"/>
      <charset val="134"/>
    </font>
    <font>
      <sz val="10"/>
      <name val="ＭＳ Ｐゴシック"/>
      <charset val="134"/>
    </font>
    <font>
      <b/>
      <sz val="12"/>
      <name val="宋体"/>
      <charset val="134"/>
    </font>
    <font>
      <sz val="11"/>
      <color indexed="60"/>
      <name val="宋体"/>
      <charset val="134"/>
    </font>
    <font>
      <sz val="10"/>
      <name val="Helv"/>
      <charset val="134"/>
    </font>
    <font>
      <sz val="12"/>
      <color indexed="20"/>
      <name val="楷体_GB2312"/>
      <charset val="134"/>
    </font>
    <font>
      <sz val="12"/>
      <name val="Times New Roman"/>
      <charset val="134"/>
    </font>
    <font>
      <sz val="12"/>
      <name val="????"/>
      <charset val="134"/>
    </font>
    <font>
      <sz val="10"/>
      <color indexed="8"/>
      <name val="MS Sans Serif"/>
      <charset val="134"/>
    </font>
    <font>
      <sz val="11"/>
      <color indexed="52"/>
      <name val="宋体"/>
      <charset val="134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0"/>
      <color indexed="36"/>
      <name val="Arial"/>
      <charset val="134"/>
    </font>
    <font>
      <sz val="10"/>
      <color indexed="8"/>
      <name val="Arial"/>
      <charset val="134"/>
    </font>
    <font>
      <b/>
      <sz val="12"/>
      <name val="Arial"/>
      <charset val="134"/>
    </font>
    <font>
      <sz val="10"/>
      <color indexed="20"/>
      <name val="宋体"/>
      <charset val="134"/>
    </font>
    <font>
      <sz val="11"/>
      <color indexed="12"/>
      <name val="Times New Roman"/>
      <charset val="134"/>
    </font>
    <font>
      <b/>
      <i/>
      <sz val="12"/>
      <name val="Times New Roman"/>
      <charset val="134"/>
    </font>
    <font>
      <sz val="12"/>
      <color indexed="60"/>
      <name val="楷体_GB2312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2"/>
      <name val="MS Sans Serif"/>
      <charset val="134"/>
    </font>
    <font>
      <b/>
      <sz val="12"/>
      <color indexed="63"/>
      <name val="楷体_GB2312"/>
      <charset val="134"/>
    </font>
    <font>
      <b/>
      <sz val="12"/>
      <name val="Times New Roman"/>
      <charset val="134"/>
    </font>
    <font>
      <b/>
      <sz val="12"/>
      <name val="MS Sans Serif"/>
      <charset val="134"/>
    </font>
    <font>
      <sz val="10"/>
      <color indexed="17"/>
      <name val="宋体"/>
      <charset val="134"/>
    </font>
    <font>
      <sz val="13"/>
      <name val="Tms Rmn"/>
      <charset val="134"/>
    </font>
    <font>
      <sz val="10"/>
      <color indexed="16"/>
      <name val="MS Serif"/>
      <charset val="134"/>
    </font>
    <font>
      <b/>
      <sz val="11"/>
      <color indexed="56"/>
      <name val="宋体"/>
      <charset val="134"/>
    </font>
    <font>
      <sz val="9"/>
      <name val="Times New Roman"/>
      <charset val="134"/>
    </font>
    <font>
      <b/>
      <sz val="12"/>
      <color indexed="52"/>
      <name val="楷体_GB2312"/>
      <charset val="134"/>
    </font>
    <font>
      <b/>
      <sz val="11"/>
      <color indexed="16"/>
      <name val="Times New Roman"/>
      <charset val="134"/>
    </font>
    <font>
      <u/>
      <sz val="10"/>
      <color indexed="12"/>
      <name val="Arial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name val="Arial"/>
      <charset val="134"/>
    </font>
    <font>
      <sz val="10"/>
      <name val="Geneva"/>
      <charset val="134"/>
    </font>
    <font>
      <b/>
      <sz val="8"/>
      <color indexed="8"/>
      <name val="Helv"/>
      <charset val="134"/>
    </font>
    <font>
      <b/>
      <sz val="15"/>
      <color indexed="56"/>
      <name val="宋体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20"/>
      <name val="宋体"/>
      <charset val="134"/>
    </font>
    <font>
      <sz val="12"/>
      <color indexed="16"/>
      <name val="宋体"/>
      <charset val="134"/>
    </font>
    <font>
      <b/>
      <sz val="10"/>
      <name val="Helv"/>
      <charset val="134"/>
    </font>
    <font>
      <sz val="12"/>
      <color indexed="9"/>
      <name val="楷体_GB2312"/>
      <charset val="134"/>
    </font>
    <font>
      <b/>
      <sz val="13"/>
      <color indexed="56"/>
      <name val="宋体"/>
      <charset val="134"/>
    </font>
    <font>
      <sz val="12"/>
      <color indexed="17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2"/>
      <color indexed="8"/>
      <name val="楷体_GB2312"/>
      <charset val="134"/>
    </font>
    <font>
      <sz val="8"/>
      <color indexed="16"/>
      <name val="Century Schoolbook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name val="宋体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2"/>
      <color rgb="FF000000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22"/>
      </patternFill>
    </fill>
    <fill>
      <patternFill patternType="gray06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2" borderId="11" applyNumberFormat="0" applyAlignment="0" applyProtection="0">
      <alignment vertical="center"/>
    </xf>
    <xf numFmtId="179" fontId="0" fillId="0" borderId="0" applyFont="0" applyFill="0" applyBorder="0" applyAlignment="0" applyProtection="0"/>
    <xf numFmtId="0" fontId="26" fillId="7" borderId="0" applyNumberFormat="0" applyBorder="0" applyAlignment="0" applyProtection="0">
      <alignment vertical="center"/>
    </xf>
    <xf numFmtId="0" fontId="6" fillId="0" borderId="0" applyNumberFormat="0" applyFill="0"/>
    <xf numFmtId="0" fontId="25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7" fillId="0" borderId="0"/>
    <xf numFmtId="0" fontId="49" fillId="20" borderId="0" applyNumberFormat="0" applyBorder="0" applyAlignment="0" applyProtection="0"/>
    <xf numFmtId="41" fontId="22" fillId="0" borderId="0" applyFont="0" applyFill="0" applyBorder="0" applyAlignment="0" applyProtection="0">
      <alignment vertical="center"/>
    </xf>
    <xf numFmtId="0" fontId="45" fillId="0" borderId="0">
      <protection locked="0"/>
    </xf>
    <xf numFmtId="0" fontId="26" fillId="23" borderId="0" applyNumberFormat="0" applyBorder="0" applyAlignment="0" applyProtection="0">
      <alignment vertical="center"/>
    </xf>
    <xf numFmtId="202" fontId="0" fillId="0" borderId="0" applyFill="0" applyBorder="0" applyAlignment="0"/>
    <xf numFmtId="183" fontId="0" fillId="0" borderId="0" applyFont="0" applyFill="0" applyBorder="0" applyAlignment="0" applyProtection="0"/>
    <xf numFmtId="0" fontId="30" fillId="0" borderId="0"/>
    <xf numFmtId="0" fontId="69" fillId="25" borderId="12" applyNumberFormat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6" fillId="1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195" fontId="0" fillId="0" borderId="13" applyFill="0" applyProtection="0">
      <alignment horizontal="right"/>
    </xf>
    <xf numFmtId="9" fontId="55" fillId="0" borderId="0" applyNumberFormat="0" applyFill="0" applyBorder="0" applyAlignment="0">
      <protection locked="0"/>
    </xf>
    <xf numFmtId="0" fontId="24" fillId="30" borderId="0" applyNumberFormat="0" applyBorder="0" applyAlignment="0" applyProtection="0">
      <alignment vertical="center"/>
    </xf>
    <xf numFmtId="0" fontId="46" fillId="0" borderId="0"/>
    <xf numFmtId="0" fontId="29" fillId="13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46" fillId="0" borderId="0"/>
    <xf numFmtId="0" fontId="73" fillId="0" borderId="0" applyNumberFormat="0" applyFill="0" applyBorder="0" applyAlignment="0" applyProtection="0">
      <alignment vertical="center"/>
    </xf>
    <xf numFmtId="0" fontId="68" fillId="0" borderId="0">
      <alignment horizontal="left"/>
    </xf>
    <xf numFmtId="0" fontId="22" fillId="32" borderId="20" applyNumberFormat="0" applyFont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32" fillId="0" borderId="0">
      <alignment vertical="center"/>
    </xf>
    <xf numFmtId="0" fontId="45" fillId="0" borderId="0"/>
    <xf numFmtId="187" fontId="0" fillId="0" borderId="0" applyFill="0" applyBorder="0" applyAlignment="0"/>
    <xf numFmtId="0" fontId="66" fillId="0" borderId="0" applyNumberFormat="0" applyAlignment="0">
      <alignment horizontal="left"/>
    </xf>
    <xf numFmtId="0" fontId="24" fillId="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24" fontId="40" fillId="0" borderId="0" applyFont="0" applyFill="0" applyBorder="0" applyAlignment="0" applyProtection="0"/>
    <xf numFmtId="0" fontId="29" fillId="13" borderId="0" applyNumberFormat="0" applyBorder="0" applyAlignment="0" applyProtection="0">
      <alignment vertical="center"/>
    </xf>
    <xf numFmtId="186" fontId="0" fillId="0" borderId="0" applyFill="0" applyBorder="0" applyAlignment="0"/>
    <xf numFmtId="0" fontId="49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30" fillId="21" borderId="15">
      <protection locked="0"/>
    </xf>
    <xf numFmtId="0" fontId="76" fillId="0" borderId="0" applyNumberFormat="0" applyFill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>
      <alignment vertical="center"/>
    </xf>
    <xf numFmtId="0" fontId="43" fillId="0" borderId="0"/>
    <xf numFmtId="0" fontId="77" fillId="0" borderId="10" applyNumberFormat="0" applyFill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211" fontId="30" fillId="0" borderId="0" applyFont="0" applyFill="0" applyBorder="0" applyAlignment="0" applyProtection="0"/>
    <xf numFmtId="0" fontId="45" fillId="0" borderId="0"/>
    <xf numFmtId="0" fontId="23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/>
    <xf numFmtId="0" fontId="72" fillId="0" borderId="21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0" borderId="0"/>
    <xf numFmtId="0" fontId="78" fillId="33" borderId="22" applyNumberFormat="0" applyAlignment="0" applyProtection="0">
      <alignment vertical="center"/>
    </xf>
    <xf numFmtId="0" fontId="39" fillId="17" borderId="12" applyNumberFormat="0" applyAlignment="0" applyProtection="0">
      <alignment vertical="center"/>
    </xf>
    <xf numFmtId="0" fontId="45" fillId="0" borderId="0"/>
    <xf numFmtId="0" fontId="79" fillId="33" borderId="11" applyNumberFormat="0" applyAlignment="0" applyProtection="0">
      <alignment vertical="center"/>
    </xf>
    <xf numFmtId="0" fontId="30" fillId="0" borderId="0"/>
    <xf numFmtId="0" fontId="30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0" fillId="34" borderId="23" applyNumberFormat="0" applyAlignment="0" applyProtection="0">
      <alignment vertical="center"/>
    </xf>
    <xf numFmtId="187" fontId="0" fillId="0" borderId="0" applyFill="0" applyBorder="0" applyAlignment="0"/>
    <xf numFmtId="0" fontId="29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0" fontId="30" fillId="2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4" fillId="3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5" fillId="0" borderId="0"/>
    <xf numFmtId="0" fontId="81" fillId="0" borderId="24" applyNumberFormat="0" applyFill="0" applyAlignment="0" applyProtection="0">
      <alignment vertical="center"/>
    </xf>
    <xf numFmtId="186" fontId="0" fillId="0" borderId="0" applyFill="0" applyBorder="0" applyAlignment="0"/>
    <xf numFmtId="0" fontId="82" fillId="0" borderId="25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83" fillId="3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26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186" fontId="0" fillId="0" borderId="0" applyFill="0" applyBorder="0" applyAlignment="0"/>
    <xf numFmtId="0" fontId="48" fillId="0" borderId="14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52" fillId="0" borderId="0">
      <alignment vertical="top"/>
    </xf>
    <xf numFmtId="0" fontId="26" fillId="42" borderId="0" applyNumberFormat="0" applyBorder="0" applyAlignment="0" applyProtection="0">
      <alignment vertical="center"/>
    </xf>
    <xf numFmtId="0" fontId="70" fillId="2" borderId="19"/>
    <xf numFmtId="178" fontId="65" fillId="0" borderId="0" applyFont="0" applyFill="0" applyBorder="0" applyAlignment="0" applyProtection="0"/>
    <xf numFmtId="0" fontId="61" fillId="25" borderId="17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/>
    <xf numFmtId="0" fontId="24" fillId="45" borderId="0" applyNumberFormat="0" applyBorder="0" applyAlignment="0" applyProtection="0">
      <alignment vertical="center"/>
    </xf>
    <xf numFmtId="0" fontId="0" fillId="0" borderId="0"/>
    <xf numFmtId="0" fontId="38" fillId="0" borderId="0" applyNumberFormat="0" applyFont="0" applyFill="0" applyBorder="0" applyAlignment="0" applyProtection="0">
      <alignment horizontal="left"/>
    </xf>
    <xf numFmtId="0" fontId="24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0"/>
    <xf numFmtId="0" fontId="58" fillId="25" borderId="12" applyNumberFormat="0" applyAlignment="0" applyProtection="0">
      <alignment vertical="center"/>
    </xf>
    <xf numFmtId="0" fontId="0" fillId="0" borderId="0"/>
    <xf numFmtId="0" fontId="30" fillId="0" borderId="0"/>
    <xf numFmtId="0" fontId="26" fillId="1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208" fontId="0" fillId="0" borderId="0">
      <protection locked="0"/>
    </xf>
    <xf numFmtId="0" fontId="26" fillId="4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>
      <alignment horizontal="center" vertical="center"/>
    </xf>
    <xf numFmtId="0" fontId="35" fillId="15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208" fontId="0" fillId="0" borderId="0">
      <protection locked="0"/>
    </xf>
    <xf numFmtId="0" fontId="26" fillId="2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183" fontId="45" fillId="0" borderId="0" applyFont="0" applyFill="0" applyBorder="0" applyAlignment="0" applyProtection="0"/>
    <xf numFmtId="0" fontId="43" fillId="0" borderId="0"/>
    <xf numFmtId="0" fontId="24" fillId="31" borderId="0" applyNumberFormat="0" applyBorder="0" applyAlignment="0" applyProtection="0">
      <alignment vertical="center"/>
    </xf>
    <xf numFmtId="183" fontId="30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38" fontId="37" fillId="0" borderId="0" applyFont="0" applyFill="0" applyBorder="0" applyAlignment="0" applyProtection="0"/>
    <xf numFmtId="0" fontId="35" fillId="10" borderId="0" applyNumberFormat="0" applyBorder="0" applyAlignment="0" applyProtection="0">
      <alignment vertical="center"/>
    </xf>
    <xf numFmtId="0" fontId="0" fillId="0" borderId="0"/>
    <xf numFmtId="205" fontId="0" fillId="0" borderId="0" applyFill="0" applyBorder="0" applyAlignment="0"/>
    <xf numFmtId="0" fontId="0" fillId="0" borderId="0"/>
    <xf numFmtId="189" fontId="37" fillId="0" borderId="0" applyFont="0" applyFill="0" applyBorder="0" applyAlignment="0" applyProtection="0"/>
    <xf numFmtId="199" fontId="0" fillId="0" borderId="0"/>
    <xf numFmtId="0" fontId="30" fillId="0" borderId="0"/>
    <xf numFmtId="0" fontId="30" fillId="13" borderId="0" applyNumberFormat="0" applyBorder="0" applyAlignment="0" applyProtection="0">
      <alignment vertical="center"/>
    </xf>
    <xf numFmtId="0" fontId="30" fillId="21" borderId="15">
      <protection locked="0"/>
    </xf>
    <xf numFmtId="0" fontId="0" fillId="0" borderId="0"/>
    <xf numFmtId="0" fontId="29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45" fillId="0" borderId="0"/>
    <xf numFmtId="0" fontId="30" fillId="0" borderId="0"/>
    <xf numFmtId="0" fontId="42" fillId="18" borderId="0" applyNumberFormat="0" applyBorder="0" applyAlignment="0" applyProtection="0">
      <alignment vertical="center"/>
    </xf>
    <xf numFmtId="0" fontId="30" fillId="0" borderId="0"/>
    <xf numFmtId="0" fontId="30" fillId="0" borderId="0" applyFont="0" applyFill="0" applyBorder="0" applyAlignment="0" applyProtection="0"/>
    <xf numFmtId="0" fontId="36" fillId="20" borderId="0" applyNumberFormat="0" applyBorder="0" applyAlignment="0" applyProtection="0"/>
    <xf numFmtId="182" fontId="0" fillId="0" borderId="0" applyFont="0" applyFill="0" applyBorder="0" applyAlignment="0" applyProtection="0"/>
    <xf numFmtId="0" fontId="32" fillId="0" borderId="0">
      <alignment vertical="center"/>
    </xf>
    <xf numFmtId="0" fontId="30" fillId="0" borderId="0" applyFont="0" applyFill="0" applyBorder="0" applyAlignment="0" applyProtection="0"/>
    <xf numFmtId="0" fontId="30" fillId="0" borderId="0">
      <alignment vertical="center"/>
    </xf>
    <xf numFmtId="10" fontId="40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60" fillId="0" borderId="0" applyNumberFormat="0" applyFill="0">
      <alignment horizontal="left" vertical="center"/>
    </xf>
    <xf numFmtId="194" fontId="45" fillId="0" borderId="0" applyFont="0" applyFill="0" applyBorder="0" applyAlignment="0" applyProtection="0"/>
    <xf numFmtId="0" fontId="0" fillId="0" borderId="0"/>
    <xf numFmtId="0" fontId="30" fillId="15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191" fontId="4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30" fillId="0" borderId="0" applyFill="0" applyBorder="0" applyAlignment="0"/>
    <xf numFmtId="0" fontId="32" fillId="0" borderId="0">
      <alignment vertical="center"/>
    </xf>
    <xf numFmtId="0" fontId="0" fillId="0" borderId="0"/>
    <xf numFmtId="49" fontId="33" fillId="0" borderId="0" applyProtection="0">
      <alignment horizontal="left"/>
    </xf>
    <xf numFmtId="0" fontId="0" fillId="0" borderId="0">
      <protection locked="0"/>
    </xf>
    <xf numFmtId="0" fontId="29" fillId="13" borderId="0" applyNumberFormat="0" applyBorder="0" applyAlignment="0" applyProtection="0">
      <alignment vertical="center"/>
    </xf>
    <xf numFmtId="0" fontId="53" fillId="0" borderId="16">
      <alignment horizontal="left" vertical="center"/>
    </xf>
    <xf numFmtId="0" fontId="41" fillId="0" borderId="0" applyNumberFormat="0" applyFill="0" applyBorder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0" borderId="0"/>
    <xf numFmtId="0" fontId="32" fillId="2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0" fillId="0" borderId="0"/>
    <xf numFmtId="0" fontId="36" fillId="20" borderId="0" applyNumberFormat="0" applyBorder="0" applyAlignment="0" applyProtection="0"/>
    <xf numFmtId="0" fontId="35" fillId="15" borderId="0" applyNumberFormat="0" applyBorder="0" applyAlignment="0" applyProtection="0">
      <alignment vertical="center"/>
    </xf>
    <xf numFmtId="0" fontId="30" fillId="0" borderId="0"/>
    <xf numFmtId="0" fontId="45" fillId="0" borderId="0"/>
    <xf numFmtId="0" fontId="0" fillId="0" borderId="0">
      <protection locked="0"/>
    </xf>
    <xf numFmtId="179" fontId="30" fillId="0" borderId="0" applyFont="0" applyFill="0" applyBorder="0" applyAlignment="0" applyProtection="0"/>
    <xf numFmtId="0" fontId="0" fillId="0" borderId="0"/>
    <xf numFmtId="0" fontId="46" fillId="0" borderId="0"/>
    <xf numFmtId="0" fontId="43" fillId="0" borderId="0"/>
    <xf numFmtId="0" fontId="30" fillId="0" borderId="0">
      <alignment vertical="center"/>
    </xf>
    <xf numFmtId="0" fontId="46" fillId="0" borderId="0"/>
    <xf numFmtId="38" fontId="56" fillId="0" borderId="0"/>
    <xf numFmtId="0" fontId="43" fillId="0" borderId="0"/>
    <xf numFmtId="186" fontId="0" fillId="0" borderId="0" applyFill="0" applyBorder="0" applyAlignment="0"/>
    <xf numFmtId="0" fontId="46" fillId="0" borderId="0"/>
    <xf numFmtId="185" fontId="0" fillId="0" borderId="0" applyFill="0" applyBorder="0" applyAlignment="0"/>
    <xf numFmtId="0" fontId="0" fillId="0" borderId="0"/>
    <xf numFmtId="9" fontId="30" fillId="0" borderId="0" applyFont="0" applyFill="0" applyBorder="0" applyAlignment="0" applyProtection="0">
      <alignment vertical="center"/>
    </xf>
    <xf numFmtId="40" fontId="38" fillId="0" borderId="0" applyFont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0" fillId="0" borderId="0"/>
    <xf numFmtId="0" fontId="43" fillId="0" borderId="0"/>
    <xf numFmtId="0" fontId="46" fillId="0" borderId="0"/>
    <xf numFmtId="0" fontId="46" fillId="0" borderId="0"/>
    <xf numFmtId="0" fontId="30" fillId="0" borderId="0">
      <alignment vertical="center"/>
    </xf>
    <xf numFmtId="0" fontId="30" fillId="0" borderId="0">
      <alignment vertical="center"/>
    </xf>
    <xf numFmtId="0" fontId="63" fillId="0" borderId="1">
      <alignment horizontal="center"/>
    </xf>
    <xf numFmtId="0" fontId="46" fillId="0" borderId="0"/>
    <xf numFmtId="0" fontId="31" fillId="10" borderId="0" applyNumberFormat="0" applyBorder="0" applyAlignment="0" applyProtection="0">
      <alignment vertical="center"/>
    </xf>
    <xf numFmtId="199" fontId="0" fillId="0" borderId="0"/>
    <xf numFmtId="0" fontId="0" fillId="0" borderId="0"/>
    <xf numFmtId="0" fontId="30" fillId="0" borderId="0"/>
    <xf numFmtId="0" fontId="46" fillId="0" borderId="0"/>
    <xf numFmtId="0" fontId="46" fillId="0" borderId="0"/>
    <xf numFmtId="0" fontId="0" fillId="0" borderId="0"/>
    <xf numFmtId="0" fontId="45" fillId="0" borderId="0"/>
    <xf numFmtId="0" fontId="46" fillId="0" borderId="0"/>
    <xf numFmtId="0" fontId="44" fillId="13" borderId="0" applyNumberFormat="0" applyBorder="0" applyAlignment="0" applyProtection="0">
      <alignment vertical="center"/>
    </xf>
    <xf numFmtId="199" fontId="0" fillId="0" borderId="0"/>
    <xf numFmtId="0" fontId="93" fillId="0" borderId="0"/>
    <xf numFmtId="0" fontId="45" fillId="0" borderId="0"/>
    <xf numFmtId="0" fontId="0" fillId="0" borderId="0"/>
    <xf numFmtId="0" fontId="35" fillId="15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43" fillId="0" borderId="0"/>
    <xf numFmtId="0" fontId="32" fillId="13" borderId="0" applyNumberFormat="0" applyBorder="0" applyAlignment="0" applyProtection="0">
      <alignment vertical="center"/>
    </xf>
    <xf numFmtId="0" fontId="0" fillId="0" borderId="0"/>
    <xf numFmtId="0" fontId="46" fillId="0" borderId="0"/>
    <xf numFmtId="0" fontId="30" fillId="0" borderId="0">
      <alignment vertical="center"/>
    </xf>
    <xf numFmtId="0" fontId="0" fillId="0" borderId="0">
      <protection locked="0"/>
    </xf>
    <xf numFmtId="0" fontId="29" fillId="13" borderId="0" applyNumberFormat="0" applyBorder="0" applyAlignment="0" applyProtection="0">
      <alignment vertical="center"/>
    </xf>
    <xf numFmtId="215" fontId="45" fillId="0" borderId="0" applyFont="0" applyFill="0" applyBorder="0" applyAlignment="0" applyProtection="0"/>
    <xf numFmtId="10" fontId="65" fillId="0" borderId="0" applyFont="0" applyFill="0" applyBorder="0" applyAlignment="0" applyProtection="0"/>
    <xf numFmtId="0" fontId="46" fillId="0" borderId="0"/>
    <xf numFmtId="38" fontId="90" fillId="25" borderId="0" applyNumberFormat="0" applyBorder="0" applyAlignment="0" applyProtection="0"/>
    <xf numFmtId="0" fontId="45" fillId="0" borderId="0">
      <protection locked="0"/>
    </xf>
    <xf numFmtId="0" fontId="85" fillId="0" borderId="26">
      <alignment horizontal="center"/>
    </xf>
    <xf numFmtId="0" fontId="89" fillId="0" borderId="28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6" fillId="0" borderId="0"/>
    <xf numFmtId="0" fontId="46" fillId="0" borderId="0"/>
    <xf numFmtId="0" fontId="0" fillId="0" borderId="0"/>
    <xf numFmtId="0" fontId="0" fillId="0" borderId="0"/>
    <xf numFmtId="0" fontId="46" fillId="0" borderId="0"/>
    <xf numFmtId="0" fontId="92" fillId="48" borderId="0" applyNumberFormat="0" applyBorder="0" applyAlignment="0" applyProtection="0"/>
    <xf numFmtId="0" fontId="0" fillId="0" borderId="0"/>
    <xf numFmtId="0" fontId="30" fillId="0" borderId="0" applyNumberFormat="0" applyFill="0" applyBorder="0" applyAlignment="0" applyProtection="0"/>
    <xf numFmtId="0" fontId="52" fillId="0" borderId="0">
      <alignment vertical="top"/>
    </xf>
    <xf numFmtId="0" fontId="96" fillId="15" borderId="0" applyNumberFormat="0" applyBorder="0" applyAlignment="0" applyProtection="0">
      <alignment vertical="center"/>
    </xf>
    <xf numFmtId="0" fontId="45" fillId="0" borderId="0"/>
    <xf numFmtId="0" fontId="0" fillId="0" borderId="0">
      <protection locked="0"/>
    </xf>
    <xf numFmtId="0" fontId="54" fillId="13" borderId="0" applyNumberFormat="0" applyBorder="0" applyAlignment="0" applyProtection="0">
      <alignment vertical="center"/>
    </xf>
    <xf numFmtId="0" fontId="0" fillId="0" borderId="0"/>
    <xf numFmtId="0" fontId="35" fillId="15" borderId="0" applyNumberFormat="0" applyBorder="0" applyAlignment="0" applyProtection="0">
      <alignment vertical="center"/>
    </xf>
    <xf numFmtId="0" fontId="94" fillId="54" borderId="0" applyNumberFormat="0" applyBorder="0" applyAlignment="0" applyProtection="0">
      <alignment vertical="center"/>
    </xf>
    <xf numFmtId="0" fontId="0" fillId="0" borderId="0">
      <protection locked="0"/>
    </xf>
    <xf numFmtId="0" fontId="30" fillId="21" borderId="15">
      <protection locked="0"/>
    </xf>
    <xf numFmtId="0" fontId="45" fillId="0" borderId="0"/>
    <xf numFmtId="0" fontId="45" fillId="0" borderId="0"/>
    <xf numFmtId="0" fontId="0" fillId="0" borderId="0"/>
    <xf numFmtId="40" fontId="87" fillId="0" borderId="0" applyBorder="0">
      <alignment horizontal="right"/>
    </xf>
    <xf numFmtId="208" fontId="0" fillId="0" borderId="0">
      <protection locked="0"/>
    </xf>
    <xf numFmtId="181" fontId="0" fillId="0" borderId="0" applyFill="0" applyBorder="0" applyAlignment="0"/>
    <xf numFmtId="0" fontId="0" fillId="0" borderId="0">
      <protection locked="0"/>
    </xf>
    <xf numFmtId="0" fontId="43" fillId="0" borderId="0"/>
    <xf numFmtId="0" fontId="27" fillId="52" borderId="0" applyNumberFormat="0" applyBorder="0" applyAlignment="0" applyProtection="0"/>
    <xf numFmtId="0" fontId="0" fillId="0" borderId="0">
      <protection locked="0"/>
    </xf>
    <xf numFmtId="0" fontId="32" fillId="0" borderId="0">
      <alignment vertical="center"/>
    </xf>
    <xf numFmtId="0" fontId="0" fillId="0" borderId="0"/>
    <xf numFmtId="0" fontId="91" fillId="13" borderId="0" applyNumberFormat="0" applyBorder="0" applyAlignment="0" applyProtection="0">
      <alignment vertical="center"/>
    </xf>
    <xf numFmtId="0" fontId="52" fillId="0" borderId="0">
      <alignment vertical="top"/>
    </xf>
    <xf numFmtId="0" fontId="43" fillId="0" borderId="0"/>
    <xf numFmtId="0" fontId="86" fillId="0" borderId="0" applyNumberFormat="0" applyFont="0" applyFill="0" applyBorder="0" applyProtection="0">
      <alignment horizontal="center" vertical="center" wrapText="1"/>
    </xf>
    <xf numFmtId="0" fontId="30" fillId="0" borderId="0"/>
    <xf numFmtId="0" fontId="30" fillId="0" borderId="0"/>
    <xf numFmtId="0" fontId="0" fillId="0" borderId="0"/>
    <xf numFmtId="43" fontId="0" fillId="0" borderId="0" applyFont="0" applyFill="0" applyBorder="0" applyAlignment="0" applyProtection="0"/>
    <xf numFmtId="199" fontId="0" fillId="0" borderId="0"/>
    <xf numFmtId="0" fontId="99" fillId="0" borderId="29" applyNumberFormat="0" applyFill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49" fillId="55" borderId="0" applyNumberFormat="0" applyBorder="0" applyAlignment="0" applyProtection="0"/>
    <xf numFmtId="0" fontId="32" fillId="0" borderId="0">
      <alignment vertical="center"/>
    </xf>
    <xf numFmtId="49" fontId="30" fillId="0" borderId="0" applyFont="0" applyFill="0" applyBorder="0" applyAlignment="0" applyProtection="0"/>
    <xf numFmtId="208" fontId="0" fillId="0" borderId="0">
      <protection locked="0"/>
    </xf>
    <xf numFmtId="0" fontId="43" fillId="0" borderId="0"/>
    <xf numFmtId="0" fontId="48" fillId="0" borderId="14" applyNumberFormat="0" applyFill="0" applyAlignment="0" applyProtection="0">
      <alignment vertical="center"/>
    </xf>
    <xf numFmtId="220" fontId="40" fillId="0" borderId="0" applyFont="0" applyFill="0" applyBorder="0" applyAlignment="0" applyProtection="0"/>
    <xf numFmtId="9" fontId="101" fillId="0" borderId="0" applyFont="0" applyFill="0" applyBorder="0" applyAlignment="0" applyProtection="0"/>
    <xf numFmtId="0" fontId="102" fillId="57" borderId="30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3" fillId="0" borderId="0"/>
    <xf numFmtId="204" fontId="33" fillId="0" borderId="0" applyFill="0" applyBorder="0" applyProtection="0">
      <alignment horizontal="right"/>
    </xf>
    <xf numFmtId="0" fontId="0" fillId="0" borderId="0"/>
    <xf numFmtId="0" fontId="30" fillId="0" borderId="0">
      <alignment vertical="center"/>
    </xf>
    <xf numFmtId="0" fontId="45" fillId="0" borderId="0">
      <protection locked="0"/>
    </xf>
    <xf numFmtId="0" fontId="45" fillId="0" borderId="0">
      <protection locked="0"/>
    </xf>
    <xf numFmtId="39" fontId="40" fillId="0" borderId="0" applyFont="0" applyFill="0" applyBorder="0" applyAlignment="0" applyProtection="0"/>
    <xf numFmtId="0" fontId="32" fillId="15" borderId="0" applyNumberFormat="0" applyBorder="0" applyAlignment="0" applyProtection="0">
      <alignment vertical="center"/>
    </xf>
    <xf numFmtId="0" fontId="30" fillId="0" borderId="0"/>
    <xf numFmtId="0" fontId="45" fillId="0" borderId="0">
      <protection locked="0"/>
    </xf>
    <xf numFmtId="0" fontId="97" fillId="0" borderId="0"/>
    <xf numFmtId="0" fontId="27" fillId="15" borderId="0" applyNumberFormat="0" applyBorder="0" applyAlignment="0" applyProtection="0">
      <alignment vertical="center"/>
    </xf>
    <xf numFmtId="0" fontId="98" fillId="21" borderId="15">
      <protection locked="0"/>
    </xf>
    <xf numFmtId="0" fontId="43" fillId="0" borderId="0"/>
    <xf numFmtId="0" fontId="88" fillId="0" borderId="27" applyNumberFormat="0" applyFill="0" applyAlignment="0" applyProtection="0">
      <alignment vertical="center"/>
    </xf>
    <xf numFmtId="0" fontId="32" fillId="0" borderId="0">
      <alignment vertical="center"/>
    </xf>
    <xf numFmtId="208" fontId="0" fillId="0" borderId="0">
      <protection locked="0"/>
    </xf>
    <xf numFmtId="0" fontId="86" fillId="0" borderId="0"/>
    <xf numFmtId="0" fontId="0" fillId="0" borderId="0"/>
    <xf numFmtId="0" fontId="0" fillId="0" borderId="0"/>
    <xf numFmtId="0" fontId="49" fillId="51" borderId="0" applyNumberFormat="0" applyBorder="0" applyAlignment="0" applyProtection="0"/>
    <xf numFmtId="0" fontId="32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30" fillId="0" borderId="0" applyFont="0" applyFill="0" applyBorder="0" applyAlignment="0" applyProtection="0"/>
    <xf numFmtId="0" fontId="86" fillId="0" borderId="0"/>
    <xf numFmtId="49" fontId="30" fillId="0" borderId="0" applyFont="0" applyFill="0" applyBorder="0" applyAlignment="0" applyProtection="0"/>
    <xf numFmtId="49" fontId="30" fillId="0" borderId="0" applyFont="0" applyFill="0" applyBorder="0" applyAlignment="0" applyProtection="0"/>
    <xf numFmtId="208" fontId="0" fillId="0" borderId="0">
      <protection locked="0"/>
    </xf>
    <xf numFmtId="49" fontId="0" fillId="0" borderId="0" applyFont="0" applyFill="0" applyBorder="0" applyAlignment="0" applyProtection="0"/>
    <xf numFmtId="0" fontId="31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5" fillId="0" borderId="28" applyNumberFormat="0" applyFill="0" applyAlignment="0" applyProtection="0">
      <alignment vertical="center"/>
    </xf>
    <xf numFmtId="0" fontId="45" fillId="0" borderId="0"/>
    <xf numFmtId="43" fontId="0" fillId="0" borderId="0" applyFont="0" applyFill="0" applyBorder="0" applyAlignment="0" applyProtection="0"/>
    <xf numFmtId="0" fontId="43" fillId="0" borderId="0"/>
    <xf numFmtId="0" fontId="30" fillId="21" borderId="15">
      <protection locked="0"/>
    </xf>
    <xf numFmtId="0" fontId="43" fillId="0" borderId="0"/>
    <xf numFmtId="0" fontId="45" fillId="0" borderId="0"/>
    <xf numFmtId="0" fontId="0" fillId="0" borderId="0"/>
    <xf numFmtId="0" fontId="45" fillId="0" borderId="0" applyNumberFormat="0" applyFill="0" applyBorder="0" applyAlignment="0" applyProtection="0"/>
    <xf numFmtId="0" fontId="63" fillId="0" borderId="0">
      <alignment horizontal="center" vertical="center"/>
    </xf>
    <xf numFmtId="0" fontId="0" fillId="0" borderId="0"/>
    <xf numFmtId="0" fontId="32" fillId="0" borderId="0"/>
    <xf numFmtId="0" fontId="45" fillId="0" borderId="0"/>
    <xf numFmtId="0" fontId="27" fillId="52" borderId="0" applyNumberFormat="0" applyBorder="0" applyAlignment="0" applyProtection="0"/>
    <xf numFmtId="0" fontId="0" fillId="0" borderId="0"/>
    <xf numFmtId="0" fontId="45" fillId="0" borderId="0"/>
    <xf numFmtId="185" fontId="0" fillId="0" borderId="0" applyFill="0" applyBorder="0" applyAlignment="0"/>
    <xf numFmtId="0" fontId="30" fillId="0" borderId="0"/>
    <xf numFmtId="0" fontId="45" fillId="0" borderId="0"/>
    <xf numFmtId="0" fontId="49" fillId="51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30" fillId="0" borderId="0"/>
    <xf numFmtId="0" fontId="35" fillId="10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86" fillId="0" borderId="0"/>
    <xf numFmtId="0" fontId="49" fillId="53" borderId="0" applyNumberFormat="0" applyBorder="0" applyAlignment="0" applyProtection="0"/>
    <xf numFmtId="0" fontId="52" fillId="0" borderId="0">
      <alignment vertical="top"/>
    </xf>
    <xf numFmtId="0" fontId="0" fillId="0" borderId="0"/>
    <xf numFmtId="0" fontId="18" fillId="29" borderId="0" applyNumberFormat="0" applyBorder="0" applyAlignment="0" applyProtection="0">
      <alignment vertical="center"/>
    </xf>
    <xf numFmtId="0" fontId="86" fillId="0" borderId="0"/>
    <xf numFmtId="0" fontId="43" fillId="0" borderId="0"/>
    <xf numFmtId="0" fontId="45" fillId="0" borderId="0"/>
    <xf numFmtId="0" fontId="18" fillId="17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45" fillId="0" borderId="0"/>
    <xf numFmtId="0" fontId="45" fillId="0" borderId="0"/>
    <xf numFmtId="0" fontId="94" fillId="49" borderId="0" applyNumberFormat="0" applyBorder="0" applyAlignment="0" applyProtection="0">
      <alignment vertical="center"/>
    </xf>
    <xf numFmtId="9" fontId="33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18" fillId="14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0" fillId="0" borderId="0"/>
    <xf numFmtId="0" fontId="45" fillId="0" borderId="0"/>
    <xf numFmtId="0" fontId="0" fillId="0" borderId="0"/>
    <xf numFmtId="182" fontId="0" fillId="0" borderId="0" applyFont="0" applyFill="0" applyBorder="0" applyAlignment="0" applyProtection="0"/>
    <xf numFmtId="4" fontId="100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0" fillId="56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210" fontId="33" fillId="0" borderId="0"/>
    <xf numFmtId="0" fontId="0" fillId="0" borderId="0">
      <protection locked="0"/>
    </xf>
    <xf numFmtId="0" fontId="30" fillId="0" borderId="0">
      <alignment vertical="center"/>
    </xf>
    <xf numFmtId="217" fontId="33" fillId="0" borderId="0" applyFill="0" applyBorder="0" applyProtection="0">
      <alignment horizontal="right"/>
    </xf>
    <xf numFmtId="0" fontId="42" fillId="18" borderId="0" applyNumberFormat="0" applyBorder="0" applyAlignment="0" applyProtection="0">
      <alignment vertical="center"/>
    </xf>
    <xf numFmtId="0" fontId="0" fillId="0" borderId="0">
      <protection locked="0"/>
    </xf>
    <xf numFmtId="208" fontId="0" fillId="0" borderId="0">
      <protection locked="0"/>
    </xf>
    <xf numFmtId="0" fontId="0" fillId="0" borderId="0">
      <protection locked="0"/>
    </xf>
    <xf numFmtId="0" fontId="59" fillId="58" borderId="0" applyNumberFormat="0" applyBorder="0" applyAlignment="0" applyProtection="0">
      <alignment vertical="center"/>
    </xf>
    <xf numFmtId="0" fontId="94" fillId="59" borderId="0" applyNumberFormat="0" applyBorder="0" applyAlignment="0" applyProtection="0">
      <alignment vertical="center"/>
    </xf>
    <xf numFmtId="0" fontId="0" fillId="0" borderId="0">
      <protection locked="0"/>
    </xf>
    <xf numFmtId="0" fontId="29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188" fontId="38" fillId="0" borderId="0" applyFont="0" applyFill="0" applyBorder="0" applyAlignment="0" applyProtection="0"/>
    <xf numFmtId="185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209" fontId="45" fillId="0" borderId="0" applyFont="0" applyFill="0" applyBorder="0" applyAlignment="0" applyProtection="0"/>
    <xf numFmtId="0" fontId="0" fillId="0" borderId="0"/>
    <xf numFmtId="0" fontId="0" fillId="0" borderId="0"/>
    <xf numFmtId="0" fontId="30" fillId="0" borderId="0">
      <alignment vertical="center"/>
    </xf>
    <xf numFmtId="0" fontId="0" fillId="0" borderId="0"/>
    <xf numFmtId="0" fontId="32" fillId="26" borderId="0" applyNumberFormat="0" applyBorder="0" applyAlignment="0" applyProtection="0">
      <alignment vertical="center"/>
    </xf>
    <xf numFmtId="0" fontId="0" fillId="0" borderId="0"/>
    <xf numFmtId="0" fontId="90" fillId="62" borderId="1"/>
    <xf numFmtId="0" fontId="96" fillId="15" borderId="0" applyNumberFormat="0" applyBorder="0" applyAlignment="0" applyProtection="0">
      <alignment vertical="center"/>
    </xf>
    <xf numFmtId="0" fontId="0" fillId="0" borderId="0"/>
    <xf numFmtId="0" fontId="32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52" borderId="0" applyNumberFormat="0" applyBorder="0" applyAlignment="0" applyProtection="0"/>
    <xf numFmtId="43" fontId="32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176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43" fillId="0" borderId="0"/>
    <xf numFmtId="0" fontId="29" fillId="13" borderId="0" applyNumberFormat="0" applyBorder="0" applyAlignment="0" applyProtection="0">
      <alignment vertical="center"/>
    </xf>
    <xf numFmtId="0" fontId="0" fillId="0" borderId="0"/>
    <xf numFmtId="0" fontId="45" fillId="0" borderId="0"/>
    <xf numFmtId="0" fontId="0" fillId="0" borderId="0"/>
    <xf numFmtId="0" fontId="45" fillId="0" borderId="0"/>
    <xf numFmtId="0" fontId="0" fillId="0" borderId="0">
      <protection locked="0"/>
    </xf>
    <xf numFmtId="0" fontId="0" fillId="0" borderId="0">
      <protection locked="0"/>
    </xf>
    <xf numFmtId="0" fontId="43" fillId="0" borderId="0"/>
    <xf numFmtId="0" fontId="0" fillId="0" borderId="0"/>
    <xf numFmtId="203" fontId="30" fillId="64" borderId="0"/>
    <xf numFmtId="0" fontId="45" fillId="0" borderId="0"/>
    <xf numFmtId="0" fontId="46" fillId="0" borderId="0"/>
    <xf numFmtId="0" fontId="107" fillId="56" borderId="0" applyNumberFormat="0"/>
    <xf numFmtId="0" fontId="0" fillId="0" borderId="0">
      <protection locked="0"/>
    </xf>
    <xf numFmtId="0" fontId="29" fillId="13" borderId="0" applyNumberFormat="0" applyBorder="0" applyAlignment="0" applyProtection="0">
      <alignment vertical="center"/>
    </xf>
    <xf numFmtId="0" fontId="46" fillId="0" borderId="0"/>
    <xf numFmtId="0" fontId="0" fillId="0" borderId="0">
      <protection locked="0"/>
    </xf>
    <xf numFmtId="0" fontId="0" fillId="0" borderId="0"/>
    <xf numFmtId="0" fontId="32" fillId="0" borderId="0">
      <alignment vertical="center"/>
    </xf>
    <xf numFmtId="0" fontId="94" fillId="58" borderId="0" applyNumberFormat="0" applyBorder="0" applyAlignment="0" applyProtection="0">
      <alignment vertical="center"/>
    </xf>
    <xf numFmtId="0" fontId="45" fillId="0" borderId="0"/>
    <xf numFmtId="0" fontId="0" fillId="0" borderId="0">
      <protection locked="0"/>
    </xf>
    <xf numFmtId="0" fontId="43" fillId="0" borderId="0"/>
    <xf numFmtId="0" fontId="105" fillId="60" borderId="0" applyNumberFormat="0" applyBorder="0" applyAlignment="0" applyProtection="0"/>
    <xf numFmtId="0" fontId="59" fillId="26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46" fillId="0" borderId="0"/>
    <xf numFmtId="0" fontId="0" fillId="0" borderId="0"/>
    <xf numFmtId="0" fontId="36" fillId="61" borderId="0" applyNumberFormat="0" applyBorder="0" applyAlignment="0" applyProtection="0"/>
    <xf numFmtId="0" fontId="45" fillId="0" borderId="0"/>
    <xf numFmtId="0" fontId="0" fillId="0" borderId="0"/>
    <xf numFmtId="0" fontId="0" fillId="0" borderId="0"/>
    <xf numFmtId="0" fontId="32" fillId="10" borderId="0" applyNumberFormat="0" applyBorder="0" applyAlignment="0" applyProtection="0">
      <alignment vertical="center"/>
    </xf>
    <xf numFmtId="0" fontId="0" fillId="0" borderId="0"/>
    <xf numFmtId="178" fontId="30" fillId="0" borderId="0" applyFont="0" applyFill="0" applyBorder="0" applyAlignment="0" applyProtection="0"/>
    <xf numFmtId="0" fontId="0" fillId="0" borderId="0">
      <protection locked="0"/>
    </xf>
    <xf numFmtId="0" fontId="43" fillId="0" borderId="0"/>
    <xf numFmtId="0" fontId="30" fillId="15" borderId="0" applyNumberFormat="0" applyBorder="0" applyAlignment="0" applyProtection="0">
      <alignment vertical="center"/>
    </xf>
    <xf numFmtId="226" fontId="106" fillId="0" borderId="0"/>
    <xf numFmtId="0" fontId="45" fillId="0" borderId="0"/>
    <xf numFmtId="0" fontId="52" fillId="0" borderId="0">
      <alignment vertical="top"/>
    </xf>
    <xf numFmtId="0" fontId="0" fillId="0" borderId="0"/>
    <xf numFmtId="0" fontId="46" fillId="0" borderId="0"/>
    <xf numFmtId="0" fontId="30" fillId="0" borderId="0">
      <alignment vertical="center"/>
    </xf>
    <xf numFmtId="0" fontId="36" fillId="63" borderId="0" applyNumberFormat="0" applyBorder="0" applyAlignment="0" applyProtection="0"/>
    <xf numFmtId="0" fontId="45" fillId="0" borderId="0"/>
    <xf numFmtId="0" fontId="0" fillId="0" borderId="0"/>
    <xf numFmtId="0" fontId="43" fillId="0" borderId="0"/>
    <xf numFmtId="0" fontId="45" fillId="0" borderId="0"/>
    <xf numFmtId="0" fontId="36" fillId="1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45" fillId="0" borderId="0"/>
    <xf numFmtId="0" fontId="30" fillId="0" borderId="0">
      <alignment vertical="center"/>
      <protection locked="0"/>
    </xf>
    <xf numFmtId="0" fontId="90" fillId="25" borderId="1"/>
    <xf numFmtId="0" fontId="0" fillId="0" borderId="0"/>
    <xf numFmtId="0" fontId="0" fillId="0" borderId="0"/>
    <xf numFmtId="0" fontId="0" fillId="0" borderId="0"/>
    <xf numFmtId="0" fontId="94" fillId="19" borderId="0" applyNumberFormat="0" applyBorder="0" applyAlignment="0" applyProtection="0">
      <alignment vertical="center"/>
    </xf>
    <xf numFmtId="0" fontId="0" fillId="0" borderId="0">
      <protection locked="0"/>
    </xf>
    <xf numFmtId="4" fontId="68" fillId="0" borderId="0">
      <alignment horizontal="right"/>
    </xf>
    <xf numFmtId="0" fontId="45" fillId="0" borderId="0"/>
    <xf numFmtId="0" fontId="59" fillId="66" borderId="0" applyNumberFormat="0" applyBorder="0" applyAlignment="0" applyProtection="0">
      <alignment vertical="center"/>
    </xf>
    <xf numFmtId="0" fontId="0" fillId="0" borderId="0"/>
    <xf numFmtId="0" fontId="105" fillId="65" borderId="0" applyNumberFormat="0" applyBorder="0" applyAlignment="0" applyProtection="0"/>
    <xf numFmtId="179" fontId="0" fillId="0" borderId="0" applyFont="0" applyFill="0" applyBorder="0" applyAlignment="0" applyProtection="0"/>
    <xf numFmtId="218" fontId="33" fillId="0" borderId="0" applyFill="0" applyBorder="0" applyProtection="0">
      <alignment horizontal="right"/>
    </xf>
    <xf numFmtId="204" fontId="33" fillId="0" borderId="0" applyFill="0" applyBorder="0" applyProtection="0">
      <alignment horizontal="right"/>
    </xf>
    <xf numFmtId="0" fontId="29" fillId="13" borderId="0" applyNumberFormat="0" applyBorder="0" applyAlignment="0" applyProtection="0">
      <alignment vertical="center"/>
    </xf>
    <xf numFmtId="219" fontId="103" fillId="0" borderId="0" applyFill="0" applyBorder="0" applyProtection="0">
      <alignment horizontal="center"/>
    </xf>
    <xf numFmtId="14" fontId="25" fillId="0" borderId="0">
      <alignment horizontal="center" wrapText="1"/>
      <protection locked="0"/>
    </xf>
    <xf numFmtId="0" fontId="59" fillId="59" borderId="0" applyNumberFormat="0" applyBorder="0" applyAlignment="0" applyProtection="0">
      <alignment vertical="center"/>
    </xf>
    <xf numFmtId="180" fontId="103" fillId="0" borderId="0" applyFill="0" applyBorder="0" applyProtection="0">
      <alignment horizontal="center"/>
    </xf>
    <xf numFmtId="3" fontId="38" fillId="0" borderId="0" applyFont="0" applyFill="0" applyBorder="0" applyAlignment="0" applyProtection="0"/>
    <xf numFmtId="223" fontId="33" fillId="0" borderId="0" applyFill="0" applyBorder="0" applyProtection="0">
      <alignment horizontal="right"/>
    </xf>
    <xf numFmtId="0" fontId="0" fillId="0" borderId="0"/>
    <xf numFmtId="222" fontId="104" fillId="0" borderId="0" applyFill="0" applyBorder="0" applyProtection="0">
      <alignment horizontal="right"/>
    </xf>
    <xf numFmtId="197" fontId="33" fillId="0" borderId="0" applyFill="0" applyBorder="0" applyProtection="0">
      <alignment horizontal="right"/>
    </xf>
    <xf numFmtId="0" fontId="29" fillId="13" borderId="0" applyNumberFormat="0" applyBorder="0" applyAlignment="0" applyProtection="0">
      <alignment vertical="center"/>
    </xf>
    <xf numFmtId="196" fontId="33" fillId="0" borderId="0" applyFill="0" applyBorder="0" applyProtection="0">
      <alignment horizontal="right"/>
    </xf>
    <xf numFmtId="0" fontId="30" fillId="0" borderId="0"/>
    <xf numFmtId="0" fontId="47" fillId="0" borderId="0"/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8" fillId="21" borderId="15">
      <protection locked="0"/>
    </xf>
    <xf numFmtId="0" fontId="18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213" fontId="30" fillId="0" borderId="0" applyFont="0" applyFill="0" applyBorder="0" applyAlignment="0" applyProtection="0"/>
    <xf numFmtId="0" fontId="30" fillId="0" borderId="0">
      <alignment vertical="center"/>
    </xf>
    <xf numFmtId="0" fontId="18" fillId="10" borderId="0" applyNumberFormat="0" applyBorder="0" applyAlignment="0" applyProtection="0">
      <alignment vertical="center"/>
    </xf>
    <xf numFmtId="203" fontId="30" fillId="64" borderId="0"/>
    <xf numFmtId="0" fontId="32" fillId="10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192" fontId="0" fillId="0" borderId="0"/>
    <xf numFmtId="0" fontId="108" fillId="0" borderId="0" applyNumberFormat="0" applyFill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8" fillId="67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67" borderId="0" applyNumberFormat="0" applyBorder="0" applyAlignment="0" applyProtection="0">
      <alignment vertical="center"/>
    </xf>
    <xf numFmtId="0" fontId="36" fillId="61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37" fontId="65" fillId="0" borderId="0" applyFont="0" applyFill="0" applyBorder="0" applyAlignment="0" applyProtection="0"/>
    <xf numFmtId="0" fontId="32" fillId="14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18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98" fillId="21" borderId="15">
      <protection locked="0"/>
    </xf>
    <xf numFmtId="0" fontId="91" fillId="13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4" fillId="6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31" applyNumberFormat="0" applyFill="0" applyProtection="0">
      <alignment horizontal="left"/>
    </xf>
    <xf numFmtId="0" fontId="59" fillId="66" borderId="0" applyNumberFormat="0" applyBorder="0" applyAlignment="0" applyProtection="0">
      <alignment vertical="center"/>
    </xf>
    <xf numFmtId="41" fontId="110" fillId="0" borderId="0" applyFont="0" applyFill="0" applyBorder="0" applyAlignment="0" applyProtection="0"/>
    <xf numFmtId="0" fontId="32" fillId="0" borderId="0">
      <alignment vertical="center"/>
    </xf>
    <xf numFmtId="0" fontId="30" fillId="58" borderId="0" applyNumberFormat="0" applyBorder="0" applyAlignment="0" applyProtection="0"/>
    <xf numFmtId="0" fontId="94" fillId="26" borderId="0" applyNumberFormat="0" applyBorder="0" applyAlignment="0" applyProtection="0">
      <alignment vertical="center"/>
    </xf>
    <xf numFmtId="0" fontId="94" fillId="29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94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4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201" fontId="65" fillId="0" borderId="0" applyFont="0" applyFill="0" applyBorder="0" applyAlignment="0" applyProtection="0"/>
    <xf numFmtId="0" fontId="59" fillId="54" borderId="0" applyNumberFormat="0" applyBorder="0" applyAlignment="0" applyProtection="0">
      <alignment vertical="center"/>
    </xf>
    <xf numFmtId="0" fontId="43" fillId="0" borderId="0">
      <protection locked="0"/>
    </xf>
    <xf numFmtId="203" fontId="30" fillId="70" borderId="0"/>
    <xf numFmtId="0" fontId="35" fillId="15" borderId="0" applyNumberFormat="0" applyBorder="0" applyAlignment="0" applyProtection="0">
      <alignment vertical="center"/>
    </xf>
    <xf numFmtId="0" fontId="36" fillId="63" borderId="0" applyNumberFormat="0" applyBorder="0" applyAlignment="0" applyProtection="0"/>
    <xf numFmtId="0" fontId="30" fillId="71" borderId="0" applyNumberFormat="0" applyBorder="0" applyAlignment="0" applyProtection="0"/>
    <xf numFmtId="0" fontId="31" fillId="1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9" fillId="55" borderId="0" applyNumberFormat="0" applyBorder="0" applyAlignment="0" applyProtection="0"/>
    <xf numFmtId="199" fontId="0" fillId="0" borderId="0"/>
    <xf numFmtId="0" fontId="36" fillId="72" borderId="0" applyNumberFormat="0" applyBorder="0" applyAlignment="0" applyProtection="0"/>
    <xf numFmtId="0" fontId="30" fillId="73" borderId="0" applyNumberFormat="0" applyBorder="0" applyAlignment="0" applyProtection="0"/>
    <xf numFmtId="0" fontId="49" fillId="52" borderId="0" applyNumberFormat="0" applyBorder="0" applyAlignment="0" applyProtection="0"/>
    <xf numFmtId="200" fontId="0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49" fillId="51" borderId="0" applyNumberFormat="0" applyBorder="0" applyAlignment="0" applyProtection="0"/>
    <xf numFmtId="0" fontId="49" fillId="20" borderId="0" applyNumberFormat="0" applyBorder="0" applyAlignment="0" applyProtection="0"/>
    <xf numFmtId="9" fontId="30" fillId="0" borderId="0" applyFont="0" applyFill="0" applyBorder="0" applyAlignment="0" applyProtection="0">
      <alignment vertical="center"/>
    </xf>
    <xf numFmtId="185" fontId="0" fillId="0" borderId="0" applyFill="0" applyBorder="0" applyAlignment="0"/>
    <xf numFmtId="0" fontId="36" fillId="74" borderId="0" applyNumberFormat="0" applyBorder="0" applyAlignment="0" applyProtection="0"/>
    <xf numFmtId="0" fontId="35" fillId="15" borderId="0" applyNumberFormat="0" applyBorder="0" applyAlignment="0" applyProtection="0">
      <alignment vertical="center"/>
    </xf>
    <xf numFmtId="0" fontId="49" fillId="51" borderId="0" applyNumberFormat="0" applyBorder="0" applyAlignment="0" applyProtection="0"/>
    <xf numFmtId="41" fontId="33" fillId="0" borderId="0" applyFont="0" applyFill="0" applyBorder="0" applyAlignment="0" applyProtection="0"/>
    <xf numFmtId="0" fontId="36" fillId="68" borderId="0" applyNumberFormat="0" applyBorder="0" applyAlignment="0" applyProtection="0"/>
    <xf numFmtId="0" fontId="31" fillId="10" borderId="0" applyNumberFormat="0" applyBorder="0" applyAlignment="0" applyProtection="0">
      <alignment vertical="center"/>
    </xf>
    <xf numFmtId="0" fontId="49" fillId="55" borderId="0" applyNumberFormat="0" applyBorder="0" applyAlignment="0" applyProtection="0"/>
    <xf numFmtId="0" fontId="49" fillId="69" borderId="0" applyNumberFormat="0" applyBorder="0" applyAlignment="0" applyProtection="0"/>
    <xf numFmtId="0" fontId="36" fillId="69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184" fontId="52" fillId="0" borderId="0" applyFill="0" applyBorder="0" applyAlignment="0"/>
    <xf numFmtId="216" fontId="45" fillId="0" borderId="0" applyFill="0" applyBorder="0" applyAlignment="0"/>
    <xf numFmtId="185" fontId="0" fillId="0" borderId="0" applyFill="0" applyBorder="0" applyAlignment="0"/>
    <xf numFmtId="187" fontId="0" fillId="0" borderId="0" applyFill="0" applyBorder="0" applyAlignment="0"/>
    <xf numFmtId="185" fontId="0" fillId="0" borderId="0" applyFill="0" applyBorder="0" applyAlignment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25" fontId="40" fillId="0" borderId="0" applyFont="0" applyFill="0" applyBorder="0" applyAlignment="0" applyProtection="0"/>
    <xf numFmtId="0" fontId="58" fillId="25" borderId="12" applyNumberFormat="0" applyAlignment="0" applyProtection="0">
      <alignment vertical="center"/>
    </xf>
    <xf numFmtId="0" fontId="111" fillId="57" borderId="30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12" fillId="0" borderId="32" applyNumberFormat="0" applyFill="0" applyProtection="0">
      <alignment horizontal="center"/>
    </xf>
    <xf numFmtId="0" fontId="113" fillId="0" borderId="0" applyFill="0" applyBorder="0">
      <alignment horizontal="right"/>
    </xf>
    <xf numFmtId="0" fontId="29" fillId="13" borderId="0" applyNumberFormat="0" applyBorder="0" applyAlignment="0" applyProtection="0">
      <alignment vertical="center"/>
    </xf>
    <xf numFmtId="0" fontId="45" fillId="0" borderId="0" applyFill="0" applyBorder="0">
      <alignment horizontal="right"/>
    </xf>
    <xf numFmtId="0" fontId="114" fillId="0" borderId="33"/>
    <xf numFmtId="199" fontId="0" fillId="0" borderId="0"/>
    <xf numFmtId="199" fontId="0" fillId="0" borderId="0"/>
    <xf numFmtId="0" fontId="115" fillId="0" borderId="29" applyNumberFormat="0" applyFill="0" applyAlignment="0" applyProtection="0">
      <alignment vertical="center"/>
    </xf>
    <xf numFmtId="199" fontId="0" fillId="0" borderId="0"/>
    <xf numFmtId="0" fontId="0" fillId="0" borderId="0"/>
    <xf numFmtId="41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0" fontId="46" fillId="0" borderId="0"/>
    <xf numFmtId="207" fontId="33" fillId="0" borderId="0"/>
    <xf numFmtId="221" fontId="65" fillId="0" borderId="0" applyFont="0" applyFill="0" applyBorder="0" applyAlignment="0" applyProtection="0"/>
    <xf numFmtId="186" fontId="0" fillId="0" borderId="0" applyFill="0" applyBorder="0" applyAlignment="0"/>
    <xf numFmtId="39" fontId="65" fillId="0" borderId="0" applyFont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37" fontId="4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116" fillId="0" borderId="0" applyProtection="0"/>
    <xf numFmtId="225" fontId="45" fillId="0" borderId="0" applyFont="0" applyFill="0" applyBorder="0" applyAlignment="0" applyProtection="0"/>
    <xf numFmtId="186" fontId="0" fillId="0" borderId="0" applyFill="0" applyBorder="0" applyAlignment="0"/>
    <xf numFmtId="0" fontId="35" fillId="15" borderId="0" applyNumberFormat="0" applyBorder="0" applyAlignment="0" applyProtection="0">
      <alignment vertical="center"/>
    </xf>
    <xf numFmtId="190" fontId="33" fillId="0" borderId="0"/>
    <xf numFmtId="0" fontId="117" fillId="0" borderId="0" applyNumberFormat="0" applyAlignment="0">
      <alignment horizontal="left"/>
    </xf>
    <xf numFmtId="0" fontId="29" fillId="1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118" fillId="0" borderId="0" applyNumberFormat="0" applyAlignment="0"/>
    <xf numFmtId="177" fontId="65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52" fillId="0" borderId="0" applyFill="0" applyBorder="0" applyAlignment="0"/>
    <xf numFmtId="0" fontId="97" fillId="0" borderId="0"/>
    <xf numFmtId="0" fontId="35" fillId="10" borderId="0" applyNumberFormat="0" applyBorder="0" applyAlignment="0" applyProtection="0">
      <alignment vertical="center"/>
    </xf>
    <xf numFmtId="15" fontId="38" fillId="0" borderId="0"/>
    <xf numFmtId="212" fontId="33" fillId="0" borderId="0"/>
    <xf numFmtId="187" fontId="0" fillId="0" borderId="0" applyFill="0" applyBorder="0" applyAlignment="0"/>
    <xf numFmtId="185" fontId="0" fillId="0" borderId="0" applyFill="0" applyBorder="0" applyAlignment="0"/>
    <xf numFmtId="0" fontId="91" fillId="14" borderId="0" applyNumberFormat="0" applyBorder="0" applyAlignment="0" applyProtection="0">
      <alignment vertical="center"/>
    </xf>
    <xf numFmtId="227" fontId="30" fillId="0" borderId="0" applyFont="0" applyFill="0" applyBorder="0" applyAlignment="0" applyProtection="0"/>
    <xf numFmtId="0" fontId="94" fillId="75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2" fontId="116" fillId="0" borderId="0" applyProtection="0"/>
    <xf numFmtId="228" fontId="97" fillId="0" borderId="0">
      <alignment horizontal="right"/>
    </xf>
    <xf numFmtId="43" fontId="30" fillId="0" borderId="0" applyFont="0" applyFill="0" applyBorder="0" applyAlignment="0" applyProtection="0">
      <alignment vertical="center"/>
    </xf>
    <xf numFmtId="0" fontId="0" fillId="0" borderId="0"/>
    <xf numFmtId="0" fontId="35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29" fillId="13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/>
    <xf numFmtId="0" fontId="120" fillId="0" borderId="0">
      <alignment horizontal="left"/>
    </xf>
    <xf numFmtId="0" fontId="53" fillId="0" borderId="34" applyNumberFormat="0" applyAlignment="0" applyProtection="0">
      <alignment horizontal="left" vertical="center"/>
    </xf>
    <xf numFmtId="0" fontId="121" fillId="0" borderId="0" applyProtection="0"/>
    <xf numFmtId="0" fontId="29" fillId="13" borderId="0" applyNumberFormat="0" applyBorder="0" applyAlignment="0" applyProtection="0">
      <alignment vertical="center"/>
    </xf>
    <xf numFmtId="0" fontId="53" fillId="0" borderId="0" applyProtection="0"/>
    <xf numFmtId="38" fontId="122" fillId="0" borderId="0"/>
    <xf numFmtId="0" fontId="71" fillId="0" borderId="0" applyNumberFormat="0" applyFill="0" applyBorder="0" applyAlignment="0" applyProtection="0">
      <alignment vertical="top"/>
      <protection locked="0"/>
    </xf>
    <xf numFmtId="0" fontId="29" fillId="14" borderId="0" applyNumberFormat="0" applyBorder="0" applyAlignment="0" applyProtection="0">
      <alignment vertical="center"/>
    </xf>
    <xf numFmtId="10" fontId="90" fillId="76" borderId="1" applyNumberFormat="0" applyBorder="0" applyAlignment="0" applyProtection="0"/>
    <xf numFmtId="0" fontId="0" fillId="0" borderId="0"/>
    <xf numFmtId="0" fontId="59" fillId="49" borderId="0" applyNumberFormat="0" applyBorder="0" applyAlignment="0" applyProtection="0">
      <alignment vertical="center"/>
    </xf>
    <xf numFmtId="221" fontId="123" fillId="64" borderId="0"/>
    <xf numFmtId="0" fontId="30" fillId="18" borderId="12" applyNumberFormat="0" applyAlignment="0" applyProtection="0"/>
    <xf numFmtId="0" fontId="0" fillId="0" borderId="0"/>
    <xf numFmtId="0" fontId="35" fillId="10" borderId="0" applyNumberFormat="0" applyBorder="0" applyAlignment="0" applyProtection="0">
      <alignment vertical="center"/>
    </xf>
    <xf numFmtId="0" fontId="30" fillId="50" borderId="0" applyNumberFormat="0" applyFont="0" applyBorder="0" applyAlignment="0" applyProtection="0">
      <alignment horizontal="right"/>
    </xf>
    <xf numFmtId="0" fontId="32" fillId="76" borderId="35" applyNumberFormat="0" applyFont="0" applyAlignment="0" applyProtection="0">
      <alignment vertical="center"/>
    </xf>
    <xf numFmtId="38" fontId="124" fillId="0" borderId="0"/>
    <xf numFmtId="38" fontId="113" fillId="0" borderId="0"/>
    <xf numFmtId="0" fontId="35" fillId="15" borderId="0" applyNumberFormat="0" applyBorder="0" applyAlignment="0" applyProtection="0">
      <alignment vertical="center"/>
    </xf>
    <xf numFmtId="0" fontId="30" fillId="2" borderId="17" applyNumberFormat="0" applyAlignment="0" applyProtection="0"/>
    <xf numFmtId="0" fontId="35" fillId="10" borderId="0" applyNumberFormat="0" applyBorder="0" applyAlignment="0" applyProtection="0">
      <alignment vertical="center"/>
    </xf>
    <xf numFmtId="0" fontId="33" fillId="0" borderId="0" applyNumberFormat="0" applyFont="0" applyFill="0" applyBorder="0" applyProtection="0">
      <alignment horizontal="left" vertical="center"/>
    </xf>
    <xf numFmtId="0" fontId="30" fillId="0" borderId="0" applyFont="0" applyFill="0">
      <alignment horizontal="fill"/>
    </xf>
    <xf numFmtId="0" fontId="0" fillId="0" borderId="0"/>
    <xf numFmtId="0" fontId="116" fillId="0" borderId="36" applyProtection="0"/>
    <xf numFmtId="185" fontId="0" fillId="0" borderId="0" applyFill="0" applyBorder="0" applyAlignment="0"/>
    <xf numFmtId="221" fontId="125" fillId="70" borderId="0"/>
    <xf numFmtId="0" fontId="31" fillId="15" borderId="0" applyNumberFormat="0" applyBorder="0" applyAlignment="0" applyProtection="0">
      <alignment vertical="center"/>
    </xf>
    <xf numFmtId="203" fontId="30" fillId="70" borderId="0"/>
    <xf numFmtId="0" fontId="30" fillId="0" borderId="0">
      <alignment vertical="center"/>
    </xf>
    <xf numFmtId="38" fontId="38" fillId="0" borderId="0" applyFont="0" applyFill="0" applyBorder="0" applyAlignment="0" applyProtection="0"/>
    <xf numFmtId="193" fontId="0" fillId="0" borderId="0" applyFont="0" applyFill="0" applyBorder="0" applyAlignment="0" applyProtection="0"/>
    <xf numFmtId="229" fontId="38" fillId="0" borderId="0" applyFont="0" applyFill="0" applyBorder="0" applyAlignment="0" applyProtection="0"/>
    <xf numFmtId="0" fontId="33" fillId="0" borderId="0"/>
    <xf numFmtId="37" fontId="126" fillId="0" borderId="0"/>
    <xf numFmtId="0" fontId="123" fillId="0" borderId="0"/>
    <xf numFmtId="0" fontId="32" fillId="76" borderId="35" applyNumberFormat="0" applyFont="0" applyAlignment="0" applyProtection="0">
      <alignment vertical="center"/>
    </xf>
    <xf numFmtId="0" fontId="127" fillId="25" borderId="17" applyNumberFormat="0" applyAlignment="0" applyProtection="0">
      <alignment vertical="center"/>
    </xf>
    <xf numFmtId="40" fontId="128" fillId="2" borderId="0">
      <alignment horizontal="right"/>
    </xf>
    <xf numFmtId="10" fontId="33" fillId="0" borderId="0" applyFont="0" applyFill="0" applyBorder="0" applyAlignment="0" applyProtection="0"/>
    <xf numFmtId="181" fontId="0" fillId="0" borderId="0" applyFont="0" applyFill="0" applyBorder="0" applyAlignment="0" applyProtection="0"/>
    <xf numFmtId="230" fontId="0" fillId="0" borderId="0" applyFont="0" applyFill="0" applyBorder="0" applyAlignment="0" applyProtection="0"/>
    <xf numFmtId="0" fontId="129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35" fillId="10" borderId="0" applyNumberFormat="0" applyBorder="0" applyAlignment="0" applyProtection="0">
      <alignment vertical="center"/>
    </xf>
    <xf numFmtId="186" fontId="0" fillId="0" borderId="0" applyFill="0" applyBorder="0" applyAlignment="0"/>
    <xf numFmtId="0" fontId="105" fillId="77" borderId="0" applyNumberFormat="0" applyBorder="0" applyAlignment="0" applyProtection="0"/>
    <xf numFmtId="185" fontId="0" fillId="0" borderId="0" applyFill="0" applyBorder="0" applyAlignment="0"/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130" fillId="0" borderId="33">
      <alignment horizontal="center"/>
    </xf>
    <xf numFmtId="0" fontId="92" fillId="48" borderId="0" applyNumberFormat="0" applyBorder="0" applyAlignment="0" applyProtection="0"/>
    <xf numFmtId="0" fontId="38" fillId="78" borderId="0" applyNumberFormat="0" applyFont="0" applyBorder="0" applyAlignment="0" applyProtection="0"/>
    <xf numFmtId="0" fontId="30" fillId="0" borderId="0" applyNumberFormat="0" applyFill="0" applyBorder="0" applyAlignment="0" applyProtection="0">
      <alignment horizontal="left"/>
    </xf>
    <xf numFmtId="231" fontId="30" fillId="0" borderId="0" applyNumberFormat="0" applyFill="0" applyBorder="0" applyAlignment="0" applyProtection="0">
      <alignment horizontal="left"/>
    </xf>
    <xf numFmtId="0" fontId="130" fillId="0" borderId="0" applyNumberForma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131" fillId="0" borderId="0">
      <alignment horizontal="left"/>
    </xf>
    <xf numFmtId="43" fontId="90" fillId="0" borderId="37"/>
    <xf numFmtId="0" fontId="114" fillId="0" borderId="0"/>
    <xf numFmtId="0" fontId="30" fillId="21" borderId="15">
      <protection locked="0"/>
    </xf>
    <xf numFmtId="0" fontId="123" fillId="0" borderId="0"/>
    <xf numFmtId="0" fontId="30" fillId="0" borderId="0">
      <alignment vertical="center"/>
    </xf>
    <xf numFmtId="0" fontId="98" fillId="21" borderId="15">
      <protection locked="0"/>
    </xf>
    <xf numFmtId="0" fontId="98" fillId="21" borderId="15">
      <protection locked="0"/>
    </xf>
    <xf numFmtId="0" fontId="30" fillId="21" borderId="15">
      <protection locked="0"/>
    </xf>
    <xf numFmtId="0" fontId="30" fillId="21" borderId="15">
      <protection locked="0"/>
    </xf>
    <xf numFmtId="0" fontId="30" fillId="21" borderId="15">
      <protection locked="0"/>
    </xf>
    <xf numFmtId="0" fontId="132" fillId="0" borderId="0" applyNumberFormat="0" applyFill="0" applyBorder="0" applyAlignment="0" applyProtection="0"/>
    <xf numFmtId="49" fontId="52" fillId="0" borderId="0" applyFill="0" applyBorder="0" applyAlignment="0"/>
    <xf numFmtId="232" fontId="52" fillId="0" borderId="0" applyFill="0" applyBorder="0" applyAlignment="0"/>
    <xf numFmtId="0" fontId="91" fillId="14" borderId="0" applyNumberFormat="0" applyBorder="0" applyAlignment="0" applyProtection="0">
      <alignment vertical="center"/>
    </xf>
    <xf numFmtId="233" fontId="0" fillId="0" borderId="0" applyFill="0" applyBorder="0" applyAlignment="0"/>
    <xf numFmtId="234" fontId="45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235" fontId="0" fillId="0" borderId="0" applyFont="0" applyFill="0" applyBorder="0" applyAlignment="0" applyProtection="0"/>
    <xf numFmtId="0" fontId="32" fillId="0" borderId="0">
      <alignment vertical="center"/>
    </xf>
    <xf numFmtId="0" fontId="129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27" fillId="52" borderId="0" applyNumberFormat="0" applyBorder="0" applyAlignment="0" applyProtection="0"/>
    <xf numFmtId="0" fontId="109" fillId="0" borderId="0" applyNumberFormat="0" applyFill="0" applyBorder="0" applyAlignment="0" applyProtection="0">
      <alignment vertical="center"/>
    </xf>
    <xf numFmtId="9" fontId="133" fillId="0" borderId="0" applyFont="0" applyFill="0" applyBorder="0" applyAlignment="0" applyProtection="0"/>
    <xf numFmtId="0" fontId="45" fillId="0" borderId="0"/>
    <xf numFmtId="0" fontId="35" fillId="15" borderId="0" applyNumberFormat="0" applyBorder="0" applyAlignment="0" applyProtection="0">
      <alignment vertical="center"/>
    </xf>
    <xf numFmtId="0" fontId="0" fillId="0" borderId="0"/>
    <xf numFmtId="179" fontId="45" fillId="0" borderId="0" applyFont="0" applyFill="0" applyBorder="0" applyAlignment="0" applyProtection="0"/>
    <xf numFmtId="41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134" fillId="0" borderId="27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135" fillId="0" borderId="18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236" fontId="0" fillId="0" borderId="0" applyFont="0" applyFill="0" applyBorder="0" applyAlignment="0" applyProtection="0"/>
    <xf numFmtId="0" fontId="136" fillId="0" borderId="0"/>
    <xf numFmtId="0" fontId="0" fillId="0" borderId="31" applyNumberFormat="0" applyFill="0" applyProtection="0">
      <alignment horizontal="right"/>
    </xf>
    <xf numFmtId="0" fontId="88" fillId="0" borderId="27" applyNumberFormat="0" applyFill="0" applyAlignment="0" applyProtection="0">
      <alignment vertical="center"/>
    </xf>
    <xf numFmtId="0" fontId="95" fillId="0" borderId="28" applyNumberFormat="0" applyFill="0" applyAlignment="0" applyProtection="0">
      <alignment vertical="center"/>
    </xf>
    <xf numFmtId="0" fontId="30" fillId="0" borderId="0" applyFont="0" applyBorder="0" applyAlignment="0">
      <alignment vertical="center"/>
    </xf>
    <xf numFmtId="0" fontId="67" fillId="0" borderId="18" applyNumberFormat="0" applyFill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137" fillId="0" borderId="31" applyNumberFormat="0" applyFill="0" applyProtection="0">
      <alignment horizontal="center"/>
    </xf>
    <xf numFmtId="0" fontId="27" fillId="10" borderId="0" applyNumberFormat="0" applyBorder="0" applyAlignment="0" applyProtection="0">
      <alignment vertical="center"/>
    </xf>
    <xf numFmtId="4" fontId="86" fillId="0" borderId="0" applyFont="0" applyFill="0" applyBorder="0" applyAlignment="0" applyProtection="0"/>
    <xf numFmtId="0" fontId="138" fillId="0" borderId="0" applyNumberFormat="0" applyFill="0" applyBorder="0" applyAlignment="0" applyProtection="0"/>
    <xf numFmtId="0" fontId="0" fillId="0" borderId="0"/>
    <xf numFmtId="0" fontId="139" fillId="0" borderId="13" applyNumberFormat="0" applyFill="0" applyProtection="0">
      <alignment horizontal="center"/>
    </xf>
    <xf numFmtId="0" fontId="91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91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/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0" borderId="0"/>
    <xf numFmtId="0" fontId="29" fillId="13" borderId="0" applyNumberFormat="0" applyBorder="0" applyAlignment="0" applyProtection="0">
      <alignment vertical="center"/>
    </xf>
    <xf numFmtId="0" fontId="30" fillId="0" borderId="0"/>
    <xf numFmtId="0" fontId="29" fillId="13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92" fillId="48" borderId="0" applyNumberFormat="0" applyBorder="0" applyAlignment="0" applyProtection="0"/>
    <xf numFmtId="0" fontId="92" fillId="48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43" fontId="110" fillId="0" borderId="0" applyFont="0" applyFill="0" applyBorder="0" applyAlignment="0" applyProtection="0"/>
    <xf numFmtId="0" fontId="54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1" fontId="140" fillId="0" borderId="1">
      <alignment vertical="center"/>
      <protection locked="0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141" fillId="0" borderId="0"/>
    <xf numFmtId="0" fontId="44" fillId="13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42" fillId="0" borderId="0" applyFill="0" applyBorder="0" applyAlignment="0"/>
    <xf numFmtId="0" fontId="44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3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64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0" fillId="0" borderId="0"/>
    <xf numFmtId="0" fontId="30" fillId="0" borderId="0">
      <alignment horizontal="left" wrapText="1"/>
    </xf>
    <xf numFmtId="0" fontId="30" fillId="0" borderId="0"/>
    <xf numFmtId="0" fontId="30" fillId="0" borderId="0"/>
    <xf numFmtId="0" fontId="30" fillId="0" borderId="0">
      <alignment horizontal="left" wrapText="1"/>
    </xf>
    <xf numFmtId="0" fontId="30" fillId="0" borderId="0"/>
    <xf numFmtId="0" fontId="30" fillId="0" borderId="0"/>
    <xf numFmtId="0" fontId="30" fillId="0" borderId="0">
      <alignment horizontal="left" wrapText="1"/>
    </xf>
    <xf numFmtId="0" fontId="30" fillId="0" borderId="0"/>
    <xf numFmtId="0" fontId="0" fillId="0" borderId="0"/>
    <xf numFmtId="0" fontId="0" fillId="0" borderId="0"/>
    <xf numFmtId="0" fontId="0" fillId="0" borderId="0"/>
    <xf numFmtId="0" fontId="144" fillId="17" borderId="12" applyNumberFormat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39" fillId="17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5" fillId="0" borderId="0" applyNumberFormat="0" applyFill="0" applyBorder="0" applyAlignment="0" applyProtection="0">
      <alignment vertical="top"/>
      <protection locked="0"/>
    </xf>
    <xf numFmtId="0" fontId="32" fillId="0" borderId="0">
      <alignment vertical="center"/>
    </xf>
    <xf numFmtId="0" fontId="0" fillId="0" borderId="0"/>
    <xf numFmtId="0" fontId="32" fillId="0" borderId="0">
      <alignment vertical="center"/>
    </xf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96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9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76" borderId="35" applyNumberFormat="0" applyFont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0" fillId="0" borderId="0" applyNumberFormat="0" applyFont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145" fillId="0" borderId="0" applyNumberFormat="0" applyFill="0" applyBorder="0" applyAlignment="0" applyProtection="0">
      <alignment vertical="top"/>
      <protection locked="0"/>
    </xf>
    <xf numFmtId="0" fontId="30" fillId="15" borderId="0" applyNumberFormat="0" applyBorder="0" applyAlignment="0" applyProtection="0">
      <alignment vertical="center"/>
    </xf>
    <xf numFmtId="0" fontId="142" fillId="0" borderId="0" applyFill="0" applyBorder="0" applyAlignment="0"/>
    <xf numFmtId="0" fontId="35" fillId="1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0" borderId="0"/>
    <xf numFmtId="0" fontId="27" fillId="1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94" fillId="7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11" fillId="57" borderId="30" applyNumberFormat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39" fillId="0" borderId="13" applyNumberFormat="0" applyFill="0" applyProtection="0">
      <alignment horizontal="left"/>
    </xf>
    <xf numFmtId="0" fontId="148" fillId="0" borderId="14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101" fillId="0" borderId="0"/>
    <xf numFmtId="0" fontId="59" fillId="7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73" borderId="0" applyNumberFormat="0" applyBorder="0" applyAlignment="0" applyProtection="0">
      <alignment vertical="center"/>
    </xf>
    <xf numFmtId="0" fontId="127" fillId="25" borderId="17" applyNumberFormat="0" applyAlignment="0" applyProtection="0">
      <alignment vertical="center"/>
    </xf>
    <xf numFmtId="1" fontId="0" fillId="0" borderId="13" applyFill="0" applyProtection="0">
      <alignment horizontal="center"/>
    </xf>
    <xf numFmtId="237" fontId="86" fillId="0" borderId="0" applyFont="0" applyFill="0" applyBorder="0" applyAlignment="0" applyProtection="0"/>
    <xf numFmtId="0" fontId="30" fillId="0" borderId="14" applyNumberFormat="0" applyFill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238" fontId="140" fillId="0" borderId="1">
      <alignment vertical="center"/>
      <protection locked="0"/>
    </xf>
    <xf numFmtId="0" fontId="46" fillId="0" borderId="0"/>
    <xf numFmtId="0" fontId="38" fillId="0" borderId="0"/>
    <xf numFmtId="41" fontId="0" fillId="0" borderId="0" applyFont="0" applyFill="0" applyBorder="0" applyAlignment="0" applyProtection="0"/>
    <xf numFmtId="0" fontId="0" fillId="0" borderId="1" applyNumberFormat="0"/>
    <xf numFmtId="239" fontId="110" fillId="0" borderId="0" applyFont="0" applyFill="0" applyBorder="0" applyAlignment="0" applyProtection="0"/>
    <xf numFmtId="214" fontId="110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692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 applyFill="1"/>
    <xf numFmtId="0" fontId="6" fillId="0" borderId="0" xfId="0" applyFont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224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206" fontId="8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49" fontId="8" fillId="0" borderId="1" xfId="0" applyNumberFormat="1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/>
    <xf numFmtId="224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206" fontId="4" fillId="0" borderId="1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98" fontId="4" fillId="0" borderId="1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198" fontId="8" fillId="0" borderId="1" xfId="0" applyNumberFormat="1" applyFont="1" applyFill="1" applyBorder="1" applyAlignment="1" applyProtection="1">
      <alignment horizontal="right" vertical="center" wrapText="1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49" fontId="4" fillId="0" borderId="3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/>
    <xf numFmtId="49" fontId="8" fillId="0" borderId="3" xfId="0" applyNumberFormat="1" applyFont="1" applyFill="1" applyBorder="1" applyAlignment="1" applyProtection="1">
      <alignment horizontal="left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vertical="center" wrapText="1"/>
    </xf>
    <xf numFmtId="198" fontId="8" fillId="0" borderId="1" xfId="0" applyNumberFormat="1" applyFont="1" applyFill="1" applyBorder="1" applyAlignment="1" applyProtection="1">
      <alignment horizontal="right" vertical="center"/>
    </xf>
    <xf numFmtId="198" fontId="4" fillId="0" borderId="1" xfId="0" applyNumberFormat="1" applyFont="1" applyFill="1" applyBorder="1" applyAlignment="1" applyProtection="1">
      <alignment horizontal="righ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/>
    </xf>
    <xf numFmtId="198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198" fontId="4" fillId="0" borderId="2" xfId="0" applyNumberFormat="1" applyFont="1" applyFill="1" applyBorder="1" applyAlignment="1" applyProtection="1">
      <alignment horizontal="right" vertical="center" wrapText="1"/>
    </xf>
    <xf numFmtId="198" fontId="4" fillId="0" borderId="1" xfId="692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198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198" fontId="0" fillId="0" borderId="1" xfId="0" applyNumberFormat="1" applyBorder="1"/>
    <xf numFmtId="0" fontId="3" fillId="0" borderId="0" xfId="913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206" fontId="8" fillId="0" borderId="1" xfId="0" applyNumberFormat="1" applyFont="1" applyFill="1" applyBorder="1" applyAlignment="1" applyProtection="1">
      <alignment horizontal="right" vertical="center" wrapText="1"/>
    </xf>
    <xf numFmtId="206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692" applyFont="1" applyFill="1" applyBorder="1" applyAlignment="1" applyProtection="1">
      <alignment vertical="center"/>
    </xf>
    <xf numFmtId="198" fontId="12" fillId="0" borderId="1" xfId="0" applyNumberFormat="1" applyFont="1" applyFill="1" applyBorder="1" applyAlignment="1">
      <alignment horizontal="right" vertical="center"/>
    </xf>
    <xf numFmtId="0" fontId="4" fillId="0" borderId="1" xfId="692" applyFont="1" applyBorder="1" applyAlignment="1" applyProtection="1">
      <alignment vertical="center"/>
    </xf>
    <xf numFmtId="198" fontId="4" fillId="0" borderId="1" xfId="0" applyNumberFormat="1" applyFont="1" applyBorder="1" applyAlignment="1" applyProtection="1">
      <alignment horizontal="right" vertical="center"/>
    </xf>
    <xf numFmtId="0" fontId="8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" fillId="0" borderId="0" xfId="692" applyFont="1" applyBorder="1" applyAlignment="1" applyProtection="1"/>
    <xf numFmtId="0" fontId="0" fillId="0" borderId="0" xfId="692"/>
    <xf numFmtId="0" fontId="7" fillId="0" borderId="0" xfId="692" applyFont="1" applyBorder="1" applyAlignment="1" applyProtection="1">
      <alignment vertical="center" wrapText="1"/>
    </xf>
    <xf numFmtId="0" fontId="3" fillId="0" borderId="0" xfId="692" applyFont="1" applyBorder="1" applyAlignment="1" applyProtection="1">
      <alignment horizontal="center" vertical="center"/>
    </xf>
    <xf numFmtId="0" fontId="4" fillId="0" borderId="0" xfId="692" applyFont="1" applyBorder="1" applyAlignment="1" applyProtection="1"/>
    <xf numFmtId="0" fontId="4" fillId="0" borderId="0" xfId="692" applyFont="1" applyBorder="1" applyAlignment="1" applyProtection="1">
      <alignment horizontal="right" vertical="center"/>
    </xf>
    <xf numFmtId="0" fontId="8" fillId="0" borderId="1" xfId="692" applyFont="1" applyBorder="1" applyAlignment="1" applyProtection="1">
      <alignment horizontal="center" vertical="center"/>
    </xf>
    <xf numFmtId="198" fontId="4" fillId="0" borderId="1" xfId="692" applyNumberFormat="1" applyFont="1" applyFill="1" applyBorder="1" applyAlignment="1" applyProtection="1">
      <alignment horizontal="right" vertical="center"/>
    </xf>
    <xf numFmtId="198" fontId="4" fillId="0" borderId="1" xfId="692" applyNumberFormat="1" applyFont="1" applyFill="1" applyBorder="1" applyAlignment="1" applyProtection="1">
      <alignment horizontal="right" vertical="center" wrapText="1"/>
    </xf>
    <xf numFmtId="0" fontId="1" fillId="0" borderId="0" xfId="692" applyFont="1" applyFill="1" applyBorder="1" applyAlignment="1" applyProtection="1"/>
    <xf numFmtId="198" fontId="4" fillId="0" borderId="1" xfId="692" applyNumberFormat="1" applyFont="1" applyBorder="1" applyAlignment="1" applyProtection="1">
      <alignment horizontal="right" vertical="center"/>
    </xf>
    <xf numFmtId="198" fontId="4" fillId="0" borderId="1" xfId="692" applyNumberFormat="1" applyFont="1" applyBorder="1" applyAlignment="1" applyProtection="1">
      <alignment vertical="center"/>
    </xf>
    <xf numFmtId="198" fontId="4" fillId="0" borderId="1" xfId="692" applyNumberFormat="1" applyFont="1" applyBorder="1" applyAlignment="1" applyProtection="1">
      <alignment horizontal="right" vertical="center" wrapText="1"/>
    </xf>
    <xf numFmtId="198" fontId="8" fillId="0" borderId="1" xfId="692" applyNumberFormat="1" applyFont="1" applyFill="1" applyBorder="1" applyAlignment="1" applyProtection="1">
      <alignment horizontal="right" vertical="center" wrapText="1"/>
    </xf>
    <xf numFmtId="198" fontId="8" fillId="0" borderId="1" xfId="692" applyNumberFormat="1" applyFont="1" applyFill="1" applyBorder="1" applyAlignment="1" applyProtection="1">
      <alignment horizontal="center" vertical="center"/>
    </xf>
    <xf numFmtId="206" fontId="4" fillId="0" borderId="1" xfId="692" applyNumberFormat="1" applyFont="1" applyFill="1" applyBorder="1" applyAlignment="1" applyProtection="1">
      <alignment horizontal="right" vertical="center" wrapText="1"/>
    </xf>
    <xf numFmtId="198" fontId="4" fillId="0" borderId="1" xfId="692" applyNumberFormat="1" applyFont="1" applyFill="1" applyBorder="1" applyAlignment="1" applyProtection="1"/>
    <xf numFmtId="0" fontId="16" fillId="0" borderId="0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2" fillId="0" borderId="5" xfId="21" applyFont="1" applyBorder="1" applyAlignment="1" applyProtection="1">
      <alignment vertical="center" wrapText="1"/>
    </xf>
    <xf numFmtId="0" fontId="15" fillId="0" borderId="6" xfId="0" applyFont="1" applyBorder="1" applyAlignment="1" applyProtection="1">
      <alignment vertical="center"/>
    </xf>
    <xf numFmtId="0" fontId="2" fillId="0" borderId="5" xfId="21" applyFont="1" applyBorder="1" applyAlignment="1" applyProtection="1">
      <alignment vertical="center"/>
    </xf>
    <xf numFmtId="0" fontId="2" fillId="0" borderId="7" xfId="21" applyFont="1" applyBorder="1" applyAlignment="1" applyProtection="1">
      <alignment vertical="center" wrapText="1"/>
    </xf>
    <xf numFmtId="0" fontId="15" fillId="0" borderId="8" xfId="0" applyFont="1" applyBorder="1" applyAlignment="1" applyProtection="1">
      <alignment vertical="center"/>
    </xf>
    <xf numFmtId="0" fontId="15" fillId="0" borderId="8" xfId="0" applyFont="1" applyBorder="1" applyAlignment="1" applyProtection="1"/>
    <xf numFmtId="0" fontId="2" fillId="0" borderId="9" xfId="21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20% - 强调文字颜色 3" xfId="6" builtinId="38"/>
    <cellStyle name="Heading" xfId="7"/>
    <cellStyle name="args.style" xfId="8"/>
    <cellStyle name="だ_Total (2)" xfId="9"/>
    <cellStyle name="Normalny_Arkusz1" xfId="10"/>
    <cellStyle name="Accent2 - 40%" xfId="11"/>
    <cellStyle name="千位分隔[0]" xfId="12" builtinId="6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超链接" xfId="21" builtinId="8"/>
    <cellStyle name="Accent2 - 60%" xfId="22"/>
    <cellStyle name="差_奖励补助测算5.23新" xfId="23"/>
    <cellStyle name="日期" xfId="24"/>
    <cellStyle name="Unprotect" xfId="25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_kcb" xfId="30"/>
    <cellStyle name="已访问的超链接" xfId="31" builtinId="9"/>
    <cellStyle name="entry" xfId="32"/>
    <cellStyle name="注释" xfId="33" builtinId="10"/>
    <cellStyle name="60% - 强调文字颜色 2 3" xfId="34"/>
    <cellStyle name="常规 6" xfId="35"/>
    <cellStyle name="_ET_STYLE_NoName_00__Sheet3" xfId="36"/>
    <cellStyle name="PrePop Units (1)" xfId="37"/>
    <cellStyle name="Entered" xfId="38"/>
    <cellStyle name="60% - 强调文字颜色 2" xfId="39" builtinId="36"/>
    <cellStyle name="百分比 7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好_奖励补助测算5.23新" xfId="44"/>
    <cellStyle name="差_指标五" xfId="45"/>
    <cellStyle name="警告文本" xfId="46" builtinId="11"/>
    <cellStyle name="Currency$[0]" xfId="47"/>
    <cellStyle name="差_奖励补助测算5.22测试" xfId="48"/>
    <cellStyle name="Calc Units (0)" xfId="49"/>
    <cellStyle name="常规 5 2" xfId="50"/>
    <cellStyle name="标题" xfId="51" builtinId="15"/>
    <cellStyle name="t_HVAC Equipment (3)_2013年部门预算车辆情况统计表" xfId="52"/>
    <cellStyle name="解释性文本" xfId="53" builtinId="53"/>
    <cellStyle name="常规 2_2011年战略性业务激励费用挂价表（0301）" xfId="54"/>
    <cellStyle name="百分比 4" xfId="55"/>
    <cellStyle name="_国贸底稿zhj" xfId="56"/>
    <cellStyle name="标题 1" xfId="57" builtinId="16"/>
    <cellStyle name="百分比 5" xfId="58"/>
    <cellStyle name="0%" xfId="59"/>
    <cellStyle name="0,0_x000d__x000a_NA_x000d__x000a_" xfId="60"/>
    <cellStyle name="标题 2" xfId="61" builtinId="17"/>
    <cellStyle name="60% - 强调文字颜色 1" xfId="62" builtinId="32"/>
    <cellStyle name="桁区切り_１１月価格表" xfId="63"/>
    <cellStyle name="百分比 6" xfId="64"/>
    <cellStyle name="Accent6_2013年部门预算车辆情况统计表" xfId="65"/>
    <cellStyle name="标题 3" xfId="66" builtinId="18"/>
    <cellStyle name="60% - 强调文字颜色 4" xfId="67" builtinId="44"/>
    <cellStyle name="好_Book1_1_项目支出明细表科室第二稿(汇报郭局长修改后）" xfId="68"/>
    <cellStyle name="_ZMN-赵王宾馆底稿" xfId="69"/>
    <cellStyle name="输出" xfId="70" builtinId="21"/>
    <cellStyle name="Input" xfId="71"/>
    <cellStyle name="_ET_STYLE_NoName_00__Book1_2013年部门预算车辆情况统计表" xfId="72"/>
    <cellStyle name="计算" xfId="73" builtinId="22"/>
    <cellStyle name="?? 2" xfId="74"/>
    <cellStyle name="标Ƙ" xfId="75"/>
    <cellStyle name="40% - 强调文字颜色 4 2" xfId="76"/>
    <cellStyle name="检查单元格" xfId="77" builtinId="23"/>
    <cellStyle name="Link Units (1)" xfId="78"/>
    <cellStyle name="差_Book1_1_2013年部门预算车辆情况统计表" xfId="79"/>
    <cellStyle name="20% - 强调文字颜色 6" xfId="80" builtinId="50"/>
    <cellStyle name="Currency [0]" xfId="81"/>
    <cellStyle name="好_三季度－表二" xfId="82"/>
    <cellStyle name="Accent3_2013年部门预算车辆情况统计表" xfId="83"/>
    <cellStyle name="_long term loan - others 300504" xfId="84"/>
    <cellStyle name="_1123试算平衡表（模板）（马雪泉）" xfId="85"/>
    <cellStyle name="强调文字颜色 2" xfId="86" builtinId="33"/>
    <cellStyle name="差_教育厅提供义务教育及高中教师人数（2009年1月6日）" xfId="87"/>
    <cellStyle name="_2007年一季报(待披露0422)" xfId="88"/>
    <cellStyle name="链接单元格" xfId="89" builtinId="24"/>
    <cellStyle name="Enter Units (0)" xfId="90"/>
    <cellStyle name="汇总" xfId="91" builtinId="25"/>
    <cellStyle name="差_Book2" xfId="92"/>
    <cellStyle name="好" xfId="93" builtinId="26"/>
    <cellStyle name="20% - 强调文字颜色 3 3" xfId="94"/>
    <cellStyle name="Heading 3" xfId="95"/>
    <cellStyle name="适中" xfId="96" builtinId="28"/>
    <cellStyle name="常规 8 2" xfId="97"/>
    <cellStyle name="20% - 强调文字颜色 5" xfId="98" builtinId="46"/>
    <cellStyle name="强调文字颜色 1" xfId="99" builtinId="29"/>
    <cellStyle name="Link Units (0)" xfId="100"/>
    <cellStyle name="链接单元格 3" xfId="101"/>
    <cellStyle name="20% - 强调文字颜色 1" xfId="102" builtinId="30"/>
    <cellStyle name="_ET_STYLE_NoName_00__Book1_2_项目支出明细表科室第二稿(汇报郭局长修改后）" xfId="103"/>
    <cellStyle name="40% - 强调文字颜色 1" xfId="104" builtinId="31"/>
    <cellStyle name="Output Line Items" xfId="105"/>
    <cellStyle name="0.0%" xfId="106"/>
    <cellStyle name="输出 2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_Part III.200406.Loan and Liabilities details.(Site Name)_Shenhua PBC package 050530" xfId="112"/>
    <cellStyle name="PSChar" xfId="113"/>
    <cellStyle name="强调文字颜色 4" xfId="114" builtinId="41"/>
    <cellStyle name="20% - 强调文字颜色 4" xfId="115" builtinId="42"/>
    <cellStyle name="?? 2 3" xfId="116"/>
    <cellStyle name="计算 3" xfId="117"/>
    <cellStyle name="_特色理财产品统计表1" xfId="118"/>
    <cellStyle name="常规 2 2_Book1" xfId="119"/>
    <cellStyle name="40% - 强调文字颜色 4" xfId="120" builtinId="43"/>
    <cellStyle name="强调文字颜色 5" xfId="121" builtinId="45"/>
    <cellStyle name="F2" xfId="122"/>
    <cellStyle name="40% - 强调文字颜色 5" xfId="123" builtinId="47"/>
    <cellStyle name="差_Book1_Book1_1" xfId="124"/>
    <cellStyle name="差_2006年全省财力计算表（中央、决算）" xfId="125"/>
    <cellStyle name="60% - 强调文字颜色 5" xfId="126" builtinId="48"/>
    <cellStyle name="强调文字颜色 6" xfId="127" builtinId="49"/>
    <cellStyle name="1" xfId="128"/>
    <cellStyle name="好_业务工作量指标" xfId="129"/>
    <cellStyle name="适中 2" xfId="130"/>
    <cellStyle name="F3" xfId="131"/>
    <cellStyle name="40% - 强调文字颜色 6" xfId="132" builtinId="51"/>
    <cellStyle name="差_Book1_Book1_2" xfId="133"/>
    <cellStyle name="だ[0]_PLDT" xfId="134"/>
    <cellStyle name="_弱电系统设备配置报价清单" xfId="135"/>
    <cellStyle name="60% - 强调文字颜色 6" xfId="136" builtinId="52"/>
    <cellStyle name="Œ…‹æØ‚è_Region Orders (2)" xfId="137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?_临夏市_7" xfId="148"/>
    <cellStyle name="t_项目支出明细表科室第二稿(汇报郭局长修改后）" xfId="149"/>
    <cellStyle name="_x0007_" xfId="150"/>
    <cellStyle name="差_2009年一般性转移支付标准工资_奖励补助测算7.25 (version 1) (version 1)" xfId="151"/>
    <cellStyle name="常规 7 2 2 2" xfId="152"/>
    <cellStyle name="_Book1" xfId="153"/>
    <cellStyle name="常规 2 7 2" xfId="154"/>
    <cellStyle name="?" xfId="155"/>
    <cellStyle name="_ET_STYLE_NoName_00__Book1_1_项目支出明细表科室第二稿(汇报郭局长修改后）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?? [0]" xfId="161"/>
    <cellStyle name="常规 20 2 2" xfId="162"/>
    <cellStyle name="Percent[2]" xfId="163"/>
    <cellStyle name="???? [0.00]_Analysis of Loans" xfId="164"/>
    <cellStyle name="style2" xfId="165"/>
    <cellStyle name="烹拳_ +Foil &amp; -FOIL &amp; PAPER" xfId="166"/>
    <cellStyle name="_建会〔2007〕209号附件：核算码与COA段值映射关系表" xfId="167"/>
    <cellStyle name="?_临夏市_5" xfId="168"/>
    <cellStyle name="60% - 强调文字颜色 3 3" xfId="169"/>
    <cellStyle name="砯刽 [0]_PLDT" xfId="170"/>
    <cellStyle name="ColLevel_0" xfId="171"/>
    <cellStyle name="Calc Currency (0) 2" xfId="172"/>
    <cellStyle name="常规 3 3 3" xfId="173"/>
    <cellStyle name="?鹎%U龡&amp;H?_x0008__x001c__x001c_?_x0007__x0001__x0001_" xfId="174"/>
    <cellStyle name="@_text" xfId="175"/>
    <cellStyle name="_KPMG original version_(中企华)审计评估联合申报明细表.V1" xfId="176"/>
    <cellStyle name="差_2006年水利统计指标统计表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_(电解铝)报表调整模板" xfId="185"/>
    <cellStyle name="Accent3 - 60%" xfId="186"/>
    <cellStyle name="好_2009年一般性转移支付标准工资_~4190974" xfId="187"/>
    <cellStyle name="㼿㼿?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_~1542229" xfId="194"/>
    <cellStyle name="常规 17 2" xfId="195"/>
    <cellStyle name="_~1723196" xfId="196"/>
    <cellStyle name="KPMG Heading 3" xfId="197"/>
    <cellStyle name="_Book1_公务费分类分档定额标准" xfId="198"/>
    <cellStyle name="Link Currency (0)" xfId="199"/>
    <cellStyle name="_☆2010年综合经营计划长期摊销费测算表" xfId="200"/>
    <cellStyle name="Enter Currency (2)" xfId="201"/>
    <cellStyle name="_02青岛新增" xfId="202"/>
    <cellStyle name="百分比 2 2" xfId="203"/>
    <cellStyle name="Millares_96 Risk" xfId="204"/>
    <cellStyle name="差_奖励补助测算7.25" xfId="205"/>
    <cellStyle name="_0712中间业务通报0112" xfId="206"/>
    <cellStyle name="_财务处工作底稿-WB" xfId="207"/>
    <cellStyle name="_07城北利润计划0" xfId="208"/>
    <cellStyle name="_07年中间业务调整计划（报总行公司部20070731）" xfId="209"/>
    <cellStyle name="常规 23" xfId="210"/>
    <cellStyle name="常规 18" xfId="211"/>
    <cellStyle name="style" xfId="212"/>
    <cellStyle name="_07年1月考核上报表" xfId="213"/>
    <cellStyle name="好_2006年全省财力计算表（中央、决算）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_1季度计划" xfId="222"/>
    <cellStyle name="差 2" xfId="223"/>
    <cellStyle name="Comma  - Style3" xfId="224"/>
    <cellStyle name="category" xfId="225"/>
    <cellStyle name="_2006年报表调整-常林股份公司(本部)" xfId="226"/>
    <cellStyle name="_2005年综合经营计划表（调整后公式）" xfId="227"/>
    <cellStyle name="好_2007年政法部门业务指标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_2007各网点中间业务月收入通报工作表070708" xfId="236"/>
    <cellStyle name="差_2009年一般性转移支付标准工资_不用软件计算9.1不考虑经费管理评价xl" xfId="237"/>
    <cellStyle name="砯刽_PLDT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百分比 5 2" xfId="245"/>
    <cellStyle name="_2007综合经营计划表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差_汇总-县级财政报表附表" xfId="251"/>
    <cellStyle name="_kcb1" xfId="252"/>
    <cellStyle name="分级显示行_1_13区汇总" xfId="253"/>
    <cellStyle name="_ET_STYLE_NoName_00__Book1_2_社保口项目支出明细表科室第二稿(汇报郭局长修改后）" xfId="254"/>
    <cellStyle name="好_2008年县级公安保障标准落实奖励经费分配测算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_8月各行减值计算" xfId="266"/>
    <cellStyle name="Subtotal" xfId="267"/>
    <cellStyle name="F5" xfId="268"/>
    <cellStyle name="Calc Percent (2)" xfId="269"/>
    <cellStyle name="_Book1_1" xfId="270"/>
    <cellStyle name="_ZMN05年审底稿－桂林橡胶‘" xfId="271"/>
    <cellStyle name="好_汇总-县级财政报表附表" xfId="272"/>
    <cellStyle name="_long term loan - others 300504_Shenhua PBC package 050530_(中企华)审计评估联合申报明细表.V1" xfId="273"/>
    <cellStyle name="常规 3 2 2" xfId="274"/>
    <cellStyle name="㼿㼿㼿㼿?" xfId="275"/>
    <cellStyle name="差_Book1_2013年部门预算车辆情况统计表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Comma  - Style5" xfId="284"/>
    <cellStyle name="汇总 2" xfId="285"/>
    <cellStyle name="好_城建部门" xfId="286"/>
    <cellStyle name="_Book1_1_项目支出明细表科室第二稿(汇报郭局长修改后）" xfId="287"/>
    <cellStyle name="_计划表2－3：产品业务计划表" xfId="288"/>
    <cellStyle name="Accent2 - 20%" xfId="289"/>
    <cellStyle name="常规 3 2 3" xfId="290"/>
    <cellStyle name="_Book1_3_公务费分类分档定额标准" xfId="291"/>
    <cellStyle name="F6" xfId="292"/>
    <cellStyle name="_Book1_2" xfId="293"/>
    <cellStyle name="Linked Cell" xfId="294"/>
    <cellStyle name="Currency\[0]" xfId="295"/>
    <cellStyle name="归盒啦_95" xfId="296"/>
    <cellStyle name="检查单元格 2" xfId="297"/>
    <cellStyle name="好_Book1_4" xfId="298"/>
    <cellStyle name="_Book1_2_Book1" xfId="299"/>
    <cellStyle name="千位分隔 5" xfId="300"/>
    <cellStyle name="_钞币安防汇总" xfId="301"/>
    <cellStyle name="常规 23 2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常规 3_2013年部门预算车辆情况统计表" xfId="307"/>
    <cellStyle name="_Book1_2_项目支出明细表科室第二稿(汇报郭局长修改后）" xfId="308"/>
    <cellStyle name="KPMG Normal Text" xfId="309"/>
    <cellStyle name="好_Book1_项目支出明细表科室第二稿(汇报郭局长修改后）" xfId="310"/>
    <cellStyle name="sstot" xfId="311"/>
    <cellStyle name="_Book1_2013年部门预算车辆情况统计表" xfId="312"/>
    <cellStyle name="Heading 1" xfId="313"/>
    <cellStyle name="常规 3 2 4" xfId="314"/>
    <cellStyle name="F7" xfId="315"/>
    <cellStyle name="_Book1_3" xfId="316"/>
    <cellStyle name="_分行操作风险测算" xfId="317"/>
    <cellStyle name="_费用_Book1" xfId="318"/>
    <cellStyle name="Accent1 - 20%" xfId="319"/>
    <cellStyle name="20% - Accent1" xfId="320"/>
    <cellStyle name="_Part III.200406.Loan and Liabilities details.(Site Name)_KPMG original version_附件1：审计评估联合申报明细表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F8" xfId="327"/>
    <cellStyle name="_Book1_4" xfId="328"/>
    <cellStyle name="好_03昭通" xfId="329"/>
    <cellStyle name="20% - 强调文字颜色 3 2" xfId="330"/>
    <cellStyle name="Heading 2" xfId="331"/>
    <cellStyle name="_Book1_Book1" xfId="332"/>
    <cellStyle name="寘嬫愗傝 [0.00]_Region Orders (2)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_ET_STYLE_NoName_00__Book1_2" xfId="356"/>
    <cellStyle name="Accent5 - 20%" xfId="357"/>
    <cellStyle name="_ET_STYLE_NoName_00__Book1_2_公务费分类分档定额标准" xfId="358"/>
    <cellStyle name="_分解表（调整）" xfId="359"/>
    <cellStyle name="40% - 强调文字颜色 3 2" xfId="360"/>
    <cellStyle name="_ET_STYLE_NoName_00__Book1_3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Percent [0%]" xfId="370"/>
    <cellStyle name="好_高中教师人数（教育厅1.6日提供）" xfId="371"/>
    <cellStyle name="好_~5676413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20% - 强调文字颜色 4 2" xfId="375"/>
    <cellStyle name="Mon閠aire_!!!GO" xfId="376"/>
    <cellStyle name="_ET_STYLE_NoName_00__修改—3.25日市政府常务会定—2015年市级部门预算表(4.17)" xfId="377"/>
    <cellStyle name="_IPO 财务报表" xfId="378"/>
    <cellStyle name="_KPI指标体系表(定)" xfId="379"/>
    <cellStyle name="通貨 [0.00]_１１月価格表" xfId="380"/>
    <cellStyle name="revised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_long term loan - others 300504_Shenhua PBC package 050530" xfId="391"/>
    <cellStyle name="常规 13" xfId="392"/>
    <cellStyle name="{Thousand}" xfId="393"/>
    <cellStyle name="适中 3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60% - Accent5" xfId="398"/>
    <cellStyle name="强调文字颜色 4 2" xfId="399"/>
    <cellStyle name="_long term loan - others 300504_审计调查表.V3" xfId="400"/>
    <cellStyle name="差_云南农村义务教育统计表" xfId="401"/>
    <cellStyle name="常规 2 5" xfId="402"/>
    <cellStyle name="_Part III.200406.Loan and Liabilities details.(Site Name)" xfId="403"/>
    <cellStyle name="Moneda [0]_96 Risk" xfId="404"/>
    <cellStyle name="Currency [00]" xfId="405"/>
    <cellStyle name="差_县级基础数据" xfId="406"/>
    <cellStyle name="烹拳 [0]_ +Foil &amp; -FOIL &amp; PAPER" xfId="407"/>
    <cellStyle name="_Part III.200406.Loan and Liabilities details.(Site Name)_(中企华)审计评估联合申报明细表.V1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好 2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好_Book1_1" xfId="420"/>
    <cellStyle name="千位分隔 2" xfId="421"/>
    <cellStyle name="_Part III.200406.Loan and Liabilities details.(Site Name)_审计调查表.V3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e鯪9Y_x000b_" xfId="436"/>
    <cellStyle name="Input Cells 2" xfId="437"/>
    <cellStyle name="_川崎正式报表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强调文字颜色 5 2" xfId="447"/>
    <cellStyle name="_费用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Accent3" xfId="478"/>
    <cellStyle name="差_2007年检察院案件数" xfId="479"/>
    <cellStyle name="_网络改造通信费用测算表（20090820）" xfId="480"/>
    <cellStyle name="常规 6_Book1" xfId="481"/>
    <cellStyle name="Prefilled" xfId="482"/>
    <cellStyle name="_网上公布名单" xfId="483"/>
    <cellStyle name="样式 1" xfId="484"/>
    <cellStyle name="_文函专递0211-施工企业调查表（附件）" xfId="485"/>
    <cellStyle name="强调文字颜色 2 2" xfId="486"/>
    <cellStyle name="_修改后的资产负债表科目对照表1021（马雪泉）" xfId="487"/>
    <cellStyle name="price" xfId="488"/>
    <cellStyle name="_预收其他应付内部往来" xfId="489"/>
    <cellStyle name="60% - Accent1" xfId="490"/>
    <cellStyle name="_中间业务挂价表（公司部+500）2" xfId="491"/>
    <cellStyle name="强调 2" xfId="492"/>
    <cellStyle name="む|靇Revenuenuesy L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PSInt" xfId="501"/>
    <cellStyle name="{Thousand [0]}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差_奖励补助测算5.24冯铸" xfId="512"/>
    <cellStyle name="t_HVAC Equipment (3)_Book1" xfId="513"/>
    <cellStyle name="20% - 强调文字颜色 1 2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差_业务工作量指标" xfId="524"/>
    <cellStyle name="20% - 强调文字颜色 6 3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差_指标四" xfId="534"/>
    <cellStyle name="40% - 强调文字颜色 1 2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常规 5" xfId="560"/>
    <cellStyle name="Accent5_2013年部门预算车辆情况统计表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汇总 3" xfId="619"/>
    <cellStyle name="Comma  - Style6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InputArea" xfId="683"/>
    <cellStyle name="注释 3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差_Book1" xfId="821"/>
    <cellStyle name="好_地方配套按人均增幅控制8.31（调整结案率后）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view="pageBreakPreview" zoomScaleNormal="100" zoomScaleSheetLayoutView="100" workbookViewId="0">
      <selection activeCell="E26" sqref="E26"/>
    </sheetView>
  </sheetViews>
  <sheetFormatPr defaultColWidth="9" defaultRowHeight="12.75" customHeight="1"/>
  <cols>
    <col min="1" max="9" width="17.1428571428571" style="1" customWidth="1"/>
    <col min="10" max="10" width="9" style="1" customWidth="1"/>
  </cols>
  <sheetData>
    <row r="2" ht="14.25" customHeight="1" spans="1:10">
      <c r="A2" s="100"/>
      <c r="B2"/>
      <c r="C2"/>
      <c r="D2"/>
      <c r="E2"/>
      <c r="F2"/>
      <c r="G2"/>
      <c r="H2"/>
      <c r="I2"/>
      <c r="J2"/>
    </row>
    <row r="3" ht="18.75" customHeight="1" spans="1:10">
      <c r="A3" s="101" t="s">
        <v>0</v>
      </c>
      <c r="B3" s="101"/>
      <c r="C3" s="101"/>
      <c r="D3" s="101"/>
      <c r="E3" s="101"/>
      <c r="F3" s="101"/>
      <c r="G3" s="101"/>
      <c r="H3" s="101"/>
      <c r="I3" s="101"/>
      <c r="J3"/>
    </row>
    <row r="4" ht="24" customHeight="1" spans="1:10">
      <c r="A4" s="101" t="s">
        <v>1</v>
      </c>
      <c r="B4" s="101"/>
      <c r="C4" s="101"/>
      <c r="D4" s="101"/>
      <c r="E4" s="101"/>
      <c r="F4" s="101"/>
      <c r="G4" s="101"/>
      <c r="H4" s="101"/>
      <c r="I4" s="101"/>
      <c r="J4"/>
    </row>
    <row r="5" ht="14.25" customHeight="1" spans="1:10">
      <c r="A5" s="101"/>
      <c r="B5" s="101"/>
      <c r="C5" s="101"/>
      <c r="D5" s="101"/>
      <c r="E5" s="101"/>
      <c r="F5" s="101"/>
      <c r="G5" s="101"/>
      <c r="H5" s="101"/>
      <c r="I5" s="101"/>
      <c r="J5"/>
    </row>
    <row r="6" ht="14.25" customHeight="1" spans="1:10">
      <c r="A6" s="101"/>
      <c r="B6" s="101"/>
      <c r="C6" s="101"/>
      <c r="D6" s="101"/>
      <c r="E6" s="101"/>
      <c r="F6" s="101"/>
      <c r="G6" s="101"/>
      <c r="H6" s="101"/>
      <c r="I6" s="101"/>
      <c r="J6"/>
    </row>
    <row r="7" ht="14.25" customHeight="1" spans="1:10">
      <c r="A7" s="101"/>
      <c r="B7" s="101"/>
      <c r="C7" s="101"/>
      <c r="D7" s="101"/>
      <c r="E7" s="101"/>
      <c r="F7" s="101"/>
      <c r="G7" s="101"/>
      <c r="H7" s="101"/>
      <c r="I7" s="101"/>
      <c r="J7"/>
    </row>
    <row r="8" ht="14.25" customHeight="1" spans="1:10">
      <c r="A8" s="101"/>
      <c r="B8" s="101"/>
      <c r="C8" s="101"/>
      <c r="D8" s="101"/>
      <c r="E8" s="101"/>
      <c r="F8" s="101"/>
      <c r="G8" s="101"/>
      <c r="H8" s="101"/>
      <c r="I8" s="101"/>
      <c r="J8"/>
    </row>
    <row r="9" ht="33" customHeight="1" spans="1:10">
      <c r="A9" s="102" t="s">
        <v>2</v>
      </c>
      <c r="B9" s="102"/>
      <c r="C9" s="102"/>
      <c r="D9" s="102"/>
      <c r="E9" s="102"/>
      <c r="F9" s="102"/>
      <c r="G9" s="102"/>
      <c r="H9" s="102"/>
      <c r="I9" s="102"/>
      <c r="J9"/>
    </row>
    <row r="10" ht="14.25" customHeight="1" spans="1:10">
      <c r="A10" s="101"/>
      <c r="B10" s="101"/>
      <c r="C10" s="101"/>
      <c r="D10" s="101"/>
      <c r="E10" s="101"/>
      <c r="F10" s="101"/>
      <c r="G10" s="101"/>
      <c r="H10" s="101"/>
      <c r="I10" s="101"/>
      <c r="J10"/>
    </row>
    <row r="11" ht="14.25" customHeight="1" spans="1:10">
      <c r="A11" s="101"/>
      <c r="B11" s="101"/>
      <c r="C11" s="101"/>
      <c r="D11" s="101"/>
      <c r="E11" s="101"/>
      <c r="F11" s="101"/>
      <c r="G11" s="101"/>
      <c r="H11" s="101"/>
      <c r="I11" s="101"/>
      <c r="J11"/>
    </row>
    <row r="12" ht="14.25" customHeight="1" spans="1:10">
      <c r="A12" s="101"/>
      <c r="B12" s="101"/>
      <c r="C12" s="101"/>
      <c r="D12" s="101"/>
      <c r="E12" s="101"/>
      <c r="F12" s="101"/>
      <c r="G12" s="101"/>
      <c r="H12" s="101"/>
      <c r="I12" s="101"/>
      <c r="J12"/>
    </row>
    <row r="13" ht="14.25" customHeight="1" spans="1:10">
      <c r="A13" s="101"/>
      <c r="B13" s="101"/>
      <c r="C13" s="101"/>
      <c r="D13" s="101"/>
      <c r="E13" s="101"/>
      <c r="F13" s="101"/>
      <c r="G13" s="101"/>
      <c r="H13" s="101"/>
      <c r="I13" s="101"/>
      <c r="J13"/>
    </row>
    <row r="14" ht="14.25" customHeight="1" spans="1:10">
      <c r="A14" s="101"/>
      <c r="B14" s="101"/>
      <c r="C14" s="101"/>
      <c r="D14" s="101"/>
      <c r="E14" s="101"/>
      <c r="F14" s="101"/>
      <c r="G14" s="101"/>
      <c r="H14" s="101"/>
      <c r="I14" s="101"/>
      <c r="J14"/>
    </row>
    <row r="15" ht="14.25" customHeight="1" spans="1:10">
      <c r="A15" s="101"/>
      <c r="B15" s="101"/>
      <c r="C15" s="101"/>
      <c r="D15" s="101"/>
      <c r="E15" s="101"/>
      <c r="F15" s="101"/>
      <c r="G15" s="101"/>
      <c r="H15" s="101"/>
      <c r="I15" s="101"/>
      <c r="J15"/>
    </row>
    <row r="16" ht="14.25" customHeight="1" spans="1:10">
      <c r="A16" s="101"/>
      <c r="B16" s="101"/>
      <c r="C16" s="101"/>
      <c r="D16" s="101"/>
      <c r="E16" s="101"/>
      <c r="F16" s="101"/>
      <c r="G16" s="101"/>
      <c r="H16" s="101"/>
      <c r="I16" s="101"/>
      <c r="J16"/>
    </row>
    <row r="17" ht="14.25" customHeight="1" spans="1:10">
      <c r="A17" s="101"/>
      <c r="B17" s="101"/>
      <c r="C17" s="101"/>
      <c r="D17" s="101"/>
      <c r="E17" s="101"/>
      <c r="F17" s="101"/>
      <c r="G17" s="101"/>
      <c r="H17" s="101"/>
      <c r="I17" s="101"/>
      <c r="J17"/>
    </row>
    <row r="18" ht="14.25" customHeight="1" spans="1:10">
      <c r="A18" s="101"/>
      <c r="B18" s="101"/>
      <c r="C18" s="101"/>
      <c r="D18" s="101"/>
      <c r="E18" s="101"/>
      <c r="F18" s="101"/>
      <c r="G18" s="101"/>
      <c r="H18" s="101"/>
      <c r="I18" s="101"/>
      <c r="J18"/>
    </row>
    <row r="19" ht="14.25" customHeight="1" spans="1:10">
      <c r="A19" s="103" t="s">
        <v>3</v>
      </c>
      <c r="B19" s="101"/>
      <c r="C19" s="101"/>
      <c r="D19" s="101"/>
      <c r="E19" s="101"/>
      <c r="F19" s="101"/>
      <c r="G19" s="101"/>
      <c r="H19" s="101"/>
      <c r="I19" s="101"/>
      <c r="J19"/>
    </row>
    <row r="20" ht="14.25" customHeight="1" spans="1:10">
      <c r="A20" s="101"/>
      <c r="B20" s="101"/>
      <c r="C20" s="101"/>
      <c r="D20" s="101"/>
      <c r="E20" s="101"/>
      <c r="F20" s="101"/>
      <c r="G20" s="101"/>
      <c r="H20" s="101"/>
      <c r="I20" s="101"/>
      <c r="J20"/>
    </row>
    <row r="21" ht="14.25" customHeight="1" spans="1:10">
      <c r="A21" s="101"/>
      <c r="B21" s="101"/>
      <c r="C21" s="101"/>
      <c r="D21" s="101"/>
      <c r="E21" s="101"/>
      <c r="F21" s="101"/>
      <c r="G21" s="101"/>
      <c r="H21"/>
      <c r="I21" s="101"/>
      <c r="J21"/>
    </row>
    <row r="22" ht="14.25" customHeight="1" spans="1:10">
      <c r="A22" s="101"/>
      <c r="B22" s="101" t="s">
        <v>4</v>
      </c>
      <c r="C22"/>
      <c r="D22"/>
      <c r="E22" s="101" t="s">
        <v>5</v>
      </c>
      <c r="F22"/>
      <c r="G22" s="104" t="s">
        <v>6</v>
      </c>
      <c r="H22"/>
      <c r="I22" s="101"/>
      <c r="J22"/>
    </row>
    <row r="23" ht="15.75" customHeight="1" spans="1:10">
      <c r="A23"/>
      <c r="B23" s="105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view="pageBreakPreview" zoomScaleNormal="100" zoomScaleSheetLayoutView="100" workbookViewId="0">
      <selection activeCell="C19" sqref="C19"/>
    </sheetView>
  </sheetViews>
  <sheetFormatPr defaultColWidth="9" defaultRowHeight="12.75" customHeight="1" outlineLevelRow="6" outlineLevelCol="6"/>
  <cols>
    <col min="1" max="1" width="14.2857142857143" style="1" customWidth="1"/>
    <col min="2" max="2" width="36.8571428571429" style="1" customWidth="1"/>
    <col min="3" max="3" width="20.2857142857143" style="1" customWidth="1"/>
    <col min="4" max="4" width="18.8571428571429" style="1" customWidth="1"/>
    <col min="5" max="5" width="17.2857142857143" style="1" customWidth="1"/>
    <col min="6" max="6" width="17.5714285714286" style="1" customWidth="1"/>
    <col min="7" max="7" width="17.1428571428571" style="1" customWidth="1"/>
    <col min="8" max="8" width="9.14285714285714" style="1"/>
  </cols>
  <sheetData>
    <row r="1" ht="24.75" customHeight="1" spans="1:2">
      <c r="A1" s="24"/>
      <c r="B1" s="24"/>
    </row>
    <row r="2" ht="24.75" customHeight="1" spans="1:7">
      <c r="A2" s="3" t="s">
        <v>181</v>
      </c>
      <c r="B2" s="3"/>
      <c r="C2" s="3"/>
      <c r="D2" s="3"/>
      <c r="E2" s="3"/>
      <c r="F2" s="3"/>
      <c r="G2" s="3"/>
    </row>
    <row r="3" ht="24.75" customHeight="1" spans="1:7">
      <c r="A3" s="4" t="s">
        <v>1</v>
      </c>
      <c r="G3" s="5" t="s">
        <v>28</v>
      </c>
    </row>
    <row r="4" ht="24.75" customHeight="1" spans="1:7">
      <c r="A4" s="25" t="s">
        <v>117</v>
      </c>
      <c r="B4" s="25" t="s">
        <v>118</v>
      </c>
      <c r="C4" s="26" t="s">
        <v>182</v>
      </c>
      <c r="D4" s="26"/>
      <c r="E4" s="26"/>
      <c r="F4" s="26"/>
      <c r="G4" s="26"/>
    </row>
    <row r="5" ht="24.75" customHeight="1" spans="1:7">
      <c r="A5" s="25"/>
      <c r="B5" s="25"/>
      <c r="C5" s="26" t="s">
        <v>99</v>
      </c>
      <c r="D5" s="26" t="s">
        <v>183</v>
      </c>
      <c r="E5" s="26" t="s">
        <v>160</v>
      </c>
      <c r="F5" s="26" t="s">
        <v>184</v>
      </c>
      <c r="G5" s="27"/>
    </row>
    <row r="6" ht="24.75" customHeight="1" spans="1:7">
      <c r="A6" s="25"/>
      <c r="B6" s="25"/>
      <c r="C6" s="26"/>
      <c r="D6" s="26"/>
      <c r="E6" s="26"/>
      <c r="F6" s="26" t="s">
        <v>185</v>
      </c>
      <c r="G6" s="26" t="s">
        <v>186</v>
      </c>
    </row>
    <row r="7" ht="24.75" customHeight="1" spans="1:7">
      <c r="A7" s="28" t="s">
        <v>122</v>
      </c>
      <c r="B7" s="28" t="s">
        <v>123</v>
      </c>
      <c r="C7" s="29">
        <f>SUM(D7:G7)</f>
        <v>74000</v>
      </c>
      <c r="D7" s="29"/>
      <c r="E7" s="29">
        <v>24000</v>
      </c>
      <c r="F7" s="29"/>
      <c r="G7" s="29">
        <v>50000</v>
      </c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47916666666667" right="0.393700787401575" top="1.18110236220472" bottom="0.78740157480315" header="0" footer="0.393700787401575"/>
  <pageSetup paperSize="9" scale="9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showZeros="0" topLeftCell="A4" workbookViewId="0">
      <selection activeCell="C18" sqref="C18"/>
    </sheetView>
  </sheetViews>
  <sheetFormatPr defaultColWidth="9" defaultRowHeight="12.75" customHeight="1" outlineLevelCol="5"/>
  <cols>
    <col min="1" max="1" width="6.57142857142857" style="1" customWidth="1"/>
    <col min="2" max="2" width="13.7142857142857" style="1" customWidth="1"/>
    <col min="3" max="3" width="29.1428571428571" style="1" customWidth="1"/>
    <col min="4" max="4" width="23.8571428571429" style="1" customWidth="1"/>
    <col min="5" max="6" width="6.85714285714286" style="1" customWidth="1"/>
  </cols>
  <sheetData>
    <row r="1" ht="18" customHeight="1" spans="1:3">
      <c r="A1" s="10"/>
      <c r="B1" s="10"/>
      <c r="C1" s="11"/>
    </row>
    <row r="2" ht="24.75" customHeight="1" spans="1:4">
      <c r="A2" s="3" t="s">
        <v>187</v>
      </c>
      <c r="B2" s="3"/>
      <c r="C2" s="3"/>
      <c r="D2" s="3"/>
    </row>
    <row r="3" ht="24.75" customHeight="1" spans="1:4">
      <c r="A3" s="4" t="s">
        <v>1</v>
      </c>
      <c r="D3" s="5" t="s">
        <v>28</v>
      </c>
    </row>
    <row r="4" ht="24.75" customHeight="1" spans="1:4">
      <c r="A4" s="12" t="s">
        <v>188</v>
      </c>
      <c r="B4" s="13" t="s">
        <v>189</v>
      </c>
      <c r="C4" s="12" t="s">
        <v>190</v>
      </c>
      <c r="D4" s="12" t="s">
        <v>95</v>
      </c>
    </row>
    <row r="5" ht="24.75" customHeight="1" spans="1:4">
      <c r="A5" s="12" t="s">
        <v>97</v>
      </c>
      <c r="B5" s="12" t="s">
        <v>97</v>
      </c>
      <c r="C5" s="12" t="s">
        <v>97</v>
      </c>
      <c r="D5" s="12">
        <v>3</v>
      </c>
    </row>
    <row r="6" s="8" customFormat="1" ht="25.5" customHeight="1" spans="1:6">
      <c r="A6" s="14">
        <f>ROW()-6</f>
        <v>0</v>
      </c>
      <c r="B6" s="15"/>
      <c r="C6" s="16" t="s">
        <v>99</v>
      </c>
      <c r="D6" s="17">
        <f>D7</f>
        <v>1194067</v>
      </c>
      <c r="E6" s="18"/>
      <c r="F6" s="18"/>
    </row>
    <row r="7" s="9" customFormat="1" ht="25.5" customHeight="1" spans="1:6">
      <c r="A7" s="14"/>
      <c r="B7" s="19" t="s">
        <v>141</v>
      </c>
      <c r="C7" s="19" t="s">
        <v>142</v>
      </c>
      <c r="D7" s="17">
        <f>SUM(D8:D22)</f>
        <v>1194067</v>
      </c>
      <c r="E7" s="20"/>
      <c r="F7" s="20"/>
    </row>
    <row r="8" ht="25.5" customHeight="1" spans="1:4">
      <c r="A8" s="21">
        <v>1</v>
      </c>
      <c r="B8" s="22" t="s">
        <v>143</v>
      </c>
      <c r="C8" s="22" t="s">
        <v>144</v>
      </c>
      <c r="D8" s="23">
        <v>154000</v>
      </c>
    </row>
    <row r="9" ht="25.5" customHeight="1" spans="1:4">
      <c r="A9" s="21">
        <v>2</v>
      </c>
      <c r="B9" s="22" t="s">
        <v>145</v>
      </c>
      <c r="C9" s="22" t="s">
        <v>146</v>
      </c>
      <c r="D9" s="23">
        <v>106800</v>
      </c>
    </row>
    <row r="10" ht="25.5" customHeight="1" spans="1:4">
      <c r="A10" s="21">
        <v>3</v>
      </c>
      <c r="B10" s="22" t="s">
        <v>147</v>
      </c>
      <c r="C10" s="22" t="s">
        <v>148</v>
      </c>
      <c r="D10" s="23">
        <v>5000</v>
      </c>
    </row>
    <row r="11" ht="25.5" customHeight="1" spans="1:4">
      <c r="A11" s="21">
        <v>4</v>
      </c>
      <c r="B11" s="22" t="s">
        <v>149</v>
      </c>
      <c r="C11" s="22" t="s">
        <v>150</v>
      </c>
      <c r="D11" s="23">
        <v>5000</v>
      </c>
    </row>
    <row r="12" ht="25.5" customHeight="1" spans="1:4">
      <c r="A12" s="21">
        <v>5</v>
      </c>
      <c r="B12" s="22" t="s">
        <v>151</v>
      </c>
      <c r="C12" s="22" t="s">
        <v>152</v>
      </c>
      <c r="D12" s="23">
        <v>44000</v>
      </c>
    </row>
    <row r="13" ht="25.5" customHeight="1" spans="1:4">
      <c r="A13" s="21">
        <v>6</v>
      </c>
      <c r="B13" s="22" t="s">
        <v>153</v>
      </c>
      <c r="C13" s="22" t="s">
        <v>154</v>
      </c>
      <c r="D13" s="23">
        <v>156000</v>
      </c>
    </row>
    <row r="14" ht="25.5" customHeight="1" spans="1:4">
      <c r="A14" s="21">
        <v>7</v>
      </c>
      <c r="B14" s="22" t="s">
        <v>155</v>
      </c>
      <c r="C14" s="22" t="s">
        <v>156</v>
      </c>
      <c r="D14" s="23">
        <v>50000</v>
      </c>
    </row>
    <row r="15" ht="25.5" customHeight="1" spans="1:4">
      <c r="A15" s="21">
        <v>8</v>
      </c>
      <c r="B15" s="22" t="s">
        <v>157</v>
      </c>
      <c r="C15" s="22" t="s">
        <v>158</v>
      </c>
      <c r="D15" s="23">
        <v>30000</v>
      </c>
    </row>
    <row r="16" ht="25.5" customHeight="1" spans="1:4">
      <c r="A16" s="21">
        <v>9</v>
      </c>
      <c r="B16" s="22" t="s">
        <v>159</v>
      </c>
      <c r="C16" s="22" t="s">
        <v>160</v>
      </c>
      <c r="D16" s="23">
        <v>24000</v>
      </c>
    </row>
    <row r="17" ht="25.5" customHeight="1" spans="1:4">
      <c r="A17" s="21">
        <v>10</v>
      </c>
      <c r="B17" s="22" t="s">
        <v>161</v>
      </c>
      <c r="C17" s="22" t="s">
        <v>162</v>
      </c>
      <c r="D17" s="23">
        <v>20000</v>
      </c>
    </row>
    <row r="18" ht="25.5" customHeight="1" spans="1:4">
      <c r="A18" s="21">
        <v>11</v>
      </c>
      <c r="B18" s="22" t="s">
        <v>163</v>
      </c>
      <c r="C18" s="22" t="s">
        <v>164</v>
      </c>
      <c r="D18" s="23">
        <v>20000</v>
      </c>
    </row>
    <row r="19" ht="25.5" customHeight="1" spans="1:4">
      <c r="A19" s="21">
        <v>12</v>
      </c>
      <c r="B19" s="22" t="s">
        <v>165</v>
      </c>
      <c r="C19" s="22" t="s">
        <v>166</v>
      </c>
      <c r="D19" s="23">
        <v>61223</v>
      </c>
    </row>
    <row r="20" ht="25.5" customHeight="1" spans="1:4">
      <c r="A20" s="21">
        <v>13</v>
      </c>
      <c r="B20" s="22" t="s">
        <v>167</v>
      </c>
      <c r="C20" s="22" t="s">
        <v>168</v>
      </c>
      <c r="D20" s="23">
        <v>46444</v>
      </c>
    </row>
    <row r="21" ht="25.5" customHeight="1" spans="1:4">
      <c r="A21" s="21">
        <v>14</v>
      </c>
      <c r="B21" s="22" t="s">
        <v>169</v>
      </c>
      <c r="C21" s="22" t="s">
        <v>170</v>
      </c>
      <c r="D21" s="23">
        <v>50000</v>
      </c>
    </row>
    <row r="22" ht="25.5" customHeight="1" spans="1:4">
      <c r="A22" s="21">
        <v>15</v>
      </c>
      <c r="B22" s="22" t="s">
        <v>171</v>
      </c>
      <c r="C22" s="22" t="s">
        <v>172</v>
      </c>
      <c r="D22" s="23">
        <v>421600</v>
      </c>
    </row>
    <row r="24" customHeight="1" spans="1:6">
      <c r="A24"/>
      <c r="B24"/>
      <c r="C24"/>
      <c r="D24"/>
      <c r="E24"/>
      <c r="F24"/>
    </row>
    <row r="25" customHeight="1" spans="1:6">
      <c r="A25"/>
      <c r="B25"/>
      <c r="C25"/>
      <c r="D25"/>
      <c r="E25"/>
      <c r="F25"/>
    </row>
    <row r="26" customHeight="1" spans="1:6">
      <c r="A26"/>
      <c r="B26"/>
      <c r="C26"/>
      <c r="D26"/>
      <c r="E26"/>
      <c r="F26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showGridLines="0" showZeros="0" workbookViewId="0">
      <selection activeCell="B13" sqref="B13"/>
    </sheetView>
  </sheetViews>
  <sheetFormatPr defaultColWidth="9" defaultRowHeight="12.75" customHeight="1" outlineLevelRow="5"/>
  <cols>
    <col min="1" max="1" width="19.4285714285714" style="1" customWidth="1"/>
    <col min="2" max="2" width="47.2857142857143" style="1" customWidth="1"/>
    <col min="3" max="3" width="33.5714285714286" style="1" customWidth="1"/>
    <col min="4" max="4" width="2.85714285714286" style="1" customWidth="1"/>
    <col min="5" max="16" width="9.14285714285714" style="1"/>
  </cols>
  <sheetData>
    <row r="1" ht="15" customHeight="1" spans="1:16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" t="s">
        <v>191</v>
      </c>
      <c r="B2" s="3"/>
      <c r="C2" s="3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4" t="s">
        <v>1</v>
      </c>
      <c r="B3"/>
      <c r="C3" s="5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" t="s">
        <v>192</v>
      </c>
      <c r="B4" s="6"/>
      <c r="C4" s="7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" t="s">
        <v>193</v>
      </c>
      <c r="B5" s="6" t="s">
        <v>194</v>
      </c>
      <c r="C5" s="7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6" t="s">
        <v>99</v>
      </c>
      <c r="B6" s="6"/>
      <c r="C6" s="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1:4">
      <c r="A2"/>
      <c r="B2" s="3" t="s">
        <v>8</v>
      </c>
      <c r="C2" s="3"/>
      <c r="D2"/>
    </row>
    <row r="3" ht="24.75" customHeight="1" spans="1:4">
      <c r="A3"/>
      <c r="B3" s="90"/>
      <c r="C3"/>
      <c r="D3"/>
    </row>
    <row r="4" ht="24.75" customHeight="1" spans="1:4">
      <c r="A4"/>
      <c r="B4" s="91" t="s">
        <v>9</v>
      </c>
      <c r="C4" s="92" t="s">
        <v>10</v>
      </c>
      <c r="D4"/>
    </row>
    <row r="5" ht="24.75" customHeight="1" spans="1:4">
      <c r="A5"/>
      <c r="B5" s="93" t="s">
        <v>11</v>
      </c>
      <c r="C5" s="94"/>
      <c r="D5"/>
    </row>
    <row r="6" ht="24.75" customHeight="1" spans="1:4">
      <c r="A6"/>
      <c r="B6" s="93" t="s">
        <v>12</v>
      </c>
      <c r="C6" s="94" t="s">
        <v>13</v>
      </c>
      <c r="D6"/>
    </row>
    <row r="7" ht="24.75" customHeight="1" spans="1:4">
      <c r="A7"/>
      <c r="B7" s="93" t="s">
        <v>14</v>
      </c>
      <c r="C7" s="94" t="s">
        <v>15</v>
      </c>
      <c r="D7"/>
    </row>
    <row r="8" ht="24.75" customHeight="1" spans="1:4">
      <c r="A8"/>
      <c r="B8" s="93" t="s">
        <v>16</v>
      </c>
      <c r="C8" s="94"/>
      <c r="D8"/>
    </row>
    <row r="9" ht="24.75" customHeight="1" spans="1:4">
      <c r="A9"/>
      <c r="B9" s="93" t="s">
        <v>17</v>
      </c>
      <c r="C9" s="94" t="s">
        <v>18</v>
      </c>
      <c r="D9"/>
    </row>
    <row r="10" ht="24.75" customHeight="1" spans="1:4">
      <c r="A10"/>
      <c r="B10" s="93" t="s">
        <v>19</v>
      </c>
      <c r="C10" s="94" t="s">
        <v>20</v>
      </c>
      <c r="D10"/>
    </row>
    <row r="11" ht="24.75" customHeight="1" spans="1:4">
      <c r="A11"/>
      <c r="B11" s="95" t="s">
        <v>21</v>
      </c>
      <c r="C11" s="94" t="s">
        <v>22</v>
      </c>
      <c r="D11"/>
    </row>
    <row r="12" ht="24.75" customHeight="1" spans="1:4">
      <c r="A12"/>
      <c r="B12" s="96" t="s">
        <v>23</v>
      </c>
      <c r="C12" s="97" t="s">
        <v>24</v>
      </c>
      <c r="D12"/>
    </row>
    <row r="13" ht="24.75" customHeight="1" spans="1:4">
      <c r="A13"/>
      <c r="B13" s="96" t="s">
        <v>25</v>
      </c>
      <c r="C13" s="98"/>
      <c r="D13"/>
    </row>
    <row r="14" ht="24.75" customHeight="1" spans="1:4">
      <c r="A14"/>
      <c r="B14" s="99" t="s">
        <v>26</v>
      </c>
      <c r="C14" s="98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29" workbookViewId="0">
      <selection activeCell="B6" sqref="B6"/>
    </sheetView>
  </sheetViews>
  <sheetFormatPr defaultColWidth="9" defaultRowHeight="12.75" customHeight="1" outlineLevelCol="4"/>
  <cols>
    <col min="1" max="1" width="34.8571428571429" style="73" customWidth="1"/>
    <col min="2" max="2" width="27.2857142857143" style="73" customWidth="1"/>
    <col min="3" max="3" width="34.5714285714286" style="73" customWidth="1"/>
    <col min="4" max="4" width="27.4285714285714" style="73" customWidth="1"/>
    <col min="5" max="5" width="31.2857142857143" style="73" customWidth="1"/>
    <col min="6" max="16384" width="9.14285714285714" style="74"/>
  </cols>
  <sheetData>
    <row r="1" ht="24.75" customHeight="1" spans="1:1">
      <c r="A1" s="75"/>
    </row>
    <row r="2" ht="24.75" customHeight="1" spans="1:4">
      <c r="A2" s="76" t="s">
        <v>27</v>
      </c>
      <c r="B2" s="76"/>
      <c r="C2" s="76"/>
      <c r="D2" s="76"/>
    </row>
    <row r="3" ht="24.75" customHeight="1" spans="1:4">
      <c r="A3" s="4" t="s">
        <v>1</v>
      </c>
      <c r="B3" s="77"/>
      <c r="C3" s="77"/>
      <c r="D3" s="78" t="s">
        <v>28</v>
      </c>
    </row>
    <row r="4" ht="24.75" customHeight="1" spans="1:4">
      <c r="A4" s="79" t="s">
        <v>29</v>
      </c>
      <c r="B4" s="79"/>
      <c r="C4" s="79" t="s">
        <v>30</v>
      </c>
      <c r="D4" s="79"/>
    </row>
    <row r="5" ht="24.75" customHeight="1" spans="1:4">
      <c r="A5" s="79" t="s">
        <v>31</v>
      </c>
      <c r="B5" s="79" t="s">
        <v>32</v>
      </c>
      <c r="C5" s="79" t="s">
        <v>31</v>
      </c>
      <c r="D5" s="79" t="s">
        <v>32</v>
      </c>
    </row>
    <row r="6" s="72" customFormat="1" ht="22" customHeight="1" spans="1:5">
      <c r="A6" s="67" t="s">
        <v>33</v>
      </c>
      <c r="B6" s="80">
        <f>B7+B8</f>
        <v>4346905</v>
      </c>
      <c r="C6" s="56" t="s">
        <v>34</v>
      </c>
      <c r="D6" s="81">
        <v>4346905</v>
      </c>
      <c r="E6" s="82"/>
    </row>
    <row r="7" s="72" customFormat="1" ht="22" customHeight="1" spans="1:5">
      <c r="A7" s="67" t="s">
        <v>35</v>
      </c>
      <c r="B7" s="81">
        <v>4346905</v>
      </c>
      <c r="C7" s="56" t="s">
        <v>36</v>
      </c>
      <c r="D7" s="81"/>
      <c r="E7" s="82"/>
    </row>
    <row r="8" s="72" customFormat="1" ht="22" customHeight="1" spans="1:5">
      <c r="A8" s="67" t="s">
        <v>37</v>
      </c>
      <c r="B8" s="81"/>
      <c r="C8" s="56" t="s">
        <v>38</v>
      </c>
      <c r="D8" s="81"/>
      <c r="E8" s="82"/>
    </row>
    <row r="9" s="72" customFormat="1" ht="22" customHeight="1" spans="1:5">
      <c r="A9" s="67" t="s">
        <v>39</v>
      </c>
      <c r="B9" s="81">
        <f>B10+B11</f>
        <v>0</v>
      </c>
      <c r="C9" s="56" t="s">
        <v>40</v>
      </c>
      <c r="D9" s="81"/>
      <c r="E9" s="82"/>
    </row>
    <row r="10" s="72" customFormat="1" ht="22" customHeight="1" spans="1:5">
      <c r="A10" s="67" t="s">
        <v>41</v>
      </c>
      <c r="B10" s="81"/>
      <c r="C10" s="56" t="s">
        <v>42</v>
      </c>
      <c r="D10" s="81"/>
      <c r="E10" s="82"/>
    </row>
    <row r="11" s="72" customFormat="1" ht="22" customHeight="1" spans="1:5">
      <c r="A11" s="67" t="s">
        <v>43</v>
      </c>
      <c r="B11" s="81"/>
      <c r="C11" s="56" t="s">
        <v>44</v>
      </c>
      <c r="D11" s="81"/>
      <c r="E11" s="82"/>
    </row>
    <row r="12" s="72" customFormat="1" ht="22" customHeight="1" spans="1:5">
      <c r="A12" s="67" t="s">
        <v>45</v>
      </c>
      <c r="B12" s="81">
        <f>B13+B14+B15</f>
        <v>0</v>
      </c>
      <c r="C12" s="56" t="s">
        <v>46</v>
      </c>
      <c r="D12" s="81"/>
      <c r="E12" s="82"/>
    </row>
    <row r="13" s="72" customFormat="1" ht="22" customHeight="1" spans="1:5">
      <c r="A13" s="67" t="s">
        <v>47</v>
      </c>
      <c r="B13" s="81">
        <v>0</v>
      </c>
      <c r="C13" s="56" t="s">
        <v>48</v>
      </c>
      <c r="D13" s="81"/>
      <c r="E13" s="82"/>
    </row>
    <row r="14" s="72" customFormat="1" ht="22" customHeight="1" spans="1:5">
      <c r="A14" s="67" t="s">
        <v>49</v>
      </c>
      <c r="B14" s="81">
        <v>0</v>
      </c>
      <c r="C14" s="56" t="s">
        <v>50</v>
      </c>
      <c r="D14" s="81"/>
      <c r="E14" s="82"/>
    </row>
    <row r="15" s="72" customFormat="1" ht="22" customHeight="1" spans="1:5">
      <c r="A15" s="67" t="s">
        <v>51</v>
      </c>
      <c r="B15" s="80">
        <v>0</v>
      </c>
      <c r="C15" s="56" t="s">
        <v>52</v>
      </c>
      <c r="D15" s="81"/>
      <c r="E15" s="82"/>
    </row>
    <row r="16" s="72" customFormat="1" ht="22" customHeight="1" spans="1:5">
      <c r="A16" s="67" t="s">
        <v>53</v>
      </c>
      <c r="B16" s="80">
        <v>0</v>
      </c>
      <c r="C16" s="56" t="s">
        <v>54</v>
      </c>
      <c r="D16" s="81"/>
      <c r="E16" s="82"/>
    </row>
    <row r="17" s="72" customFormat="1" ht="22" customHeight="1" spans="1:5">
      <c r="A17" s="67" t="s">
        <v>55</v>
      </c>
      <c r="B17" s="80">
        <v>0</v>
      </c>
      <c r="C17" s="56" t="s">
        <v>56</v>
      </c>
      <c r="D17" s="81"/>
      <c r="E17" s="82"/>
    </row>
    <row r="18" s="72" customFormat="1" ht="22" customHeight="1" spans="1:5">
      <c r="A18" s="67" t="s">
        <v>57</v>
      </c>
      <c r="B18" s="80">
        <v>0</v>
      </c>
      <c r="C18" s="56" t="s">
        <v>58</v>
      </c>
      <c r="D18" s="81"/>
      <c r="E18" s="82"/>
    </row>
    <row r="19" s="72" customFormat="1" ht="22" customHeight="1" spans="1:5">
      <c r="A19" s="67" t="s">
        <v>59</v>
      </c>
      <c r="B19" s="80">
        <v>0</v>
      </c>
      <c r="C19" s="56" t="s">
        <v>60</v>
      </c>
      <c r="D19" s="81"/>
      <c r="E19" s="82"/>
    </row>
    <row r="20" s="72" customFormat="1" ht="22" customHeight="1" spans="1:5">
      <c r="A20" s="67"/>
      <c r="B20" s="80"/>
      <c r="C20" s="56" t="s">
        <v>61</v>
      </c>
      <c r="D20" s="81"/>
      <c r="E20" s="82"/>
    </row>
    <row r="21" s="72" customFormat="1" ht="22" customHeight="1" spans="1:5">
      <c r="A21" s="67"/>
      <c r="B21" s="80"/>
      <c r="C21" s="56" t="s">
        <v>62</v>
      </c>
      <c r="D21" s="81"/>
      <c r="E21" s="82"/>
    </row>
    <row r="22" s="72" customFormat="1" ht="22" customHeight="1" spans="1:5">
      <c r="A22" s="67"/>
      <c r="B22" s="80"/>
      <c r="C22" s="56" t="s">
        <v>63</v>
      </c>
      <c r="D22" s="81"/>
      <c r="E22" s="82"/>
    </row>
    <row r="23" s="72" customFormat="1" ht="22" customHeight="1" spans="1:5">
      <c r="A23" s="67"/>
      <c r="B23" s="80"/>
      <c r="C23" s="56" t="s">
        <v>64</v>
      </c>
      <c r="D23" s="81"/>
      <c r="E23" s="82"/>
    </row>
    <row r="24" s="72" customFormat="1" ht="22" customHeight="1" spans="1:5">
      <c r="A24" s="67"/>
      <c r="B24" s="80"/>
      <c r="C24" s="56" t="s">
        <v>65</v>
      </c>
      <c r="D24" s="81"/>
      <c r="E24" s="82"/>
    </row>
    <row r="25" s="72" customFormat="1" ht="22" customHeight="1" spans="1:5">
      <c r="A25" s="67"/>
      <c r="B25" s="80"/>
      <c r="C25" s="56" t="s">
        <v>66</v>
      </c>
      <c r="D25" s="81"/>
      <c r="E25" s="82"/>
    </row>
    <row r="26" s="72" customFormat="1" ht="22" customHeight="1" spans="1:5">
      <c r="A26" s="67"/>
      <c r="B26" s="80"/>
      <c r="C26" s="56" t="s">
        <v>67</v>
      </c>
      <c r="D26" s="81">
        <v>0</v>
      </c>
      <c r="E26" s="82"/>
    </row>
    <row r="27" s="72" customFormat="1" ht="22" customHeight="1" spans="1:5">
      <c r="A27" s="67"/>
      <c r="B27" s="80"/>
      <c r="C27" s="56" t="s">
        <v>68</v>
      </c>
      <c r="D27" s="81">
        <v>0</v>
      </c>
      <c r="E27" s="82"/>
    </row>
    <row r="28" s="72" customFormat="1" ht="22" customHeight="1" spans="1:5">
      <c r="A28" s="67"/>
      <c r="B28" s="80"/>
      <c r="C28" s="56" t="s">
        <v>69</v>
      </c>
      <c r="D28" s="81">
        <v>0</v>
      </c>
      <c r="E28" s="82"/>
    </row>
    <row r="29" s="72" customFormat="1" ht="22" customHeight="1" spans="1:5">
      <c r="A29" s="67"/>
      <c r="B29" s="80"/>
      <c r="C29" s="56" t="s">
        <v>70</v>
      </c>
      <c r="D29" s="81">
        <v>0</v>
      </c>
      <c r="E29" s="82"/>
    </row>
    <row r="30" s="72" customFormat="1" ht="22" customHeight="1" spans="1:5">
      <c r="A30" s="67"/>
      <c r="B30" s="80"/>
      <c r="C30" s="56" t="s">
        <v>71</v>
      </c>
      <c r="D30" s="81">
        <v>0</v>
      </c>
      <c r="E30" s="82"/>
    </row>
    <row r="31" s="72" customFormat="1" ht="22" customHeight="1" spans="1:5">
      <c r="A31" s="67"/>
      <c r="B31" s="80"/>
      <c r="C31" s="56" t="s">
        <v>72</v>
      </c>
      <c r="D31" s="81">
        <v>0</v>
      </c>
      <c r="E31" s="82"/>
    </row>
    <row r="32" s="72" customFormat="1" ht="22" customHeight="1" spans="1:5">
      <c r="A32" s="67"/>
      <c r="B32" s="80"/>
      <c r="C32" s="56" t="s">
        <v>73</v>
      </c>
      <c r="D32" s="81">
        <v>0</v>
      </c>
      <c r="E32" s="82"/>
    </row>
    <row r="33" s="72" customFormat="1" ht="22" customHeight="1" spans="1:5">
      <c r="A33" s="67"/>
      <c r="B33" s="80"/>
      <c r="C33" s="56" t="s">
        <v>74</v>
      </c>
      <c r="D33" s="81">
        <v>0</v>
      </c>
      <c r="E33" s="82"/>
    </row>
    <row r="34" s="72" customFormat="1" ht="22" customHeight="1" spans="1:5">
      <c r="A34" s="67"/>
      <c r="B34" s="80"/>
      <c r="C34" s="56" t="s">
        <v>75</v>
      </c>
      <c r="D34" s="81">
        <v>0</v>
      </c>
      <c r="E34" s="82"/>
    </row>
    <row r="35" ht="22" customHeight="1" spans="1:4">
      <c r="A35" s="69"/>
      <c r="B35" s="83"/>
      <c r="C35" s="84"/>
      <c r="D35" s="85"/>
    </row>
    <row r="36" s="72" customFormat="1" ht="22" customHeight="1" spans="1:5">
      <c r="A36" s="71" t="s">
        <v>76</v>
      </c>
      <c r="B36" s="86">
        <f>B6+B9+B12+B16+B17+B18+B19</f>
        <v>4346905</v>
      </c>
      <c r="C36" s="87" t="s">
        <v>77</v>
      </c>
      <c r="D36" s="86">
        <f>SUM(D6:D34)</f>
        <v>4346905</v>
      </c>
      <c r="E36" s="82"/>
    </row>
    <row r="37" s="72" customFormat="1" ht="22" customHeight="1" spans="1:5">
      <c r="A37" s="67" t="s">
        <v>78</v>
      </c>
      <c r="B37" s="88">
        <f>B38+B41+B44+B45</f>
        <v>0</v>
      </c>
      <c r="C37" s="56" t="s">
        <v>79</v>
      </c>
      <c r="D37" s="86">
        <v>0</v>
      </c>
      <c r="E37" s="82"/>
    </row>
    <row r="38" s="72" customFormat="1" ht="22" customHeight="1" spans="1:5">
      <c r="A38" s="67" t="s">
        <v>80</v>
      </c>
      <c r="B38" s="81">
        <f>B39+B40</f>
        <v>0</v>
      </c>
      <c r="C38" s="56"/>
      <c r="D38" s="81"/>
      <c r="E38" s="82"/>
    </row>
    <row r="39" s="72" customFormat="1" ht="22" customHeight="1" spans="1:5">
      <c r="A39" s="67" t="s">
        <v>81</v>
      </c>
      <c r="B39" s="81">
        <v>0</v>
      </c>
      <c r="C39" s="89"/>
      <c r="D39" s="81"/>
      <c r="E39" s="82"/>
    </row>
    <row r="40" s="72" customFormat="1" ht="22" customHeight="1" spans="1:5">
      <c r="A40" s="67" t="s">
        <v>82</v>
      </c>
      <c r="B40" s="81">
        <v>0</v>
      </c>
      <c r="C40" s="89"/>
      <c r="D40" s="81"/>
      <c r="E40" s="82"/>
    </row>
    <row r="41" s="72" customFormat="1" ht="22" customHeight="1" spans="1:5">
      <c r="A41" s="67" t="s">
        <v>83</v>
      </c>
      <c r="B41" s="81">
        <f>B43+B42</f>
        <v>0</v>
      </c>
      <c r="C41" s="89"/>
      <c r="D41" s="81"/>
      <c r="E41" s="82"/>
    </row>
    <row r="42" s="72" customFormat="1" ht="22" customHeight="1" spans="1:5">
      <c r="A42" s="67" t="s">
        <v>84</v>
      </c>
      <c r="B42" s="81">
        <v>0</v>
      </c>
      <c r="C42" s="89"/>
      <c r="D42" s="81"/>
      <c r="E42" s="82"/>
    </row>
    <row r="43" s="72" customFormat="1" ht="22" customHeight="1" spans="1:5">
      <c r="A43" s="67" t="s">
        <v>85</v>
      </c>
      <c r="B43" s="81">
        <v>0</v>
      </c>
      <c r="C43" s="89"/>
      <c r="D43" s="81"/>
      <c r="E43" s="82"/>
    </row>
    <row r="44" s="72" customFormat="1" ht="22" customHeight="1" spans="1:5">
      <c r="A44" s="67" t="s">
        <v>86</v>
      </c>
      <c r="B44" s="81">
        <v>0</v>
      </c>
      <c r="C44" s="89"/>
      <c r="D44" s="81"/>
      <c r="E44" s="82"/>
    </row>
    <row r="45" s="72" customFormat="1" ht="22" customHeight="1" spans="1:5">
      <c r="A45" s="67" t="s">
        <v>87</v>
      </c>
      <c r="B45" s="81">
        <v>0</v>
      </c>
      <c r="C45" s="89"/>
      <c r="D45" s="81"/>
      <c r="E45" s="82"/>
    </row>
    <row r="46" s="72" customFormat="1" ht="22" customHeight="1" spans="1:5">
      <c r="A46" s="71" t="s">
        <v>88</v>
      </c>
      <c r="B46" s="86">
        <f>B36+B37</f>
        <v>4346905</v>
      </c>
      <c r="C46" s="87" t="s">
        <v>89</v>
      </c>
      <c r="D46" s="86">
        <f>D36+D37</f>
        <v>4346905</v>
      </c>
      <c r="E46" s="82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3" sqref="A3"/>
    </sheetView>
  </sheetViews>
  <sheetFormatPr defaultColWidth="9" defaultRowHeight="12.75" customHeight="1" outlineLevelCol="2"/>
  <cols>
    <col min="1" max="1" width="45.1428571428571" style="1" customWidth="1"/>
    <col min="2" max="2" width="40.7142857142857" style="1" customWidth="1"/>
    <col min="3" max="3" width="31.2857142857143" style="1" customWidth="1"/>
  </cols>
  <sheetData>
    <row r="1" ht="24.75" customHeight="1" spans="1:1">
      <c r="A1" s="10"/>
    </row>
    <row r="2" ht="24.75" customHeight="1" spans="1:2">
      <c r="A2" s="3" t="s">
        <v>90</v>
      </c>
      <c r="B2" s="3"/>
    </row>
    <row r="3" ht="24.75" customHeight="1" spans="1:2">
      <c r="A3" s="4" t="s">
        <v>1</v>
      </c>
      <c r="B3" s="5" t="s">
        <v>28</v>
      </c>
    </row>
    <row r="4" ht="24" customHeight="1" spans="1:2">
      <c r="A4" s="12" t="s">
        <v>31</v>
      </c>
      <c r="B4" s="12" t="s">
        <v>32</v>
      </c>
    </row>
    <row r="5" s="8" customFormat="1" ht="25" customHeight="1" spans="1:3">
      <c r="A5" s="67" t="s">
        <v>33</v>
      </c>
      <c r="B5" s="43">
        <f>B6+B7</f>
        <v>4346905</v>
      </c>
      <c r="C5" s="18"/>
    </row>
    <row r="6" s="8" customFormat="1" ht="25" customHeight="1" spans="1:3">
      <c r="A6" s="67" t="s">
        <v>35</v>
      </c>
      <c r="B6" s="68">
        <v>4346905</v>
      </c>
      <c r="C6" s="18"/>
    </row>
    <row r="7" s="8" customFormat="1" ht="25" customHeight="1" spans="1:3">
      <c r="A7" s="67" t="s">
        <v>37</v>
      </c>
      <c r="B7" s="68"/>
      <c r="C7" s="18"/>
    </row>
    <row r="8" s="8" customFormat="1" ht="25" customHeight="1" spans="1:3">
      <c r="A8" s="67" t="s">
        <v>39</v>
      </c>
      <c r="B8" s="68">
        <f>B9+B10</f>
        <v>0</v>
      </c>
      <c r="C8" s="18"/>
    </row>
    <row r="9" s="8" customFormat="1" ht="25" customHeight="1" spans="1:3">
      <c r="A9" s="67" t="s">
        <v>41</v>
      </c>
      <c r="B9" s="68"/>
      <c r="C9" s="18"/>
    </row>
    <row r="10" s="8" customFormat="1" ht="25" customHeight="1" spans="1:3">
      <c r="A10" s="67" t="s">
        <v>43</v>
      </c>
      <c r="B10" s="68"/>
      <c r="C10" s="18"/>
    </row>
    <row r="11" s="8" customFormat="1" ht="25" customHeight="1" spans="1:3">
      <c r="A11" s="67" t="s">
        <v>45</v>
      </c>
      <c r="B11" s="68">
        <f>SUM(B12:B14)</f>
        <v>0</v>
      </c>
      <c r="C11" s="18"/>
    </row>
    <row r="12" s="8" customFormat="1" ht="25" customHeight="1" spans="1:3">
      <c r="A12" s="67" t="s">
        <v>47</v>
      </c>
      <c r="B12" s="68"/>
      <c r="C12" s="18"/>
    </row>
    <row r="13" s="8" customFormat="1" ht="25" customHeight="1" spans="1:3">
      <c r="A13" s="67" t="s">
        <v>49</v>
      </c>
      <c r="B13" s="68"/>
      <c r="C13" s="18"/>
    </row>
    <row r="14" s="8" customFormat="1" ht="25" customHeight="1" spans="1:3">
      <c r="A14" s="67" t="s">
        <v>51</v>
      </c>
      <c r="B14" s="68"/>
      <c r="C14" s="18"/>
    </row>
    <row r="15" s="8" customFormat="1" ht="25" customHeight="1" spans="1:3">
      <c r="A15" s="67" t="s">
        <v>53</v>
      </c>
      <c r="B15" s="68"/>
      <c r="C15" s="18"/>
    </row>
    <row r="16" s="8" customFormat="1" ht="25" customHeight="1" spans="1:3">
      <c r="A16" s="67" t="s">
        <v>55</v>
      </c>
      <c r="B16" s="68"/>
      <c r="C16" s="18"/>
    </row>
    <row r="17" s="8" customFormat="1" ht="25" customHeight="1" spans="1:3">
      <c r="A17" s="67" t="s">
        <v>57</v>
      </c>
      <c r="B17" s="68"/>
      <c r="C17" s="18"/>
    </row>
    <row r="18" s="8" customFormat="1" ht="25" customHeight="1" spans="1:3">
      <c r="A18" s="67" t="s">
        <v>59</v>
      </c>
      <c r="B18" s="68"/>
      <c r="C18" s="18"/>
    </row>
    <row r="19" s="8" customFormat="1" ht="25" customHeight="1" spans="1:3">
      <c r="A19" s="67" t="s">
        <v>78</v>
      </c>
      <c r="B19" s="43">
        <f>B20+B23+B26+B27</f>
        <v>0</v>
      </c>
      <c r="C19" s="18"/>
    </row>
    <row r="20" s="8" customFormat="1" ht="25" customHeight="1" spans="1:3">
      <c r="A20" s="67" t="s">
        <v>80</v>
      </c>
      <c r="B20" s="43">
        <f>B21+B22</f>
        <v>0</v>
      </c>
      <c r="C20" s="18"/>
    </row>
    <row r="21" s="8" customFormat="1" ht="25" customHeight="1" spans="1:3">
      <c r="A21" s="67" t="s">
        <v>81</v>
      </c>
      <c r="B21" s="43"/>
      <c r="C21" s="18"/>
    </row>
    <row r="22" s="8" customFormat="1" ht="25" customHeight="1" spans="1:3">
      <c r="A22" s="67" t="s">
        <v>82</v>
      </c>
      <c r="B22" s="43"/>
      <c r="C22" s="18"/>
    </row>
    <row r="23" s="8" customFormat="1" ht="25" customHeight="1" spans="1:3">
      <c r="A23" s="67" t="s">
        <v>83</v>
      </c>
      <c r="B23" s="43">
        <f>B24+B25</f>
        <v>0</v>
      </c>
      <c r="C23" s="18"/>
    </row>
    <row r="24" s="8" customFormat="1" ht="25" customHeight="1" spans="1:3">
      <c r="A24" s="67" t="s">
        <v>84</v>
      </c>
      <c r="B24" s="43"/>
      <c r="C24" s="18"/>
    </row>
    <row r="25" s="8" customFormat="1" ht="25" customHeight="1" spans="1:3">
      <c r="A25" s="67" t="s">
        <v>85</v>
      </c>
      <c r="B25" s="43"/>
      <c r="C25" s="18"/>
    </row>
    <row r="26" s="8" customFormat="1" ht="25" customHeight="1" spans="1:3">
      <c r="A26" s="67" t="s">
        <v>86</v>
      </c>
      <c r="B26" s="43"/>
      <c r="C26" s="18"/>
    </row>
    <row r="27" s="8" customFormat="1" ht="25" customHeight="1" spans="1:3">
      <c r="A27" s="67" t="s">
        <v>87</v>
      </c>
      <c r="B27" s="43"/>
      <c r="C27" s="18"/>
    </row>
    <row r="28" ht="25" customHeight="1" spans="1:2">
      <c r="A28" s="69"/>
      <c r="B28" s="70"/>
    </row>
    <row r="29" s="8" customFormat="1" ht="25" customHeight="1" spans="1:3">
      <c r="A29" s="71" t="s">
        <v>88</v>
      </c>
      <c r="B29" s="42">
        <f>B5+B8+B11+B15+B16+B17+B18+B19</f>
        <v>4346905</v>
      </c>
      <c r="C29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showGridLines="0" showZeros="0" workbookViewId="0">
      <selection activeCell="B16" sqref="B16"/>
    </sheetView>
  </sheetViews>
  <sheetFormatPr defaultColWidth="9" defaultRowHeight="12.75" customHeight="1" outlineLevelCol="6"/>
  <cols>
    <col min="1" max="1" width="14.4285714285714" style="1" customWidth="1"/>
    <col min="2" max="2" width="35.2857142857143" style="1" customWidth="1"/>
    <col min="3" max="3" width="21.4285714285714" style="1" customWidth="1"/>
    <col min="4" max="5" width="19.7142857142857" style="1" customWidth="1"/>
    <col min="6" max="7" width="6.85714285714286" style="1" customWidth="1"/>
  </cols>
  <sheetData>
    <row r="1" ht="17.25" customHeight="1" spans="1:2">
      <c r="A1" s="10"/>
      <c r="B1" s="10"/>
    </row>
    <row r="2" ht="24.75" customHeight="1" spans="1:5">
      <c r="A2" s="62" t="s">
        <v>91</v>
      </c>
      <c r="B2" s="62"/>
      <c r="C2" s="62"/>
      <c r="D2" s="62"/>
      <c r="E2" s="62"/>
    </row>
    <row r="3" ht="24.75" customHeight="1" spans="1:5">
      <c r="A3" s="4" t="s">
        <v>1</v>
      </c>
      <c r="B3" s="63"/>
      <c r="C3" s="63"/>
      <c r="E3" s="64" t="s">
        <v>28</v>
      </c>
    </row>
    <row r="4" ht="24.75" customHeight="1" spans="1:5">
      <c r="A4" s="12" t="s">
        <v>92</v>
      </c>
      <c r="B4" s="12" t="s">
        <v>93</v>
      </c>
      <c r="C4" s="12" t="s">
        <v>94</v>
      </c>
      <c r="D4" s="12" t="s">
        <v>95</v>
      </c>
      <c r="E4" s="12" t="s">
        <v>96</v>
      </c>
    </row>
    <row r="5" ht="24.75" customHeight="1" spans="1:5">
      <c r="A5" s="12"/>
      <c r="B5" s="12"/>
      <c r="C5" s="12"/>
      <c r="D5" s="12"/>
      <c r="E5" s="12"/>
    </row>
    <row r="6" ht="18" customHeight="1" spans="1:5">
      <c r="A6" s="25" t="s">
        <v>97</v>
      </c>
      <c r="B6" s="25" t="s">
        <v>98</v>
      </c>
      <c r="C6" s="25">
        <v>1</v>
      </c>
      <c r="D6" s="25">
        <v>2</v>
      </c>
      <c r="E6" s="25">
        <v>3</v>
      </c>
    </row>
    <row r="7" s="8" customFormat="1" ht="24" customHeight="1" spans="1:7">
      <c r="A7" s="19"/>
      <c r="B7" s="19" t="s">
        <v>99</v>
      </c>
      <c r="C7" s="65">
        <f>D7</f>
        <v>4346905</v>
      </c>
      <c r="D7" s="65">
        <f>D8</f>
        <v>4346905</v>
      </c>
      <c r="E7" s="65"/>
      <c r="F7" s="18"/>
      <c r="G7" s="18"/>
    </row>
    <row r="8" ht="24" customHeight="1" spans="1:5">
      <c r="A8" s="19" t="s">
        <v>100</v>
      </c>
      <c r="B8" s="19" t="s">
        <v>101</v>
      </c>
      <c r="C8" s="65">
        <f>D8</f>
        <v>4346905</v>
      </c>
      <c r="D8" s="65">
        <f>D9</f>
        <v>4346905</v>
      </c>
      <c r="E8" s="65"/>
    </row>
    <row r="9" ht="24" customHeight="1" spans="1:5">
      <c r="A9" s="19" t="s">
        <v>102</v>
      </c>
      <c r="B9" s="19" t="s">
        <v>103</v>
      </c>
      <c r="C9" s="65">
        <f>D9</f>
        <v>4346905</v>
      </c>
      <c r="D9" s="65">
        <f>D10</f>
        <v>4346905</v>
      </c>
      <c r="E9" s="65"/>
    </row>
    <row r="10" ht="24" customHeight="1" spans="1:5">
      <c r="A10" s="35" t="s">
        <v>104</v>
      </c>
      <c r="B10" s="35" t="s">
        <v>105</v>
      </c>
      <c r="C10" s="66">
        <f>D10+E10</f>
        <v>4346905</v>
      </c>
      <c r="D10" s="66">
        <v>4346905</v>
      </c>
      <c r="E10" s="66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7"/>
  <sheetViews>
    <sheetView showGridLines="0" showZeros="0" workbookViewId="0">
      <selection activeCell="A4" sqref="$A4:$XFD37"/>
    </sheetView>
  </sheetViews>
  <sheetFormatPr defaultColWidth="9" defaultRowHeight="12.75" customHeight="1"/>
  <cols>
    <col min="1" max="1" width="34.8666666666667" style="1" customWidth="1"/>
    <col min="2" max="2" width="21.4095238095238" style="1" customWidth="1"/>
    <col min="3" max="3" width="31.7619047619048" style="1" customWidth="1"/>
    <col min="4" max="4" width="24.647619047619" style="1" customWidth="1"/>
    <col min="5" max="99" width="9" style="1" customWidth="1"/>
  </cols>
  <sheetData>
    <row r="1" ht="25.5" customHeight="1" spans="1:98">
      <c r="A1" s="10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44" t="s">
        <v>106</v>
      </c>
      <c r="B2" s="44"/>
      <c r="C2" s="44"/>
      <c r="D2" s="44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</row>
    <row r="3" ht="16.5" customHeight="1" spans="1:98">
      <c r="A3" s="4" t="s">
        <v>1</v>
      </c>
      <c r="B3" s="46"/>
      <c r="C3" s="47"/>
      <c r="D3" s="5" t="s">
        <v>28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</row>
    <row r="4" ht="25" customHeight="1" spans="1:98">
      <c r="A4" s="49" t="s">
        <v>107</v>
      </c>
      <c r="B4" s="49"/>
      <c r="C4" s="49" t="s">
        <v>108</v>
      </c>
      <c r="D4" s="4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" customHeight="1" spans="1:98">
      <c r="A5" s="49" t="s">
        <v>31</v>
      </c>
      <c r="B5" s="49" t="s">
        <v>32</v>
      </c>
      <c r="C5" s="49" t="s">
        <v>31</v>
      </c>
      <c r="D5" s="49" t="s">
        <v>99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8" customFormat="1" ht="25" customHeight="1" spans="1:99">
      <c r="A6" s="50" t="s">
        <v>109</v>
      </c>
      <c r="B6" s="51">
        <f>B7+B8+B9</f>
        <v>4346905</v>
      </c>
      <c r="C6" s="50" t="s">
        <v>110</v>
      </c>
      <c r="D6" s="51">
        <f>SUM(D7:D35)</f>
        <v>4346905</v>
      </c>
      <c r="E6" s="52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18"/>
    </row>
    <row r="7" s="8" customFormat="1" ht="25" customHeight="1" spans="1:99">
      <c r="A7" s="54" t="s">
        <v>111</v>
      </c>
      <c r="B7" s="55">
        <v>4346905</v>
      </c>
      <c r="C7" s="56" t="s">
        <v>34</v>
      </c>
      <c r="D7" s="55">
        <v>4346905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18"/>
    </row>
    <row r="8" s="8" customFormat="1" ht="25" customHeight="1" spans="1:99">
      <c r="A8" s="54" t="s">
        <v>112</v>
      </c>
      <c r="B8" s="55">
        <v>0</v>
      </c>
      <c r="C8" s="56" t="s">
        <v>36</v>
      </c>
      <c r="D8" s="55"/>
      <c r="E8" s="52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18"/>
    </row>
    <row r="9" s="8" customFormat="1" ht="25" customHeight="1" spans="1:99">
      <c r="A9" s="54" t="s">
        <v>113</v>
      </c>
      <c r="B9" s="55">
        <v>0</v>
      </c>
      <c r="C9" s="56" t="s">
        <v>38</v>
      </c>
      <c r="D9" s="55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18"/>
    </row>
    <row r="10" s="8" customFormat="1" ht="25" customHeight="1" spans="1:99">
      <c r="A10" s="54"/>
      <c r="B10" s="55"/>
      <c r="C10" s="56" t="s">
        <v>40</v>
      </c>
      <c r="D10" s="55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18"/>
    </row>
    <row r="11" s="8" customFormat="1" ht="25" customHeight="1" spans="1:99">
      <c r="A11" s="54"/>
      <c r="B11" s="55"/>
      <c r="C11" s="56" t="s">
        <v>42</v>
      </c>
      <c r="D11" s="55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18"/>
    </row>
    <row r="12" s="8" customFormat="1" ht="25" customHeight="1" spans="1:99">
      <c r="A12" s="54"/>
      <c r="B12" s="55"/>
      <c r="C12" s="56" t="s">
        <v>44</v>
      </c>
      <c r="D12" s="55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18"/>
    </row>
    <row r="13" s="8" customFormat="1" ht="25" customHeight="1" spans="1:99">
      <c r="A13" s="57"/>
      <c r="B13" s="55"/>
      <c r="C13" s="56" t="s">
        <v>46</v>
      </c>
      <c r="D13" s="55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18"/>
    </row>
    <row r="14" s="8" customFormat="1" ht="25" customHeight="1" spans="1:99">
      <c r="A14" s="57"/>
      <c r="B14" s="55"/>
      <c r="C14" s="56" t="s">
        <v>48</v>
      </c>
      <c r="D14" s="55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18"/>
    </row>
    <row r="15" s="8" customFormat="1" ht="25" customHeight="1" spans="1:99">
      <c r="A15" s="57"/>
      <c r="B15" s="55"/>
      <c r="C15" s="56" t="s">
        <v>50</v>
      </c>
      <c r="D15" s="55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18"/>
    </row>
    <row r="16" s="8" customFormat="1" ht="25" customHeight="1" spans="1:99">
      <c r="A16" s="57"/>
      <c r="B16" s="55"/>
      <c r="C16" s="56" t="s">
        <v>52</v>
      </c>
      <c r="D16" s="55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18"/>
    </row>
    <row r="17" s="8" customFormat="1" ht="25" customHeight="1" spans="1:99">
      <c r="A17" s="57"/>
      <c r="B17" s="55"/>
      <c r="C17" s="56" t="s">
        <v>54</v>
      </c>
      <c r="D17" s="55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18"/>
    </row>
    <row r="18" s="8" customFormat="1" ht="25" customHeight="1" spans="1:99">
      <c r="A18" s="57"/>
      <c r="B18" s="55"/>
      <c r="C18" s="56" t="s">
        <v>56</v>
      </c>
      <c r="D18" s="55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18"/>
    </row>
    <row r="19" s="8" customFormat="1" ht="25" customHeight="1" spans="1:99">
      <c r="A19" s="57"/>
      <c r="B19" s="55"/>
      <c r="C19" s="56" t="s">
        <v>58</v>
      </c>
      <c r="D19" s="55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18"/>
    </row>
    <row r="20" s="8" customFormat="1" ht="25" customHeight="1" spans="1:99">
      <c r="A20" s="57"/>
      <c r="B20" s="55"/>
      <c r="C20" s="56" t="s">
        <v>60</v>
      </c>
      <c r="D20" s="55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18"/>
    </row>
    <row r="21" s="8" customFormat="1" ht="25" customHeight="1" spans="1:99">
      <c r="A21" s="57"/>
      <c r="B21" s="55"/>
      <c r="C21" s="56" t="s">
        <v>61</v>
      </c>
      <c r="D21" s="55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18"/>
    </row>
    <row r="22" s="8" customFormat="1" ht="25" customHeight="1" spans="1:99">
      <c r="A22" s="57"/>
      <c r="B22" s="55"/>
      <c r="C22" s="56" t="s">
        <v>62</v>
      </c>
      <c r="D22" s="55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18"/>
    </row>
    <row r="23" s="8" customFormat="1" ht="25" customHeight="1" spans="1:99">
      <c r="A23" s="57"/>
      <c r="B23" s="55"/>
      <c r="C23" s="56" t="s">
        <v>63</v>
      </c>
      <c r="D23" s="55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18"/>
    </row>
    <row r="24" s="8" customFormat="1" ht="25" customHeight="1" spans="1:99">
      <c r="A24" s="57"/>
      <c r="B24" s="55"/>
      <c r="C24" s="56" t="s">
        <v>64</v>
      </c>
      <c r="D24" s="55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18"/>
    </row>
    <row r="25" s="8" customFormat="1" ht="25" customHeight="1" spans="1:99">
      <c r="A25" s="57"/>
      <c r="B25" s="55"/>
      <c r="C25" s="56" t="s">
        <v>65</v>
      </c>
      <c r="D25" s="5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18"/>
    </row>
    <row r="26" s="8" customFormat="1" ht="25" customHeight="1" spans="1:99">
      <c r="A26" s="57"/>
      <c r="B26" s="55"/>
      <c r="C26" s="56" t="s">
        <v>66</v>
      </c>
      <c r="D26" s="55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18"/>
    </row>
    <row r="27" s="8" customFormat="1" ht="25" customHeight="1" spans="1:99">
      <c r="A27" s="57"/>
      <c r="B27" s="55"/>
      <c r="C27" s="56" t="s">
        <v>67</v>
      </c>
      <c r="D27" s="55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18"/>
    </row>
    <row r="28" s="8" customFormat="1" ht="25" customHeight="1" spans="1:99">
      <c r="A28" s="57"/>
      <c r="B28" s="55"/>
      <c r="C28" s="56" t="s">
        <v>68</v>
      </c>
      <c r="D28" s="55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18"/>
    </row>
    <row r="29" s="8" customFormat="1" ht="25" customHeight="1" spans="1:99">
      <c r="A29" s="57"/>
      <c r="B29" s="55"/>
      <c r="C29" s="56" t="s">
        <v>69</v>
      </c>
      <c r="D29" s="55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18"/>
    </row>
    <row r="30" s="8" customFormat="1" ht="25" customHeight="1" spans="1:99">
      <c r="A30" s="57"/>
      <c r="B30" s="55"/>
      <c r="C30" s="56" t="s">
        <v>70</v>
      </c>
      <c r="D30" s="55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18"/>
    </row>
    <row r="31" s="8" customFormat="1" ht="25" customHeight="1" spans="1:99">
      <c r="A31" s="57"/>
      <c r="B31" s="55"/>
      <c r="C31" s="56" t="s">
        <v>71</v>
      </c>
      <c r="D31" s="55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18"/>
    </row>
    <row r="32" s="8" customFormat="1" ht="25" customHeight="1" spans="1:99">
      <c r="A32" s="57"/>
      <c r="B32" s="55"/>
      <c r="C32" s="56" t="s">
        <v>72</v>
      </c>
      <c r="D32" s="55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18"/>
    </row>
    <row r="33" s="8" customFormat="1" ht="25" customHeight="1" spans="1:99">
      <c r="A33" s="57"/>
      <c r="B33" s="55"/>
      <c r="C33" s="56" t="s">
        <v>73</v>
      </c>
      <c r="D33" s="55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18"/>
    </row>
    <row r="34" s="8" customFormat="1" ht="25" customHeight="1" spans="1:99">
      <c r="A34" s="57"/>
      <c r="B34" s="55"/>
      <c r="C34" s="56" t="s">
        <v>74</v>
      </c>
      <c r="D34" s="55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18"/>
    </row>
    <row r="35" s="8" customFormat="1" ht="25" customHeight="1" spans="1:99">
      <c r="A35" s="57"/>
      <c r="B35" s="55"/>
      <c r="C35" s="56" t="s">
        <v>75</v>
      </c>
      <c r="D35" s="55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18"/>
    </row>
    <row r="36" ht="25" customHeight="1" spans="1:98">
      <c r="A36" s="58"/>
      <c r="B36" s="59"/>
      <c r="C36" s="60"/>
      <c r="D36" s="61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</row>
    <row r="37" ht="25" customHeight="1" spans="1:98">
      <c r="A37" s="49" t="s">
        <v>114</v>
      </c>
      <c r="B37" s="51">
        <f>B6</f>
        <v>4346905</v>
      </c>
      <c r="C37" s="49" t="s">
        <v>115</v>
      </c>
      <c r="D37" s="51">
        <f>D6</f>
        <v>4346905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432638888888889" header="0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D26" sqref="D26"/>
    </sheetView>
  </sheetViews>
  <sheetFormatPr defaultColWidth="9" defaultRowHeight="12.75" customHeight="1" outlineLevelRow="7"/>
  <cols>
    <col min="1" max="1" width="16.8571428571429" style="1" customWidth="1"/>
    <col min="2" max="2" width="33.4285714285714" style="1" customWidth="1"/>
    <col min="3" max="3" width="21" style="1" customWidth="1"/>
    <col min="4" max="4" width="15.7142857142857" style="1" customWidth="1"/>
    <col min="5" max="5" width="16.8571428571429" style="1" customWidth="1"/>
    <col min="6" max="12" width="14.2857142857143" style="1" customWidth="1"/>
    <col min="13" max="14" width="6.85714285714286" style="1" customWidth="1"/>
  </cols>
  <sheetData>
    <row r="1" ht="24.75" customHeight="1" spans="1:2">
      <c r="A1" s="10"/>
      <c r="B1" s="10"/>
    </row>
    <row r="2" ht="24.75" customHeight="1" spans="1:12">
      <c r="A2" s="3" t="s">
        <v>116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.75" customHeight="1" spans="1:12">
      <c r="A3" s="4" t="s">
        <v>1</v>
      </c>
      <c r="L3" s="5" t="s">
        <v>28</v>
      </c>
    </row>
    <row r="4" ht="24.75" customHeight="1" spans="1:12">
      <c r="A4" s="12" t="s">
        <v>117</v>
      </c>
      <c r="B4" s="12" t="s">
        <v>118</v>
      </c>
      <c r="C4" s="12" t="s">
        <v>99</v>
      </c>
      <c r="D4" s="12" t="s">
        <v>119</v>
      </c>
      <c r="E4" s="12"/>
      <c r="F4" s="12"/>
      <c r="G4" s="12" t="s">
        <v>120</v>
      </c>
      <c r="H4" s="12"/>
      <c r="I4" s="12"/>
      <c r="J4" s="12" t="s">
        <v>121</v>
      </c>
      <c r="K4" s="12"/>
      <c r="L4" s="12"/>
    </row>
    <row r="5" ht="24.75" customHeight="1" spans="1:12">
      <c r="A5" s="12"/>
      <c r="B5" s="12"/>
      <c r="C5" s="12"/>
      <c r="D5" s="12" t="s">
        <v>99</v>
      </c>
      <c r="E5" s="12" t="s">
        <v>95</v>
      </c>
      <c r="F5" s="12" t="s">
        <v>96</v>
      </c>
      <c r="G5" s="12" t="s">
        <v>99</v>
      </c>
      <c r="H5" s="12" t="s">
        <v>95</v>
      </c>
      <c r="I5" s="12" t="s">
        <v>96</v>
      </c>
      <c r="J5" s="12" t="s">
        <v>99</v>
      </c>
      <c r="K5" s="12" t="s">
        <v>95</v>
      </c>
      <c r="L5" s="12" t="s">
        <v>96</v>
      </c>
    </row>
    <row r="6" ht="24.75" customHeight="1" spans="1:12">
      <c r="A6" s="25" t="s">
        <v>97</v>
      </c>
      <c r="B6" s="25" t="s">
        <v>98</v>
      </c>
      <c r="C6" s="25">
        <v>1</v>
      </c>
      <c r="D6" s="25">
        <v>2</v>
      </c>
      <c r="E6" s="25">
        <v>3</v>
      </c>
      <c r="F6" s="25">
        <v>4</v>
      </c>
      <c r="G6" s="25">
        <v>2</v>
      </c>
      <c r="H6" s="25">
        <v>3</v>
      </c>
      <c r="I6" s="25">
        <v>4</v>
      </c>
      <c r="J6" s="25">
        <v>2</v>
      </c>
      <c r="K6" s="25">
        <v>3</v>
      </c>
      <c r="L6" s="25">
        <v>4</v>
      </c>
    </row>
    <row r="7" s="8" customFormat="1" ht="24.75" customHeight="1" spans="1:14">
      <c r="A7" s="16" t="s">
        <v>99</v>
      </c>
      <c r="B7" s="19"/>
      <c r="C7" s="33">
        <f>SUM(C8:C8)</f>
        <v>4346905</v>
      </c>
      <c r="D7" s="33">
        <f t="shared" ref="D7:L7" si="0">SUM(D8:D8)</f>
        <v>4346905</v>
      </c>
      <c r="E7" s="33">
        <f t="shared" si="0"/>
        <v>4346905</v>
      </c>
      <c r="F7" s="33">
        <f t="shared" si="0"/>
        <v>0</v>
      </c>
      <c r="G7" s="33">
        <f t="shared" si="0"/>
        <v>0</v>
      </c>
      <c r="H7" s="33">
        <f t="shared" si="0"/>
        <v>0</v>
      </c>
      <c r="I7" s="33">
        <f t="shared" si="0"/>
        <v>0</v>
      </c>
      <c r="J7" s="33">
        <f t="shared" si="0"/>
        <v>0</v>
      </c>
      <c r="K7" s="33">
        <f t="shared" si="0"/>
        <v>0</v>
      </c>
      <c r="L7" s="33">
        <f t="shared" si="0"/>
        <v>0</v>
      </c>
      <c r="M7" s="18"/>
      <c r="N7" s="18"/>
    </row>
    <row r="8" ht="24.75" customHeight="1" spans="1:12">
      <c r="A8" s="19" t="s">
        <v>122</v>
      </c>
      <c r="B8" s="19" t="s">
        <v>123</v>
      </c>
      <c r="C8" s="33">
        <f>D8+G8+J8</f>
        <v>4346905</v>
      </c>
      <c r="D8" s="33">
        <f>SUM(E8:F8)</f>
        <v>4346905</v>
      </c>
      <c r="E8" s="33">
        <v>4346905</v>
      </c>
      <c r="F8" s="33"/>
      <c r="G8" s="33">
        <f>SUM(H8:I8)</f>
        <v>0</v>
      </c>
      <c r="H8" s="33">
        <v>0</v>
      </c>
      <c r="I8" s="33">
        <v>0</v>
      </c>
      <c r="J8" s="33">
        <f>SUM(K8:L8)</f>
        <v>0</v>
      </c>
      <c r="K8" s="33">
        <v>0</v>
      </c>
      <c r="L8" s="33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showGridLines="0" showZeros="0" workbookViewId="0">
      <selection activeCell="C15" sqref="C15"/>
    </sheetView>
  </sheetViews>
  <sheetFormatPr defaultColWidth="9" defaultRowHeight="12.75" customHeight="1" outlineLevelCol="6"/>
  <cols>
    <col min="1" max="1" width="13.2857142857143" style="1" customWidth="1"/>
    <col min="2" max="5" width="23.4285714285714" style="1" customWidth="1"/>
    <col min="6" max="7" width="6.85714285714286" style="1" customWidth="1"/>
  </cols>
  <sheetData>
    <row r="1" ht="24.75" customHeight="1" spans="1:2">
      <c r="A1" s="10"/>
      <c r="B1" s="11"/>
    </row>
    <row r="2" ht="24.75" customHeight="1" spans="1:5">
      <c r="A2" s="3" t="s">
        <v>124</v>
      </c>
      <c r="B2" s="3"/>
      <c r="C2" s="3"/>
      <c r="D2" s="3"/>
      <c r="E2" s="3"/>
    </row>
    <row r="3" ht="24.75" customHeight="1" spans="1:5">
      <c r="A3" s="4" t="s">
        <v>1</v>
      </c>
      <c r="E3" s="5" t="s">
        <v>28</v>
      </c>
    </row>
    <row r="4" ht="24.75" customHeight="1" spans="1:5">
      <c r="A4" s="12" t="s">
        <v>125</v>
      </c>
      <c r="B4" s="12"/>
      <c r="C4" s="12" t="s">
        <v>119</v>
      </c>
      <c r="D4" s="12"/>
      <c r="E4" s="12"/>
    </row>
    <row r="5" ht="24.75" customHeight="1" spans="1:5">
      <c r="A5" s="12" t="s">
        <v>126</v>
      </c>
      <c r="B5" s="12" t="s">
        <v>127</v>
      </c>
      <c r="C5" s="12" t="s">
        <v>99</v>
      </c>
      <c r="D5" s="12" t="s">
        <v>95</v>
      </c>
      <c r="E5" s="12" t="s">
        <v>96</v>
      </c>
    </row>
    <row r="6" ht="18.75" customHeight="1" spans="1:5">
      <c r="A6" s="25" t="s">
        <v>97</v>
      </c>
      <c r="B6" s="25" t="s">
        <v>97</v>
      </c>
      <c r="C6" s="25">
        <v>1</v>
      </c>
      <c r="D6" s="25">
        <v>2</v>
      </c>
      <c r="E6" s="25">
        <v>3</v>
      </c>
    </row>
    <row r="7" s="8" customFormat="1" ht="24.75" customHeight="1" spans="1:7">
      <c r="A7" s="19"/>
      <c r="B7" s="19" t="s">
        <v>99</v>
      </c>
      <c r="C7" s="42">
        <f>D7</f>
        <v>4346905</v>
      </c>
      <c r="D7" s="42">
        <f>D8</f>
        <v>4346905</v>
      </c>
      <c r="E7" s="42"/>
      <c r="F7" s="18"/>
      <c r="G7" s="18"/>
    </row>
    <row r="8" ht="24.75" customHeight="1" spans="1:5">
      <c r="A8" s="19" t="s">
        <v>100</v>
      </c>
      <c r="B8" s="19" t="s">
        <v>101</v>
      </c>
      <c r="C8" s="42">
        <f>D8</f>
        <v>4346905</v>
      </c>
      <c r="D8" s="42">
        <f>D9</f>
        <v>4346905</v>
      </c>
      <c r="E8" s="42"/>
    </row>
    <row r="9" ht="24.75" customHeight="1" spans="1:5">
      <c r="A9" s="19" t="s">
        <v>102</v>
      </c>
      <c r="B9" s="19" t="s">
        <v>103</v>
      </c>
      <c r="C9" s="42">
        <f>D9</f>
        <v>4346905</v>
      </c>
      <c r="D9" s="42">
        <f>D10</f>
        <v>4346905</v>
      </c>
      <c r="E9" s="42"/>
    </row>
    <row r="10" ht="24.75" customHeight="1" spans="1:5">
      <c r="A10" s="35" t="s">
        <v>104</v>
      </c>
      <c r="B10" s="35" t="s">
        <v>105</v>
      </c>
      <c r="C10" s="43">
        <f>D10+E10</f>
        <v>4346905</v>
      </c>
      <c r="D10" s="43">
        <v>4346905</v>
      </c>
      <c r="E10" s="43"/>
    </row>
    <row r="14" customHeight="1" spans="1:7">
      <c r="A14"/>
      <c r="B14"/>
      <c r="C14"/>
      <c r="D14"/>
      <c r="E14"/>
      <c r="F14"/>
      <c r="G14"/>
    </row>
    <row r="15" customHeight="1" spans="1:7">
      <c r="A15"/>
      <c r="B15"/>
      <c r="C15"/>
      <c r="D15"/>
      <c r="E15"/>
      <c r="F15"/>
      <c r="G1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86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pane xSplit="2" ySplit="6" topLeftCell="C7" activePane="bottomRight" state="frozen"/>
      <selection/>
      <selection pane="topRight"/>
      <selection pane="bottomLeft"/>
      <selection pane="bottomRight" activeCell="J9" sqref="J9"/>
    </sheetView>
  </sheetViews>
  <sheetFormatPr defaultColWidth="9" defaultRowHeight="12.75" customHeight="1" outlineLevelCol="6"/>
  <cols>
    <col min="1" max="1" width="13.5714285714286" style="1" customWidth="1"/>
    <col min="2" max="2" width="25.3238095238095" style="1" customWidth="1"/>
    <col min="3" max="3" width="19.7047619047619" style="1" customWidth="1"/>
    <col min="4" max="4" width="18.9619047619048" style="1" customWidth="1"/>
    <col min="5" max="5" width="19.5428571428571" style="1" customWidth="1"/>
    <col min="6" max="7" width="6.85714285714286" style="1" customWidth="1"/>
  </cols>
  <sheetData>
    <row r="1" ht="24.75" customHeight="1" spans="1:2">
      <c r="A1" s="10"/>
      <c r="B1" s="11"/>
    </row>
    <row r="2" ht="24.75" customHeight="1" spans="1:5">
      <c r="A2" s="30" t="s">
        <v>128</v>
      </c>
      <c r="B2" s="30"/>
      <c r="C2" s="30"/>
      <c r="D2" s="30"/>
      <c r="E2" s="30"/>
    </row>
    <row r="3" ht="24.75" customHeight="1" spans="1:5">
      <c r="A3" s="4" t="s">
        <v>1</v>
      </c>
      <c r="E3" s="5" t="s">
        <v>28</v>
      </c>
    </row>
    <row r="4" ht="24.75" customHeight="1" spans="1:5">
      <c r="A4" s="12" t="s">
        <v>129</v>
      </c>
      <c r="B4" s="12"/>
      <c r="C4" s="12" t="s">
        <v>130</v>
      </c>
      <c r="D4" s="12"/>
      <c r="E4" s="12"/>
    </row>
    <row r="5" ht="24.75" customHeight="1" spans="1:5">
      <c r="A5" s="31" t="s">
        <v>126</v>
      </c>
      <c r="B5" s="12" t="s">
        <v>127</v>
      </c>
      <c r="C5" s="12" t="s">
        <v>99</v>
      </c>
      <c r="D5" s="12" t="s">
        <v>131</v>
      </c>
      <c r="E5" s="12" t="s">
        <v>132</v>
      </c>
    </row>
    <row r="6" ht="24.75" customHeight="1" spans="1:5">
      <c r="A6" s="32" t="s">
        <v>97</v>
      </c>
      <c r="B6" s="25" t="s">
        <v>97</v>
      </c>
      <c r="C6" s="25">
        <v>1</v>
      </c>
      <c r="D6" s="25">
        <v>2</v>
      </c>
      <c r="E6" s="25">
        <v>3</v>
      </c>
    </row>
    <row r="7" s="8" customFormat="1" ht="25.5" customHeight="1" spans="1:7">
      <c r="A7" s="19"/>
      <c r="B7" s="19" t="s">
        <v>99</v>
      </c>
      <c r="C7" s="33">
        <f t="shared" ref="C7:C13" si="0">D7+E7</f>
        <v>4346905</v>
      </c>
      <c r="D7" s="33">
        <f>D8+D12+D28+D30</f>
        <v>3102838</v>
      </c>
      <c r="E7" s="33">
        <f>E8+E12+E28+E30</f>
        <v>1244067</v>
      </c>
      <c r="F7" s="18"/>
      <c r="G7" s="18"/>
    </row>
    <row r="8" ht="25.5" customHeight="1" spans="1:5">
      <c r="A8" s="34" t="s">
        <v>133</v>
      </c>
      <c r="B8" s="34" t="s">
        <v>134</v>
      </c>
      <c r="C8" s="33">
        <f t="shared" si="0"/>
        <v>3096358</v>
      </c>
      <c r="D8" s="33">
        <f>SUM(D9:D11)</f>
        <v>3096358</v>
      </c>
      <c r="E8" s="33">
        <f>SUM(E9:E11)</f>
        <v>0</v>
      </c>
    </row>
    <row r="9" ht="25.5" customHeight="1" spans="1:5">
      <c r="A9" s="35" t="s">
        <v>135</v>
      </c>
      <c r="B9" s="35" t="s">
        <v>136</v>
      </c>
      <c r="C9" s="29">
        <f t="shared" si="0"/>
        <v>1734564</v>
      </c>
      <c r="D9" s="29">
        <v>1734564</v>
      </c>
      <c r="E9" s="29"/>
    </row>
    <row r="10" ht="25.5" customHeight="1" spans="1:5">
      <c r="A10" s="35" t="s">
        <v>137</v>
      </c>
      <c r="B10" s="35" t="s">
        <v>138</v>
      </c>
      <c r="C10" s="29">
        <f t="shared" si="0"/>
        <v>1326594</v>
      </c>
      <c r="D10" s="29">
        <v>1326594</v>
      </c>
      <c r="E10" s="29"/>
    </row>
    <row r="11" ht="25.5" customHeight="1" spans="1:5">
      <c r="A11" s="35" t="s">
        <v>139</v>
      </c>
      <c r="B11" s="35" t="s">
        <v>140</v>
      </c>
      <c r="C11" s="29">
        <f t="shared" si="0"/>
        <v>35200</v>
      </c>
      <c r="D11" s="29">
        <v>35200</v>
      </c>
      <c r="E11" s="29"/>
    </row>
    <row r="12" s="9" customFormat="1" ht="25.5" customHeight="1" spans="1:7">
      <c r="A12" s="34" t="s">
        <v>141</v>
      </c>
      <c r="B12" s="34" t="s">
        <v>142</v>
      </c>
      <c r="C12" s="33">
        <f t="shared" si="0"/>
        <v>1194067</v>
      </c>
      <c r="D12" s="33">
        <f>SUM(D13:D27)</f>
        <v>0</v>
      </c>
      <c r="E12" s="33">
        <f>SUM(E13:E27)</f>
        <v>1194067</v>
      </c>
      <c r="F12" s="20"/>
      <c r="G12" s="20"/>
    </row>
    <row r="13" ht="25.5" customHeight="1" spans="1:5">
      <c r="A13" s="35" t="s">
        <v>143</v>
      </c>
      <c r="B13" s="36" t="s">
        <v>144</v>
      </c>
      <c r="C13" s="29">
        <f t="shared" si="0"/>
        <v>154000</v>
      </c>
      <c r="D13" s="37"/>
      <c r="E13" s="29">
        <v>154000</v>
      </c>
    </row>
    <row r="14" ht="25.5" customHeight="1" spans="1:5">
      <c r="A14" s="35" t="s">
        <v>145</v>
      </c>
      <c r="B14" s="36" t="s">
        <v>146</v>
      </c>
      <c r="C14" s="29">
        <f t="shared" ref="C14:C27" si="1">D14+E14</f>
        <v>106800</v>
      </c>
      <c r="D14" s="37"/>
      <c r="E14" s="29">
        <v>106800</v>
      </c>
    </row>
    <row r="15" ht="25.5" customHeight="1" spans="1:5">
      <c r="A15" s="35" t="s">
        <v>147</v>
      </c>
      <c r="B15" s="36" t="s">
        <v>148</v>
      </c>
      <c r="C15" s="29">
        <f t="shared" si="1"/>
        <v>5000</v>
      </c>
      <c r="D15" s="37"/>
      <c r="E15" s="29">
        <v>5000</v>
      </c>
    </row>
    <row r="16" ht="25.5" customHeight="1" spans="1:5">
      <c r="A16" s="35" t="s">
        <v>149</v>
      </c>
      <c r="B16" s="36" t="s">
        <v>150</v>
      </c>
      <c r="C16" s="29">
        <f t="shared" si="1"/>
        <v>5000</v>
      </c>
      <c r="D16" s="37"/>
      <c r="E16" s="29">
        <v>5000</v>
      </c>
    </row>
    <row r="17" ht="25.5" customHeight="1" spans="1:5">
      <c r="A17" s="35" t="s">
        <v>151</v>
      </c>
      <c r="B17" s="36" t="s">
        <v>152</v>
      </c>
      <c r="C17" s="29">
        <f t="shared" si="1"/>
        <v>44000</v>
      </c>
      <c r="D17" s="37"/>
      <c r="E17" s="29">
        <v>44000</v>
      </c>
    </row>
    <row r="18" ht="25.5" customHeight="1" spans="1:5">
      <c r="A18" s="35" t="s">
        <v>153</v>
      </c>
      <c r="B18" s="36" t="s">
        <v>154</v>
      </c>
      <c r="C18" s="29">
        <f t="shared" si="1"/>
        <v>156000</v>
      </c>
      <c r="D18" s="37"/>
      <c r="E18" s="29">
        <v>156000</v>
      </c>
    </row>
    <row r="19" ht="25.5" customHeight="1" spans="1:5">
      <c r="A19" s="35" t="s">
        <v>155</v>
      </c>
      <c r="B19" s="36" t="s">
        <v>156</v>
      </c>
      <c r="C19" s="29">
        <f t="shared" si="1"/>
        <v>50000</v>
      </c>
      <c r="D19" s="37"/>
      <c r="E19" s="29">
        <v>50000</v>
      </c>
    </row>
    <row r="20" ht="25.5" customHeight="1" spans="1:5">
      <c r="A20" s="35" t="s">
        <v>157</v>
      </c>
      <c r="B20" s="36" t="s">
        <v>158</v>
      </c>
      <c r="C20" s="29">
        <f t="shared" si="1"/>
        <v>30000</v>
      </c>
      <c r="D20" s="37"/>
      <c r="E20" s="29">
        <v>30000</v>
      </c>
    </row>
    <row r="21" ht="25.5" customHeight="1" spans="1:5">
      <c r="A21" s="35" t="s">
        <v>159</v>
      </c>
      <c r="B21" s="36" t="s">
        <v>160</v>
      </c>
      <c r="C21" s="29">
        <f t="shared" si="1"/>
        <v>24000</v>
      </c>
      <c r="D21" s="37"/>
      <c r="E21" s="29">
        <v>24000</v>
      </c>
    </row>
    <row r="22" ht="25.5" customHeight="1" spans="1:5">
      <c r="A22" s="35" t="s">
        <v>161</v>
      </c>
      <c r="B22" s="36" t="s">
        <v>162</v>
      </c>
      <c r="C22" s="29">
        <f t="shared" si="1"/>
        <v>20000</v>
      </c>
      <c r="D22" s="37"/>
      <c r="E22" s="29">
        <v>20000</v>
      </c>
    </row>
    <row r="23" ht="25.5" customHeight="1" spans="1:5">
      <c r="A23" s="35" t="s">
        <v>163</v>
      </c>
      <c r="B23" s="36" t="s">
        <v>164</v>
      </c>
      <c r="C23" s="29">
        <f t="shared" si="1"/>
        <v>20000</v>
      </c>
      <c r="D23" s="37"/>
      <c r="E23" s="29">
        <v>20000</v>
      </c>
    </row>
    <row r="24" ht="25.5" customHeight="1" spans="1:5">
      <c r="A24" s="35" t="s">
        <v>165</v>
      </c>
      <c r="B24" s="36" t="s">
        <v>166</v>
      </c>
      <c r="C24" s="29">
        <f t="shared" si="1"/>
        <v>61223</v>
      </c>
      <c r="D24" s="37"/>
      <c r="E24" s="29">
        <v>61223</v>
      </c>
    </row>
    <row r="25" ht="25.5" customHeight="1" spans="1:5">
      <c r="A25" s="35" t="s">
        <v>167</v>
      </c>
      <c r="B25" s="36" t="s">
        <v>168</v>
      </c>
      <c r="C25" s="29">
        <f t="shared" si="1"/>
        <v>46444</v>
      </c>
      <c r="D25" s="37"/>
      <c r="E25" s="29">
        <v>46444</v>
      </c>
    </row>
    <row r="26" ht="25.5" customHeight="1" spans="1:5">
      <c r="A26" s="35" t="s">
        <v>169</v>
      </c>
      <c r="B26" s="36" t="s">
        <v>170</v>
      </c>
      <c r="C26" s="29">
        <f t="shared" si="1"/>
        <v>50000</v>
      </c>
      <c r="D26" s="37"/>
      <c r="E26" s="29">
        <v>50000</v>
      </c>
    </row>
    <row r="27" ht="25.5" customHeight="1" spans="1:5">
      <c r="A27" s="35" t="s">
        <v>171</v>
      </c>
      <c r="B27" s="36" t="s">
        <v>172</v>
      </c>
      <c r="C27" s="29">
        <f t="shared" si="1"/>
        <v>421600</v>
      </c>
      <c r="D27" s="37"/>
      <c r="E27" s="29">
        <v>421600</v>
      </c>
    </row>
    <row r="28" s="9" customFormat="1" ht="25.5" customHeight="1" spans="1:7">
      <c r="A28" s="34" t="s">
        <v>173</v>
      </c>
      <c r="B28" s="38" t="s">
        <v>174</v>
      </c>
      <c r="C28" s="33">
        <f>C29</f>
        <v>6480</v>
      </c>
      <c r="D28" s="33">
        <f>D29</f>
        <v>6480</v>
      </c>
      <c r="E28" s="33"/>
      <c r="F28" s="20"/>
      <c r="G28" s="20"/>
    </row>
    <row r="29" ht="25.5" customHeight="1" spans="1:5">
      <c r="A29" s="35" t="s">
        <v>175</v>
      </c>
      <c r="B29" s="36" t="s">
        <v>176</v>
      </c>
      <c r="C29" s="29">
        <f>D29</f>
        <v>6480</v>
      </c>
      <c r="D29" s="29">
        <v>6480</v>
      </c>
      <c r="E29" s="29"/>
    </row>
    <row r="30" s="9" customFormat="1" ht="25.5" customHeight="1" spans="1:7">
      <c r="A30" s="39" t="s">
        <v>177</v>
      </c>
      <c r="B30" s="39" t="s">
        <v>178</v>
      </c>
      <c r="C30" s="33">
        <f>D30+E30</f>
        <v>50000</v>
      </c>
      <c r="D30" s="33">
        <f>D31</f>
        <v>0</v>
      </c>
      <c r="E30" s="33">
        <f>E31</f>
        <v>50000</v>
      </c>
      <c r="F30" s="20"/>
      <c r="G30" s="20"/>
    </row>
    <row r="31" ht="25.5" customHeight="1" spans="1:5">
      <c r="A31" s="40" t="s">
        <v>179</v>
      </c>
      <c r="B31" s="41" t="s">
        <v>180</v>
      </c>
      <c r="C31" s="29">
        <f>D31+E31</f>
        <v>50000</v>
      </c>
      <c r="D31" s="29"/>
      <c r="E31" s="29">
        <v>50000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95" fitToHeight="100" orientation="portrait" horizontalDpi="300" verticalDpi="300"/>
  <headerFooter alignWithMargins="0">
    <oddFooter>&amp;C第 &amp;P 页，共 &amp;N 页</oddFooter>
  </headerFooter>
  <ignoredErrors>
    <ignoredError sqref="C28:C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2021-12-25T08:58:03Z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2052-11.1.0.10314</vt:lpwstr>
  </property>
  <property fmtid="{D5CDD505-2E9C-101B-9397-08002B2CF9AE}" pid="4" name="ICV">
    <vt:lpwstr>ECEA8219115341CF985F1CD366BCE7B9</vt:lpwstr>
  </property>
</Properties>
</file>