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5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表10!$A$1:$C$11</definedName>
    <definedName name="_xlnm.Print_Titles" localSheetId="11">表10!$1:$4</definedName>
    <definedName name="_xlnm.Print_Area" localSheetId="3">表2!$A$1:$B$28</definedName>
    <definedName name="_xlnm.Print_Titles" localSheetId="3">表2!$1:$3</definedName>
  </definedNames>
  <calcPr calcId="144525"/>
</workbook>
</file>

<file path=xl/sharedStrings.xml><?xml version="1.0" encoding="utf-8"?>
<sst xmlns="http://schemas.openxmlformats.org/spreadsheetml/2006/main" count="466" uniqueCount="352">
  <si>
    <t>单位代码：</t>
  </si>
  <si>
    <t>单位名称：</t>
  </si>
  <si>
    <t>宁县残疾人联合会</t>
  </si>
  <si>
    <t>部门预算公开表</t>
  </si>
  <si>
    <t xml:space="preserve">     </t>
  </si>
  <si>
    <t>编制日期：</t>
  </si>
  <si>
    <t>部门领导：</t>
  </si>
  <si>
    <t>贾建红</t>
  </si>
  <si>
    <t>财务负责人：</t>
  </si>
  <si>
    <t>张景锋</t>
  </si>
  <si>
    <t>制表人：</t>
  </si>
  <si>
    <t>葛亚妮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</si>
  <si>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</si>
  <si>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</si>
  <si>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</si>
  <si>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</si>
  <si>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</si>
  <si>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</si>
  <si>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</si>
  <si>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</si>
  <si>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</si>
  <si>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</si>
  <si>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</si>
  <si>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</si>
  <si>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</si>
  <si>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</si>
  <si>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</si>
  <si>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</si>
  <si>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</si>
  <si>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</si>
  <si>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</si>
  <si>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</si>
  <si>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</si>
  <si>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</si>
  <si>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</si>
  <si>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</si>
  <si>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</si>
  <si>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</si>
  <si>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</si>
  <si>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</si>
  <si>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</si>
  <si>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</si>
  <si>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</si>
  <si>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</si>
  <si>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</si>
  <si>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</si>
  <si>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</si>
  <si>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</si>
  <si>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</si>
  <si>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</si>
  <si>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</si>
  <si>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</si>
  <si>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</si>
  <si>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</si>
  <si>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</si>
  <si>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</si>
  <si>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</si>
  <si>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</si>
  <si>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</si>
  <si>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</si>
  <si>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</si>
  <si>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</si>
  <si>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</si>
  <si>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</si>
  <si>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</si>
  <si>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</si>
  <si>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</si>
  <si>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</si>
  <si>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</si>
  <si>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</si>
  <si>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</si>
  <si>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</si>
  <si>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</si>
  <si>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</si>
  <si>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</si>
  <si>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</si>
  <si>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</si>
  <si>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</si>
  <si>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</si>
  <si>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</si>
  <si>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</si>
  <si>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</si>
  <si>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</si>
  <si>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</si>
  <si>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</si>
  <si>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</si>
  <si>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</si>
  <si>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</si>
  <si>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</si>
  <si>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</si>
  <si>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</si>
  <si>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</si>
  <si>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</si>
  <si>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</si>
  <si>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</si>
  <si>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</si>
  <si>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</si>
  <si>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</si>
  <si>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</si>
  <si>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</si>
  <si>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</si>
  <si>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</si>
  <si>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</si>
  <si>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</si>
  <si>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</si>
  <si>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</si>
  <si>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</si>
  <si>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</si>
  <si>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</si>
  <si>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</si>
  <si>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</si>
  <si>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</si>
  <si>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</si>
  <si>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</si>
  <si>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</si>
  <si>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</si>
  <si>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</si>
  <si>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</t>
  </si>
  <si>
    <t>社会保障和就业</t>
  </si>
  <si>
    <t>20805</t>
  </si>
  <si>
    <t>行政事业单位养老支出</t>
  </si>
  <si>
    <t>2080502</t>
  </si>
  <si>
    <t>事业单位离退休</t>
  </si>
  <si>
    <t>20811</t>
  </si>
  <si>
    <t>残疾人事业</t>
  </si>
  <si>
    <t>2081102</t>
  </si>
  <si>
    <t>一般行政管理事务</t>
  </si>
  <si>
    <t>20899</t>
  </si>
  <si>
    <t>其他社会保障和就业支出</t>
  </si>
  <si>
    <t>2089999</t>
  </si>
  <si>
    <t>210</t>
  </si>
  <si>
    <t>卫生健康支出</t>
  </si>
  <si>
    <t>行政事业单位医疗</t>
  </si>
  <si>
    <t>事业单位医疗</t>
  </si>
  <si>
    <t>财政拨款收支总体情况表</t>
  </si>
  <si>
    <t>.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</si>
  <si>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</si>
  <si>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</si>
  <si>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</si>
  <si>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</si>
  <si>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</si>
  <si>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</si>
  <si>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</si>
  <si>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</si>
  <si>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</si>
  <si>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</si>
  <si>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</si>
  <si>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</si>
  <si>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</si>
  <si>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</si>
  <si>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</si>
  <si>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</si>
  <si>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</si>
  <si>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</si>
  <si>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</si>
  <si>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</si>
  <si>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</si>
  <si>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</si>
  <si>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</si>
  <si>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</si>
  <si>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</si>
  <si>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</si>
  <si>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</si>
  <si>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</si>
  <si>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</si>
  <si>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</si>
  <si>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</si>
  <si>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</si>
  <si>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</si>
  <si>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</si>
  <si>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</si>
  <si>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</si>
  <si>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</si>
  <si>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</si>
  <si>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</si>
  <si>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</si>
  <si>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</si>
  <si>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</si>
  <si>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</si>
  <si>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</si>
  <si>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</si>
  <si>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21011</t>
  </si>
  <si>
    <t>2101102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</si>
  <si>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</si>
  <si>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</si>
  <si>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</si>
  <si>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</si>
  <si>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</si>
  <si>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</si>
  <si>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</si>
  <si>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</si>
  <si>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</si>
  <si>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</si>
  <si>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</si>
  <si>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</si>
  <si>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</si>
  <si>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</si>
  <si>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</si>
  <si>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</si>
  <si>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</si>
  <si>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</si>
  <si>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</si>
  <si>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</si>
  <si>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</si>
  <si>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</si>
  <si>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</si>
  <si>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</si>
  <si>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</si>
  <si>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</si>
  <si>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</si>
  <si>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</si>
  <si>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</si>
  <si>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30207</t>
  </si>
  <si>
    <t>邮电费</t>
  </si>
  <si>
    <t>30211</t>
  </si>
  <si>
    <t>差旅费</t>
  </si>
  <si>
    <t>30228</t>
  </si>
  <si>
    <t>工会经费</t>
  </si>
  <si>
    <t>30229</t>
  </si>
  <si>
    <t>福利费</t>
  </si>
  <si>
    <t>30239</t>
  </si>
  <si>
    <t>其他交通费用</t>
  </si>
  <si>
    <t>303</t>
  </si>
  <si>
    <t>对个人和家庭的补助支出</t>
  </si>
  <si>
    <t>30302</t>
  </si>
  <si>
    <t>退休费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</si>
  <si>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</si>
  <si>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</si>
  <si>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</si>
  <si>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</si>
  <si>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</si>
  <si>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</si>
  <si>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</si>
  <si>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</si>
  <si>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</si>
  <si>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</si>
  <si>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</si>
  <si>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</si>
  <si>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</si>
  <si>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</si>
  <si>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</si>
  <si>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</si>
  <si>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</si>
  <si>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</si>
  <si>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</si>
  <si>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</si>
  <si>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</si>
  <si>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</si>
  <si>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 xml:space="preserve"> 宁县残疾人联合会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</si>
  <si>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</si>
  <si>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</si>
  <si>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</si>
  <si>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</si>
  <si>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</si>
  <si>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</si>
  <si>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</si>
  <si>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</si>
  <si>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</si>
  <si>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</si>
  <si>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</si>
  <si>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0934-6751199</t>
  </si>
  <si>
    <t>部门（单位）职能</t>
  </si>
  <si>
    <t>依据</t>
  </si>
  <si>
    <t xml:space="preserve">                         宁政办发（2002）74号                                                                             宁县人民政府办公室关于印发《宁县残疾人联合会职能配置及人员编制规定》的通知</t>
  </si>
  <si>
    <t>职能概述</t>
  </si>
  <si>
    <t>开展和促进残疾人康复、教育、劳动就业、文化生活、社会福利和残疾预防，改善残疾人参与社会生活的环境和条件；协助政府研究、制定和实施残疾人事业的法规、政策，发挥综合、协调、咨询、服务作用。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</si>
  <si>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</si>
  <si>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</si>
  <si>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</si>
  <si>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</si>
  <si>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</si>
  <si>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</si>
  <si>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</si>
  <si>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</si>
  <si>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</si>
  <si>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</si>
  <si>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</si>
  <si>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</si>
  <si>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</si>
  <si>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建立健全了财务管理制度、预决算管理制度等。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</si>
  <si>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</si>
  <si>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</si>
  <si>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</si>
  <si>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</si>
  <si>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</si>
  <si>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</si>
  <si>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</si>
  <si>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</si>
  <si>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</si>
  <si>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</si>
  <si>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</si>
  <si>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</si>
  <si>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</si>
  <si>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</si>
  <si>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</si>
  <si>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</si>
  <si>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</si>
  <si>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</si>
  <si>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</si>
  <si>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</si>
  <si>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</si>
  <si>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</si>
  <si>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r>
      <t>共需</t>
    </r>
    <r>
      <rPr>
        <sz val="9"/>
        <color rgb="FF000000"/>
        <rFont val="Calibri"/>
        <charset val="1"/>
      </rPr>
      <t>178.22</t>
    </r>
    <r>
      <rPr>
        <sz val="9"/>
        <color rgb="FF000000"/>
        <rFont val="宋体"/>
        <charset val="1"/>
      </rPr>
      <t>万元保障人员工资及单位运转</t>
    </r>
  </si>
  <si>
    <t>成本指标</t>
  </si>
  <si>
    <t>成本控制率</t>
  </si>
  <si>
    <t>效益指标</t>
  </si>
  <si>
    <t>社会效益</t>
  </si>
  <si>
    <t>服务残疾人水平</t>
  </si>
  <si>
    <t>提升</t>
  </si>
  <si>
    <t>满意度指标</t>
  </si>
  <si>
    <t>服务对象满意度</t>
  </si>
  <si>
    <t>85%以上</t>
  </si>
  <si>
    <t>项目支出绩效目标表</t>
  </si>
  <si>
    <t>预算单位</t>
  </si>
  <si>
    <t>项目名称</t>
  </si>
  <si>
    <t>村残协残疾人专职委员误工补贴</t>
  </si>
  <si>
    <t>一级项目名称</t>
  </si>
  <si>
    <r>
      <rPr>
        <sz val="9"/>
        <color rgb="FF000000"/>
        <rFont val="Calibri"/>
        <charset val="1"/>
      </rPr>
      <t>2023</t>
    </r>
    <r>
      <rPr>
        <sz val="9"/>
        <color rgb="FF000000"/>
        <rFont val="宋体"/>
        <charset val="1"/>
      </rPr>
      <t>年县列项目</t>
    </r>
  </si>
  <si>
    <t>二级项目名称</t>
  </si>
  <si>
    <t>项目类型</t>
  </si>
  <si>
    <t>特定目标类</t>
  </si>
  <si>
    <t>资金用途</t>
  </si>
  <si>
    <t>用于发放残疾人专职委员误工补贴</t>
  </si>
  <si>
    <t>资金性质</t>
  </si>
  <si>
    <t>县级</t>
  </si>
  <si>
    <t>项目分类</t>
  </si>
  <si>
    <t>民生类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</si>
  <si>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</si>
  <si>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</si>
  <si>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</si>
  <si>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</si>
  <si>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</si>
  <si>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r>
      <t>为全县</t>
    </r>
    <r>
      <rPr>
        <sz val="9"/>
        <color rgb="FF000000"/>
        <rFont val="Calibri"/>
        <charset val="1"/>
      </rPr>
      <t>257</t>
    </r>
    <r>
      <rPr>
        <sz val="9"/>
        <color rgb="FF000000"/>
        <rFont val="宋体"/>
        <charset val="1"/>
      </rPr>
      <t>个行政村的257名村残协残疾人专职委员每人每年发放1800元误工补贴，增加残疾人家庭经济收入，改善残疾人就业水平，提高受益对象满意度。</t>
    </r>
  </si>
  <si>
    <t>指标目标值</t>
  </si>
  <si>
    <t>残疾人专职委员误工补贴发放人数</t>
  </si>
  <si>
    <t>257人</t>
  </si>
  <si>
    <t>质量指标</t>
  </si>
  <si>
    <t>项目完成率</t>
  </si>
  <si>
    <t>时效指标</t>
  </si>
  <si>
    <t>工作完成时限性</t>
  </si>
  <si>
    <t>12月底</t>
  </si>
  <si>
    <t>残疾人专职委员误工补贴发放标准</t>
  </si>
  <si>
    <t>1800元/年</t>
  </si>
  <si>
    <t>经济效益</t>
  </si>
  <si>
    <t>增加残疾人家庭经济收入</t>
  </si>
  <si>
    <t>1800元</t>
  </si>
  <si>
    <t>残疾人就业率</t>
  </si>
  <si>
    <t>有所提高</t>
  </si>
  <si>
    <t>可持续影响指标</t>
  </si>
  <si>
    <t>改善残疾人就业水平</t>
  </si>
  <si>
    <t>有所改善</t>
  </si>
  <si>
    <t>受益对象满意度指标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</si>
</sst>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#,##0.00_ "/>
    <numFmt numFmtId="178" formatCode="#,##0.000"/>
    <numFmt numFmtId="179" formatCode="0.000_ "/>
    <numFmt numFmtId="180" formatCode="0.0000_ "/>
    <numFmt numFmtId="181" formatCode="#0.000"/>
    <numFmt numFmtId="182" formatCode="#0.00"/>
    <numFmt numFmtId="183" formatCode="#,##0.000_ ;[Red]\-#,##0.000\ "/>
    <numFmt numFmtId="184" formatCode="yyyy/mm/dd"/>
  </numFmts>
  <fonts count="61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rgb="FF000000"/>
      <name val="Calibri"/>
      <charset val="1"/>
    </font>
    <font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"/>
      <scheme val="minor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9"/>
      <color indexed="8"/>
      <name val="宋体"/>
      <charset val="134"/>
      <scheme val="minor"/>
    </font>
    <font>
      <b/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5" borderId="10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9" borderId="11" applyNumberFormat="0" applyFon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3" fillId="13" borderId="14" applyNumberFormat="0" applyAlignment="0" applyProtection="0">
      <alignment vertical="center"/>
    </xf>
    <xf numFmtId="0" fontId="54" fillId="13" borderId="10" applyNumberFormat="0" applyAlignment="0" applyProtection="0">
      <alignment vertical="center"/>
    </xf>
    <xf numFmtId="0" fontId="55" fillId="14" borderId="15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18" fillId="0" borderId="0"/>
  </cellStyleXfs>
  <cellXfs count="15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0" xfId="0" applyFont="1" applyFill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indent="2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vertical="center" wrapText="1"/>
    </xf>
    <xf numFmtId="0" fontId="17" fillId="0" borderId="8" xfId="0" applyFont="1" applyBorder="1" applyAlignment="1">
      <alignment horizontal="right" vertical="center" wrapText="1"/>
    </xf>
    <xf numFmtId="0" fontId="18" fillId="0" borderId="0" xfId="0" applyFont="1" applyFill="1" applyAlignment="1"/>
    <xf numFmtId="0" fontId="19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right" vertical="center"/>
    </xf>
    <xf numFmtId="0" fontId="22" fillId="0" borderId="1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177" fontId="23" fillId="0" borderId="1" xfId="0" applyNumberFormat="1" applyFont="1" applyFill="1" applyBorder="1" applyAlignment="1" applyProtection="1">
      <alignment horizontal="right" vertical="center"/>
    </xf>
    <xf numFmtId="0" fontId="17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49" fontId="24" fillId="0" borderId="1" xfId="0" applyNumberFormat="1" applyFont="1" applyFill="1" applyBorder="1" applyAlignment="1" applyProtection="1">
      <alignment horizontal="left" vertical="center" wrapText="1"/>
    </xf>
    <xf numFmtId="49" fontId="24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4" fillId="0" borderId="1" xfId="0" applyNumberFormat="1" applyFont="1" applyFill="1" applyBorder="1" applyAlignment="1" applyProtection="1">
      <alignment horizontal="left" vertical="center"/>
    </xf>
    <xf numFmtId="0" fontId="25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21" fillId="0" borderId="1" xfId="0" applyNumberFormat="1" applyFont="1" applyFill="1" applyBorder="1" applyAlignment="1" applyProtection="1">
      <alignment horizontal="left" vertical="center"/>
    </xf>
    <xf numFmtId="49" fontId="26" fillId="0" borderId="1" xfId="0" applyNumberFormat="1" applyFont="1" applyFill="1" applyBorder="1" applyAlignment="1">
      <alignment vertical="center" wrapText="1"/>
    </xf>
    <xf numFmtId="49" fontId="26" fillId="0" borderId="1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 applyProtection="1">
      <alignment vertical="center"/>
    </xf>
    <xf numFmtId="49" fontId="21" fillId="0" borderId="1" xfId="0" applyNumberFormat="1" applyFont="1" applyFill="1" applyBorder="1" applyAlignment="1" applyProtection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28" fillId="0" borderId="8" xfId="0" applyFont="1" applyBorder="1" applyAlignment="1">
      <alignment vertical="center" wrapText="1"/>
    </xf>
    <xf numFmtId="0" fontId="28" fillId="0" borderId="8" xfId="0" applyFont="1" applyBorder="1" applyAlignment="1">
      <alignment horizontal="right" vertical="center" wrapText="1"/>
    </xf>
    <xf numFmtId="0" fontId="28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178" fontId="28" fillId="0" borderId="1" xfId="0" applyNumberFormat="1" applyFont="1" applyBorder="1" applyAlignment="1">
      <alignment horizontal="center" vertical="center" wrapText="1"/>
    </xf>
    <xf numFmtId="49" fontId="24" fillId="0" borderId="1" xfId="0" applyNumberFormat="1" applyFont="1" applyFill="1" applyBorder="1" applyAlignment="1" applyProtection="1">
      <alignment vertical="center"/>
    </xf>
    <xf numFmtId="4" fontId="28" fillId="0" borderId="1" xfId="0" applyNumberFormat="1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49" fontId="21" fillId="0" borderId="0" xfId="0" applyNumberFormat="1" applyFont="1" applyFill="1" applyAlignment="1" applyProtection="1">
      <alignment horizontal="left" vertical="center"/>
    </xf>
    <xf numFmtId="0" fontId="28" fillId="0" borderId="1" xfId="0" applyFont="1" applyBorder="1" applyAlignment="1">
      <alignment horizontal="right" vertical="center" wrapText="1"/>
    </xf>
    <xf numFmtId="179" fontId="28" fillId="0" borderId="1" xfId="0" applyNumberFormat="1" applyFont="1" applyBorder="1" applyAlignment="1">
      <alignment horizontal="center" vertical="center" wrapText="1"/>
    </xf>
    <xf numFmtId="49" fontId="29" fillId="0" borderId="1" xfId="0" applyNumberFormat="1" applyFont="1" applyFill="1" applyBorder="1" applyAlignment="1" applyProtection="1">
      <alignment horizontal="left" vertical="center"/>
    </xf>
    <xf numFmtId="180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49" fontId="31" fillId="0" borderId="1" xfId="0" applyNumberFormat="1" applyFont="1" applyFill="1" applyBorder="1" applyAlignment="1" applyProtection="1">
      <alignment horizontal="left" vertical="center"/>
    </xf>
    <xf numFmtId="0" fontId="17" fillId="0" borderId="1" xfId="0" applyFont="1" applyBorder="1" applyAlignment="1">
      <alignment horizontal="right" vertical="center" wrapText="1"/>
    </xf>
    <xf numFmtId="0" fontId="3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8" fillId="0" borderId="8" xfId="0" applyFont="1" applyBorder="1" applyAlignment="1">
      <alignment horizontal="center" vertical="center" wrapText="1"/>
    </xf>
    <xf numFmtId="178" fontId="28" fillId="0" borderId="8" xfId="0" applyNumberFormat="1" applyFont="1" applyBorder="1" applyAlignment="1">
      <alignment horizontal="right" vertical="center" wrapText="1"/>
    </xf>
    <xf numFmtId="4" fontId="28" fillId="0" borderId="8" xfId="0" applyNumberFormat="1" applyFont="1" applyBorder="1" applyAlignment="1">
      <alignment horizontal="right" vertical="center" wrapText="1"/>
    </xf>
    <xf numFmtId="0" fontId="28" fillId="0" borderId="8" xfId="0" applyFont="1" applyBorder="1" applyAlignment="1">
      <alignment horizontal="left" vertical="center" wrapText="1"/>
    </xf>
    <xf numFmtId="178" fontId="28" fillId="0" borderId="8" xfId="0" applyNumberFormat="1" applyFont="1" applyBorder="1" applyAlignment="1">
      <alignment vertical="center" wrapText="1"/>
    </xf>
    <xf numFmtId="4" fontId="28" fillId="0" borderId="8" xfId="0" applyNumberFormat="1" applyFont="1" applyBorder="1" applyAlignment="1">
      <alignment vertical="center" wrapText="1"/>
    </xf>
    <xf numFmtId="0" fontId="17" fillId="0" borderId="8" xfId="0" applyFont="1" applyBorder="1" applyAlignment="1">
      <alignment horizontal="left" vertical="center" wrapText="1"/>
    </xf>
    <xf numFmtId="4" fontId="17" fillId="0" borderId="8" xfId="0" applyNumberFormat="1" applyFont="1" applyBorder="1" applyAlignment="1">
      <alignment horizontal="right" vertical="center" wrapText="1"/>
    </xf>
    <xf numFmtId="181" fontId="17" fillId="0" borderId="8" xfId="0" applyNumberFormat="1" applyFont="1" applyBorder="1" applyAlignment="1">
      <alignment horizontal="right" vertical="center" wrapText="1"/>
    </xf>
    <xf numFmtId="181" fontId="33" fillId="0" borderId="8" xfId="0" applyNumberFormat="1" applyFont="1" applyBorder="1" applyAlignment="1">
      <alignment horizontal="right" vertical="center" wrapText="1"/>
    </xf>
    <xf numFmtId="182" fontId="33" fillId="0" borderId="8" xfId="0" applyNumberFormat="1" applyFont="1" applyBorder="1" applyAlignment="1">
      <alignment horizontal="right" vertical="center" wrapText="1"/>
    </xf>
    <xf numFmtId="4" fontId="17" fillId="0" borderId="8" xfId="0" applyNumberFormat="1" applyFont="1" applyBorder="1" applyAlignment="1">
      <alignment vertical="center" wrapText="1"/>
    </xf>
    <xf numFmtId="182" fontId="17" fillId="0" borderId="8" xfId="0" applyNumberFormat="1" applyFont="1" applyBorder="1" applyAlignment="1">
      <alignment horizontal="right" vertical="center" wrapText="1"/>
    </xf>
    <xf numFmtId="181" fontId="28" fillId="0" borderId="8" xfId="0" applyNumberFormat="1" applyFont="1" applyBorder="1" applyAlignment="1">
      <alignment vertical="center" wrapText="1"/>
    </xf>
    <xf numFmtId="181" fontId="28" fillId="0" borderId="8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 wrapText="1"/>
    </xf>
    <xf numFmtId="0" fontId="32" fillId="0" borderId="1" xfId="0" applyFont="1" applyBorder="1" applyAlignment="1">
      <alignment horizontal="right" vertical="center" wrapText="1"/>
    </xf>
    <xf numFmtId="0" fontId="7" fillId="0" borderId="1" xfId="0" applyFont="1" applyBorder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1" fillId="0" borderId="1" xfId="49" applyFont="1" applyFill="1" applyBorder="1" applyAlignment="1" applyProtection="1">
      <alignment vertical="center"/>
    </xf>
    <xf numFmtId="183" fontId="21" fillId="0" borderId="1" xfId="0" applyNumberFormat="1" applyFont="1" applyFill="1" applyBorder="1" applyAlignment="1" applyProtection="1">
      <alignment horizontal="right" vertical="center"/>
    </xf>
    <xf numFmtId="183" fontId="34" fillId="0" borderId="1" xfId="0" applyNumberFormat="1" applyFont="1" applyFill="1" applyBorder="1" applyAlignment="1">
      <alignment horizontal="right" vertical="center"/>
    </xf>
    <xf numFmtId="176" fontId="34" fillId="0" borderId="1" xfId="0" applyNumberFormat="1" applyFont="1" applyFill="1" applyBorder="1" applyAlignment="1">
      <alignment horizontal="right" vertical="center"/>
    </xf>
    <xf numFmtId="176" fontId="21" fillId="0" borderId="1" xfId="0" applyNumberFormat="1" applyFont="1" applyFill="1" applyBorder="1" applyAlignment="1" applyProtection="1">
      <alignment horizontal="right" vertical="center"/>
    </xf>
    <xf numFmtId="0" fontId="21" fillId="0" borderId="1" xfId="49" applyFont="1" applyBorder="1" applyAlignment="1" applyProtection="1">
      <alignment vertical="center"/>
    </xf>
    <xf numFmtId="0" fontId="24" fillId="0" borderId="1" xfId="49" applyFont="1" applyFill="1" applyBorder="1" applyAlignment="1" applyProtection="1">
      <alignment horizontal="center" vertical="center"/>
    </xf>
    <xf numFmtId="183" fontId="24" fillId="0" borderId="1" xfId="0" applyNumberFormat="1" applyFont="1" applyFill="1" applyBorder="1" applyAlignment="1" applyProtection="1">
      <alignment horizontal="right" vertical="center"/>
    </xf>
    <xf numFmtId="0" fontId="35" fillId="0" borderId="0" xfId="0" applyFont="1" applyBorder="1" applyAlignment="1">
      <alignment vertical="center" wrapText="1"/>
    </xf>
    <xf numFmtId="0" fontId="36" fillId="0" borderId="0" xfId="0" applyFont="1" applyBorder="1" applyAlignment="1">
      <alignment horizontal="right" vertical="center" wrapText="1"/>
    </xf>
    <xf numFmtId="0" fontId="15" fillId="0" borderId="8" xfId="0" applyFont="1" applyBorder="1" applyAlignment="1">
      <alignment vertical="center" wrapText="1"/>
    </xf>
    <xf numFmtId="0" fontId="33" fillId="0" borderId="8" xfId="0" applyFont="1" applyBorder="1" applyAlignment="1">
      <alignment horizontal="right" vertical="center" wrapText="1"/>
    </xf>
    <xf numFmtId="179" fontId="33" fillId="0" borderId="8" xfId="0" applyNumberFormat="1" applyFont="1" applyBorder="1" applyAlignment="1">
      <alignment horizontal="right" vertical="center" wrapText="1"/>
    </xf>
    <xf numFmtId="4" fontId="15" fillId="0" borderId="8" xfId="0" applyNumberFormat="1" applyFont="1" applyBorder="1" applyAlignment="1">
      <alignment vertical="center" wrapText="1"/>
    </xf>
    <xf numFmtId="0" fontId="36" fillId="0" borderId="8" xfId="0" applyFont="1" applyBorder="1" applyAlignment="1">
      <alignment vertical="center" wrapText="1"/>
    </xf>
    <xf numFmtId="4" fontId="36" fillId="0" borderId="8" xfId="0" applyNumberFormat="1" applyFont="1" applyBorder="1" applyAlignment="1">
      <alignment vertical="center" wrapText="1"/>
    </xf>
    <xf numFmtId="178" fontId="36" fillId="0" borderId="8" xfId="0" applyNumberFormat="1" applyFont="1" applyBorder="1" applyAlignment="1">
      <alignment vertical="center" wrapText="1"/>
    </xf>
    <xf numFmtId="178" fontId="15" fillId="0" borderId="8" xfId="0" applyNumberFormat="1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 wrapText="1"/>
    </xf>
    <xf numFmtId="0" fontId="37" fillId="0" borderId="8" xfId="0" applyFont="1" applyBorder="1" applyAlignment="1">
      <alignment horizontal="center" vertical="center" wrapText="1"/>
    </xf>
    <xf numFmtId="0" fontId="38" fillId="0" borderId="8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184" fontId="17" fillId="0" borderId="0" xfId="0" applyNumberFormat="1" applyFont="1" applyBorder="1" applyAlignment="1">
      <alignment vertical="center" wrapText="1"/>
    </xf>
    <xf numFmtId="0" fontId="26" fillId="0" borderId="0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8" sqref="G8"/>
    </sheetView>
  </sheetViews>
  <sheetFormatPr defaultColWidth="10" defaultRowHeight="13.5"/>
  <cols>
    <col min="1" max="1" width="2.54166666666667" customWidth="1"/>
    <col min="2" max="4" width="9.76666666666667" customWidth="1"/>
    <col min="5" max="5" width="14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</row>
    <row r="2" ht="14.3" customHeight="1" spans="1:1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ht="22.75" customHeight="1" spans="1:11">
      <c r="A3" s="55"/>
      <c r="B3" s="55" t="s">
        <v>0</v>
      </c>
      <c r="C3" s="150">
        <v>603001</v>
      </c>
      <c r="D3" s="150"/>
      <c r="E3" s="55"/>
      <c r="F3" s="55"/>
      <c r="G3" s="55"/>
      <c r="H3" s="55"/>
      <c r="I3" s="55"/>
      <c r="J3" s="55"/>
      <c r="K3" s="55"/>
    </row>
    <row r="4" ht="22.75" customHeight="1" spans="1:11">
      <c r="A4" s="55"/>
      <c r="B4" s="55" t="s">
        <v>1</v>
      </c>
      <c r="C4" s="55" t="s">
        <v>2</v>
      </c>
      <c r="D4" s="55"/>
      <c r="E4" s="55"/>
      <c r="F4" s="55"/>
      <c r="G4" s="55"/>
      <c r="H4" s="55"/>
      <c r="I4" s="55"/>
      <c r="J4" s="55"/>
      <c r="K4" s="55"/>
    </row>
    <row r="5" ht="14.3" customHeight="1" spans="1:1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</row>
    <row r="6" ht="78.55" customHeight="1" spans="1:11">
      <c r="A6" s="53"/>
      <c r="B6" s="151" t="s">
        <v>3</v>
      </c>
      <c r="C6" s="151"/>
      <c r="D6" s="151"/>
      <c r="E6" s="151"/>
      <c r="F6" s="151"/>
      <c r="G6" s="151"/>
      <c r="H6" s="151"/>
      <c r="I6" s="151"/>
      <c r="J6" s="151"/>
      <c r="K6" s="151"/>
    </row>
    <row r="7" ht="22.75" customHeight="1" spans="1:1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</row>
    <row r="8" ht="22.75" customHeight="1" spans="1:1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</row>
    <row r="9" ht="22.75" customHeight="1" spans="1:1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</row>
    <row r="10" ht="22.75" customHeight="1" spans="1:11">
      <c r="A10" s="55"/>
      <c r="B10" s="55" t="s">
        <v>4</v>
      </c>
      <c r="C10" s="55"/>
      <c r="F10" s="152" t="s">
        <v>5</v>
      </c>
      <c r="G10" s="153">
        <v>44963</v>
      </c>
      <c r="H10" s="55"/>
      <c r="I10" s="55"/>
      <c r="J10" s="55"/>
      <c r="K10" s="55"/>
    </row>
    <row r="11" ht="22.75" customHeight="1" spans="1:1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</row>
    <row r="12" ht="22.75" customHeight="1" spans="1:11">
      <c r="A12" s="55"/>
      <c r="B12" s="152" t="s">
        <v>6</v>
      </c>
      <c r="C12" s="154" t="s">
        <v>7</v>
      </c>
      <c r="D12" s="55"/>
      <c r="E12" s="152" t="s">
        <v>8</v>
      </c>
      <c r="F12" s="53" t="s">
        <v>9</v>
      </c>
      <c r="G12" s="55"/>
      <c r="H12" s="152" t="s">
        <v>10</v>
      </c>
      <c r="I12" s="53" t="s">
        <v>11</v>
      </c>
      <c r="J12" s="55"/>
      <c r="K12" s="55"/>
    </row>
    <row r="13" ht="14.3" customHeight="1" spans="1:11">
      <c r="A13" s="53"/>
      <c r="B13" s="53"/>
      <c r="C13" s="53" t="s">
        <v>12</v>
      </c>
      <c r="D13" s="53"/>
      <c r="E13" s="53"/>
      <c r="F13" s="53"/>
      <c r="G13" s="53"/>
      <c r="H13" s="53"/>
      <c r="I13" s="53"/>
      <c r="J13" s="53"/>
      <c r="K13" s="53"/>
    </row>
    <row r="14" ht="14.3" customHeight="1" spans="1:11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</row>
    <row r="15" ht="14.3" customHeight="1" spans="1:11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opLeftCell="A4" workbookViewId="0">
      <selection activeCell="A1" sqref="A1:C14"/>
    </sheetView>
  </sheetViews>
  <sheetFormatPr defaultColWidth="10" defaultRowHeight="13.5" outlineLevelCol="2"/>
  <cols>
    <col min="1" max="1" width="4.75" customWidth="1"/>
    <col min="2" max="2" width="46.25" customWidth="1"/>
    <col min="3" max="3" width="32.25" customWidth="1"/>
  </cols>
  <sheetData>
    <row r="1" ht="35.4" customHeight="1" spans="1:2">
      <c r="A1" s="53"/>
      <c r="B1" s="53"/>
    </row>
    <row r="2" ht="39.15" customHeight="1" spans="1:3">
      <c r="A2" s="53"/>
      <c r="B2" s="146" t="s">
        <v>13</v>
      </c>
      <c r="C2" s="146"/>
    </row>
    <row r="3" ht="29.35" customHeight="1" spans="1:3">
      <c r="A3" s="147"/>
      <c r="B3" s="148" t="s">
        <v>14</v>
      </c>
      <c r="C3" s="148" t="s">
        <v>15</v>
      </c>
    </row>
    <row r="4" ht="28.45" customHeight="1" spans="1:3">
      <c r="A4" s="136"/>
      <c r="B4" s="149" t="s">
        <v>16</v>
      </c>
      <c r="C4" s="85" t="s">
        <v>17</v>
      </c>
    </row>
    <row r="5" ht="28.45" customHeight="1" spans="1:3">
      <c r="A5" s="136"/>
      <c r="B5" s="149" t="s">
        <v>18</v>
      </c>
      <c r="C5" s="85" t="s">
        <v>19</v>
      </c>
    </row>
    <row r="6" ht="28.45" customHeight="1" spans="1:3">
      <c r="A6" s="136"/>
      <c r="B6" s="149" t="s">
        <v>20</v>
      </c>
      <c r="C6" s="85" t="s">
        <v>21</v>
      </c>
    </row>
    <row r="7" ht="28.45" customHeight="1" spans="1:3">
      <c r="A7" s="136"/>
      <c r="B7" s="149" t="s">
        <v>22</v>
      </c>
      <c r="C7" s="85"/>
    </row>
    <row r="8" ht="28.45" customHeight="1" spans="1:3">
      <c r="A8" s="136"/>
      <c r="B8" s="149" t="s">
        <v>23</v>
      </c>
      <c r="C8" s="85" t="s">
        <v>24</v>
      </c>
    </row>
    <row r="9" ht="28.45" customHeight="1" spans="1:3">
      <c r="A9" s="136"/>
      <c r="B9" s="149" t="s">
        <v>25</v>
      </c>
      <c r="C9" s="85" t="s">
        <v>26</v>
      </c>
    </row>
    <row r="10" ht="28.45" customHeight="1" spans="1:3">
      <c r="A10" s="136"/>
      <c r="B10" s="149" t="s">
        <v>27</v>
      </c>
      <c r="C10" s="85" t="s">
        <v>28</v>
      </c>
    </row>
    <row r="11" ht="28.45" customHeight="1" spans="1:3">
      <c r="A11" s="136"/>
      <c r="B11" s="149" t="s">
        <v>29</v>
      </c>
      <c r="C11" s="85" t="s">
        <v>30</v>
      </c>
    </row>
    <row r="12" ht="28.45" customHeight="1" spans="1:3">
      <c r="A12" s="136"/>
      <c r="B12" s="149" t="s">
        <v>31</v>
      </c>
      <c r="C12" s="85"/>
    </row>
    <row r="13" ht="28.45" customHeight="1" spans="1:3">
      <c r="A13" s="53"/>
      <c r="B13" s="149" t="s">
        <v>32</v>
      </c>
      <c r="C13" s="85"/>
    </row>
    <row r="14" ht="28.45" customHeight="1" spans="1:3">
      <c r="A14" s="53"/>
      <c r="B14" s="149" t="s">
        <v>33</v>
      </c>
      <c r="C14" s="85" t="s">
        <v>17</v>
      </c>
    </row>
  </sheetData>
  <mergeCells count="1">
    <mergeCell ref="B2:C2"/>
  </mergeCells>
  <pageMargins left="0.75" right="0.786805555555556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29" workbookViewId="0">
      <selection activeCell="B39" sqref="B39"/>
    </sheetView>
  </sheetViews>
  <sheetFormatPr defaultColWidth="10" defaultRowHeight="13.5" outlineLevelCol="3"/>
  <cols>
    <col min="1" max="1" width="28.8833333333333" customWidth="1"/>
    <col min="2" max="2" width="16.6916666666667" customWidth="1"/>
    <col min="3" max="3" width="29.3916666666667" customWidth="1"/>
    <col min="4" max="4" width="14.5583333333333" customWidth="1"/>
  </cols>
  <sheetData>
    <row r="1" ht="29" customHeight="1" spans="1:4">
      <c r="A1" s="54" t="s">
        <v>34</v>
      </c>
      <c r="B1" s="54"/>
      <c r="C1" s="54"/>
      <c r="D1" s="54"/>
    </row>
    <row r="2" ht="12" customHeight="1" spans="1:4">
      <c r="A2" s="136"/>
      <c r="B2" s="136"/>
      <c r="C2" s="136"/>
      <c r="D2" s="137" t="s">
        <v>35</v>
      </c>
    </row>
    <row r="3" ht="21" customHeight="1" spans="1:4">
      <c r="A3" s="106" t="s">
        <v>36</v>
      </c>
      <c r="B3" s="106"/>
      <c r="C3" s="106" t="s">
        <v>37</v>
      </c>
      <c r="D3" s="106"/>
    </row>
    <row r="4" ht="21" customHeight="1" spans="1:4">
      <c r="A4" s="106" t="s">
        <v>38</v>
      </c>
      <c r="B4" s="106" t="s">
        <v>39</v>
      </c>
      <c r="C4" s="106" t="s">
        <v>38</v>
      </c>
      <c r="D4" s="106" t="s">
        <v>39</v>
      </c>
    </row>
    <row r="5" ht="21" customHeight="1" spans="1:4">
      <c r="A5" s="138" t="s">
        <v>40</v>
      </c>
      <c r="B5" s="115">
        <v>1782159.158</v>
      </c>
      <c r="C5" s="138" t="s">
        <v>41</v>
      </c>
      <c r="D5" s="116"/>
    </row>
    <row r="6" ht="21" customHeight="1" spans="1:4">
      <c r="A6" s="138" t="s">
        <v>42</v>
      </c>
      <c r="B6" s="116"/>
      <c r="C6" s="138" t="s">
        <v>43</v>
      </c>
      <c r="D6" s="139"/>
    </row>
    <row r="7" ht="21" customHeight="1" spans="1:4">
      <c r="A7" s="138" t="s">
        <v>44</v>
      </c>
      <c r="B7" s="116"/>
      <c r="C7" s="138" t="s">
        <v>45</v>
      </c>
      <c r="D7" s="139"/>
    </row>
    <row r="8" ht="21" customHeight="1" spans="1:4">
      <c r="A8" s="138" t="s">
        <v>46</v>
      </c>
      <c r="B8" s="116"/>
      <c r="C8" s="138" t="s">
        <v>47</v>
      </c>
      <c r="D8" s="139"/>
    </row>
    <row r="9" ht="21" customHeight="1" spans="1:4">
      <c r="A9" s="138" t="s">
        <v>48</v>
      </c>
      <c r="B9" s="116"/>
      <c r="C9" s="138" t="s">
        <v>49</v>
      </c>
      <c r="D9" s="139"/>
    </row>
    <row r="10" ht="21" customHeight="1" spans="1:4">
      <c r="A10" s="138" t="s">
        <v>50</v>
      </c>
      <c r="B10" s="116"/>
      <c r="C10" s="138" t="s">
        <v>51</v>
      </c>
      <c r="D10" s="139"/>
    </row>
    <row r="11" ht="21" customHeight="1" spans="1:4">
      <c r="A11" s="138" t="s">
        <v>52</v>
      </c>
      <c r="B11" s="116"/>
      <c r="C11" s="138" t="s">
        <v>53</v>
      </c>
      <c r="D11" s="139"/>
    </row>
    <row r="12" ht="21" customHeight="1" spans="1:4">
      <c r="A12" s="138" t="s">
        <v>54</v>
      </c>
      <c r="B12" s="116"/>
      <c r="C12" s="138" t="s">
        <v>55</v>
      </c>
      <c r="D12" s="140">
        <v>1716258.018</v>
      </c>
    </row>
    <row r="13" ht="21" customHeight="1" spans="1:4">
      <c r="A13" s="138" t="s">
        <v>56</v>
      </c>
      <c r="B13" s="116"/>
      <c r="C13" s="138" t="s">
        <v>57</v>
      </c>
      <c r="D13" s="139"/>
    </row>
    <row r="14" ht="21" customHeight="1" spans="1:4">
      <c r="A14" s="138"/>
      <c r="B14" s="141"/>
      <c r="C14" s="138" t="s">
        <v>58</v>
      </c>
      <c r="D14" s="139">
        <v>65901.14</v>
      </c>
    </row>
    <row r="15" ht="21" customHeight="1" spans="1:4">
      <c r="A15" s="138"/>
      <c r="B15" s="141"/>
      <c r="C15" s="138" t="s">
        <v>59</v>
      </c>
      <c r="D15" s="139"/>
    </row>
    <row r="16" ht="21" customHeight="1" spans="1:4">
      <c r="A16" s="138"/>
      <c r="B16" s="141"/>
      <c r="C16" s="138" t="s">
        <v>60</v>
      </c>
      <c r="D16" s="139"/>
    </row>
    <row r="17" ht="21" customHeight="1" spans="1:4">
      <c r="A17" s="138"/>
      <c r="B17" s="141"/>
      <c r="C17" s="138" t="s">
        <v>61</v>
      </c>
      <c r="D17" s="139"/>
    </row>
    <row r="18" ht="21" customHeight="1" spans="1:4">
      <c r="A18" s="138"/>
      <c r="B18" s="141"/>
      <c r="C18" s="138" t="s">
        <v>62</v>
      </c>
      <c r="D18" s="139"/>
    </row>
    <row r="19" ht="21" customHeight="1" spans="1:4">
      <c r="A19" s="142"/>
      <c r="B19" s="143"/>
      <c r="C19" s="138" t="s">
        <v>63</v>
      </c>
      <c r="D19" s="139"/>
    </row>
    <row r="20" ht="21" customHeight="1" spans="1:4">
      <c r="A20" s="142"/>
      <c r="B20" s="143"/>
      <c r="C20" s="138" t="s">
        <v>64</v>
      </c>
      <c r="D20" s="139"/>
    </row>
    <row r="21" ht="21" customHeight="1" spans="1:4">
      <c r="A21" s="142"/>
      <c r="B21" s="143"/>
      <c r="C21" s="138" t="s">
        <v>65</v>
      </c>
      <c r="D21" s="139"/>
    </row>
    <row r="22" ht="21" customHeight="1" spans="1:4">
      <c r="A22" s="142"/>
      <c r="B22" s="143"/>
      <c r="C22" s="138" t="s">
        <v>66</v>
      </c>
      <c r="D22" s="139"/>
    </row>
    <row r="23" ht="21" customHeight="1" spans="1:4">
      <c r="A23" s="142"/>
      <c r="B23" s="143"/>
      <c r="C23" s="138" t="s">
        <v>67</v>
      </c>
      <c r="D23" s="139"/>
    </row>
    <row r="24" ht="21" customHeight="1" spans="1:4">
      <c r="A24" s="138"/>
      <c r="B24" s="141"/>
      <c r="C24" s="138" t="s">
        <v>68</v>
      </c>
      <c r="D24" s="139"/>
    </row>
    <row r="25" ht="21" customHeight="1" spans="1:4">
      <c r="A25" s="138"/>
      <c r="B25" s="141"/>
      <c r="C25" s="138" t="s">
        <v>69</v>
      </c>
      <c r="D25" s="139"/>
    </row>
    <row r="26" ht="21" customHeight="1" spans="1:4">
      <c r="A26" s="138"/>
      <c r="B26" s="141"/>
      <c r="C26" s="138" t="s">
        <v>70</v>
      </c>
      <c r="D26" s="139"/>
    </row>
    <row r="27" ht="21" customHeight="1" spans="1:4">
      <c r="A27" s="142"/>
      <c r="B27" s="143"/>
      <c r="C27" s="138" t="s">
        <v>71</v>
      </c>
      <c r="D27" s="139"/>
    </row>
    <row r="28" ht="21" customHeight="1" spans="1:4">
      <c r="A28" s="142"/>
      <c r="B28" s="143"/>
      <c r="C28" s="138" t="s">
        <v>72</v>
      </c>
      <c r="D28" s="139"/>
    </row>
    <row r="29" ht="21" customHeight="1" spans="1:4">
      <c r="A29" s="142"/>
      <c r="B29" s="143"/>
      <c r="C29" s="138" t="s">
        <v>73</v>
      </c>
      <c r="D29" s="139"/>
    </row>
    <row r="30" ht="21" customHeight="1" spans="1:4">
      <c r="A30" s="142"/>
      <c r="B30" s="143"/>
      <c r="C30" s="138" t="s">
        <v>74</v>
      </c>
      <c r="D30" s="139"/>
    </row>
    <row r="31" ht="21" customHeight="1" spans="1:4">
      <c r="A31" s="142"/>
      <c r="B31" s="143"/>
      <c r="C31" s="138" t="s">
        <v>75</v>
      </c>
      <c r="D31" s="139"/>
    </row>
    <row r="32" ht="21" customHeight="1" spans="1:4">
      <c r="A32" s="138"/>
      <c r="B32" s="138"/>
      <c r="C32" s="138" t="s">
        <v>76</v>
      </c>
      <c r="D32" s="139"/>
    </row>
    <row r="33" ht="21" customHeight="1" spans="1:4">
      <c r="A33" s="138"/>
      <c r="B33" s="138"/>
      <c r="C33" s="138" t="s">
        <v>77</v>
      </c>
      <c r="D33" s="139"/>
    </row>
    <row r="34" ht="21" customHeight="1" spans="1:4">
      <c r="A34" s="138"/>
      <c r="B34" s="138"/>
      <c r="C34" s="138" t="s">
        <v>78</v>
      </c>
      <c r="D34" s="139"/>
    </row>
    <row r="35" ht="21" customHeight="1" spans="1:4">
      <c r="A35" s="142" t="s">
        <v>79</v>
      </c>
      <c r="B35" s="144">
        <f>SUM(B5:B13)</f>
        <v>1782159.158</v>
      </c>
      <c r="C35" s="142" t="s">
        <v>80</v>
      </c>
      <c r="D35" s="144">
        <f>SUM(D5:D34)</f>
        <v>1782159.158</v>
      </c>
    </row>
    <row r="36" ht="21" customHeight="1" spans="1:4">
      <c r="A36" s="142" t="s">
        <v>81</v>
      </c>
      <c r="B36" s="144"/>
      <c r="C36" s="142" t="s">
        <v>82</v>
      </c>
      <c r="D36" s="144"/>
    </row>
    <row r="37" ht="21" customHeight="1" spans="1:4">
      <c r="A37" s="138"/>
      <c r="B37" s="145"/>
      <c r="C37" s="138"/>
      <c r="D37" s="145"/>
    </row>
    <row r="38" ht="21" customHeight="1" spans="1:4">
      <c r="A38" s="142" t="s">
        <v>83</v>
      </c>
      <c r="B38" s="144">
        <f>B35+B36</f>
        <v>1782159.158</v>
      </c>
      <c r="C38" s="142" t="s">
        <v>84</v>
      </c>
      <c r="D38" s="144">
        <f>D35+D36</f>
        <v>1782159.158</v>
      </c>
    </row>
  </sheetData>
  <mergeCells count="4">
    <mergeCell ref="A1:D1"/>
    <mergeCell ref="A2:C2"/>
    <mergeCell ref="A3:B3"/>
    <mergeCell ref="C3:D3"/>
  </mergeCells>
  <pageMargins left="0.75" right="0.0388888888888889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8"/>
  <sheetViews>
    <sheetView showZeros="0" topLeftCell="A16" workbookViewId="0">
      <selection activeCell="A1" sqref="$A1:$XFD1"/>
    </sheetView>
  </sheetViews>
  <sheetFormatPr defaultColWidth="7.875" defaultRowHeight="12.75" customHeight="1" outlineLevelCol="2"/>
  <cols>
    <col min="1" max="1" width="39.5" style="61" customWidth="1"/>
    <col min="2" max="2" width="35.625" style="61" customWidth="1"/>
    <col min="3" max="3" width="27.375" style="61" customWidth="1"/>
    <col min="4" max="16384" width="7.875" style="60"/>
  </cols>
  <sheetData>
    <row r="1" ht="24.75" customHeight="1" spans="1:2">
      <c r="A1" s="62" t="s">
        <v>85</v>
      </c>
      <c r="B1" s="62"/>
    </row>
    <row r="2" ht="24.75" customHeight="1" spans="1:2">
      <c r="A2" s="127"/>
      <c r="B2" s="63" t="s">
        <v>35</v>
      </c>
    </row>
    <row r="3" ht="24" customHeight="1" spans="1:2">
      <c r="A3" s="70" t="s">
        <v>38</v>
      </c>
      <c r="B3" s="70" t="s">
        <v>39</v>
      </c>
    </row>
    <row r="4" s="60" customFormat="1" ht="25" customHeight="1" spans="1:2">
      <c r="A4" s="128" t="s">
        <v>86</v>
      </c>
      <c r="B4" s="129">
        <f>B5+B6</f>
        <v>1782159.158</v>
      </c>
    </row>
    <row r="5" s="60" customFormat="1" ht="25" customHeight="1" spans="1:3">
      <c r="A5" s="128" t="s">
        <v>87</v>
      </c>
      <c r="B5" s="130">
        <v>1782159.158</v>
      </c>
      <c r="C5" s="61"/>
    </row>
    <row r="6" s="60" customFormat="1" ht="25" customHeight="1" spans="1:3">
      <c r="A6" s="128" t="s">
        <v>88</v>
      </c>
      <c r="B6" s="131"/>
      <c r="C6" s="61"/>
    </row>
    <row r="7" s="60" customFormat="1" ht="25" customHeight="1" spans="1:3">
      <c r="A7" s="128" t="s">
        <v>89</v>
      </c>
      <c r="B7" s="131">
        <f>B8+B9</f>
        <v>0</v>
      </c>
      <c r="C7" s="61"/>
    </row>
    <row r="8" s="60" customFormat="1" ht="25" customHeight="1" spans="1:3">
      <c r="A8" s="128" t="s">
        <v>90</v>
      </c>
      <c r="B8" s="131"/>
      <c r="C8" s="61"/>
    </row>
    <row r="9" s="60" customFormat="1" ht="25" customHeight="1" spans="1:3">
      <c r="A9" s="128" t="s">
        <v>91</v>
      </c>
      <c r="B9" s="131"/>
      <c r="C9" s="61"/>
    </row>
    <row r="10" s="60" customFormat="1" ht="25" customHeight="1" spans="1:3">
      <c r="A10" s="128" t="s">
        <v>92</v>
      </c>
      <c r="B10" s="131">
        <f>SUM(B11:B13)</f>
        <v>0</v>
      </c>
      <c r="C10" s="61"/>
    </row>
    <row r="11" s="60" customFormat="1" ht="25" customHeight="1" spans="1:3">
      <c r="A11" s="128" t="s">
        <v>93</v>
      </c>
      <c r="B11" s="131"/>
      <c r="C11" s="61"/>
    </row>
    <row r="12" s="60" customFormat="1" ht="25" customHeight="1" spans="1:3">
      <c r="A12" s="128" t="s">
        <v>94</v>
      </c>
      <c r="B12" s="131"/>
      <c r="C12" s="61"/>
    </row>
    <row r="13" s="60" customFormat="1" ht="25" customHeight="1" spans="1:3">
      <c r="A13" s="128" t="s">
        <v>95</v>
      </c>
      <c r="B13" s="131"/>
      <c r="C13" s="61"/>
    </row>
    <row r="14" s="60" customFormat="1" ht="25" customHeight="1" spans="1:3">
      <c r="A14" s="128" t="s">
        <v>96</v>
      </c>
      <c r="B14" s="131"/>
      <c r="C14" s="61"/>
    </row>
    <row r="15" s="60" customFormat="1" ht="25" customHeight="1" spans="1:3">
      <c r="A15" s="128" t="s">
        <v>97</v>
      </c>
      <c r="B15" s="131"/>
      <c r="C15" s="61"/>
    </row>
    <row r="16" s="60" customFormat="1" ht="25" customHeight="1" spans="1:3">
      <c r="A16" s="128" t="s">
        <v>98</v>
      </c>
      <c r="B16" s="131"/>
      <c r="C16" s="61"/>
    </row>
    <row r="17" s="60" customFormat="1" ht="25" customHeight="1" spans="1:3">
      <c r="A17" s="128" t="s">
        <v>99</v>
      </c>
      <c r="B17" s="131"/>
      <c r="C17" s="61"/>
    </row>
    <row r="18" s="60" customFormat="1" ht="25" customHeight="1" spans="1:3">
      <c r="A18" s="128" t="s">
        <v>100</v>
      </c>
      <c r="B18" s="132">
        <f>B19+B22+B25+B26</f>
        <v>0</v>
      </c>
      <c r="C18" s="61"/>
    </row>
    <row r="19" s="60" customFormat="1" ht="25" customHeight="1" spans="1:3">
      <c r="A19" s="128" t="s">
        <v>101</v>
      </c>
      <c r="B19" s="132">
        <f>B20+B21</f>
        <v>0</v>
      </c>
      <c r="C19" s="61"/>
    </row>
    <row r="20" s="60" customFormat="1" ht="25" customHeight="1" spans="1:3">
      <c r="A20" s="128" t="s">
        <v>102</v>
      </c>
      <c r="B20" s="132"/>
      <c r="C20" s="61"/>
    </row>
    <row r="21" s="60" customFormat="1" ht="25" customHeight="1" spans="1:3">
      <c r="A21" s="128" t="s">
        <v>103</v>
      </c>
      <c r="B21" s="132"/>
      <c r="C21" s="61"/>
    </row>
    <row r="22" s="60" customFormat="1" ht="25" customHeight="1" spans="1:3">
      <c r="A22" s="128" t="s">
        <v>104</v>
      </c>
      <c r="B22" s="132">
        <f>B23+B24</f>
        <v>0</v>
      </c>
      <c r="C22" s="61"/>
    </row>
    <row r="23" s="60" customFormat="1" ht="25" customHeight="1" spans="1:3">
      <c r="A23" s="128" t="s">
        <v>105</v>
      </c>
      <c r="B23" s="132"/>
      <c r="C23" s="61"/>
    </row>
    <row r="24" s="60" customFormat="1" ht="25" customHeight="1" spans="1:3">
      <c r="A24" s="128" t="s">
        <v>106</v>
      </c>
      <c r="B24" s="132"/>
      <c r="C24" s="61"/>
    </row>
    <row r="25" s="60" customFormat="1" ht="25" customHeight="1" spans="1:3">
      <c r="A25" s="128" t="s">
        <v>107</v>
      </c>
      <c r="B25" s="132"/>
      <c r="C25" s="61"/>
    </row>
    <row r="26" s="60" customFormat="1" ht="25" customHeight="1" spans="1:3">
      <c r="A26" s="128" t="s">
        <v>108</v>
      </c>
      <c r="B26" s="132"/>
      <c r="C26" s="61"/>
    </row>
    <row r="27" ht="25" customHeight="1" spans="1:2">
      <c r="A27" s="133"/>
      <c r="B27" s="132"/>
    </row>
    <row r="28" s="60" customFormat="1" ht="25" customHeight="1" spans="1:3">
      <c r="A28" s="134" t="s">
        <v>109</v>
      </c>
      <c r="B28" s="135">
        <f>B4+B7+B10+B14+B15+B16+B17+B18</f>
        <v>1782159.158</v>
      </c>
      <c r="C28" s="61"/>
    </row>
  </sheetData>
  <sheetProtection formatCells="0" formatColumns="0" formatRows="0"/>
  <mergeCells count="1">
    <mergeCell ref="A1:B1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A1" sqref="$A1:$XFD1"/>
    </sheetView>
  </sheetViews>
  <sheetFormatPr defaultColWidth="10" defaultRowHeight="13.5" outlineLevelCol="4"/>
  <cols>
    <col min="1" max="1" width="29.75" customWidth="1"/>
    <col min="2" max="2" width="17.625" customWidth="1"/>
    <col min="3" max="3" width="14.25" customWidth="1"/>
    <col min="4" max="4" width="13.3" customWidth="1"/>
    <col min="5" max="5" width="12.625" customWidth="1"/>
  </cols>
  <sheetData>
    <row r="1" ht="39.85" customHeight="1" spans="1:5">
      <c r="A1" s="121" t="s">
        <v>110</v>
      </c>
      <c r="B1" s="121"/>
      <c r="C1" s="121"/>
      <c r="D1" s="121"/>
      <c r="E1" s="121"/>
    </row>
    <row r="2" ht="22.75" customHeight="1" spans="1:5">
      <c r="A2" s="55"/>
      <c r="B2" s="55"/>
      <c r="C2" s="55"/>
      <c r="D2" s="55"/>
      <c r="E2" s="55" t="s">
        <v>35</v>
      </c>
    </row>
    <row r="3" ht="22.75" customHeight="1" spans="1:5">
      <c r="A3" s="122" t="s">
        <v>111</v>
      </c>
      <c r="B3" s="122" t="s">
        <v>112</v>
      </c>
      <c r="C3" s="122" t="s">
        <v>113</v>
      </c>
      <c r="D3" s="122" t="s">
        <v>114</v>
      </c>
      <c r="E3" s="122" t="s">
        <v>115</v>
      </c>
    </row>
    <row r="4" ht="22.75" customHeight="1" spans="1:5">
      <c r="A4" s="123" t="s">
        <v>116</v>
      </c>
      <c r="B4" s="89">
        <f>C4+D4</f>
        <v>1782159.158</v>
      </c>
      <c r="C4" s="97">
        <v>1319559.158</v>
      </c>
      <c r="D4" s="89">
        <v>462600</v>
      </c>
      <c r="E4" s="96"/>
    </row>
    <row r="5" ht="24" customHeight="1" spans="1:5">
      <c r="A5" s="98" t="s">
        <v>117</v>
      </c>
      <c r="B5" s="98" t="s">
        <v>118</v>
      </c>
      <c r="C5" s="99">
        <f>C6+C8+C10</f>
        <v>1253658.0174</v>
      </c>
      <c r="D5" s="100">
        <v>462600</v>
      </c>
      <c r="E5" s="124"/>
    </row>
    <row r="6" ht="24" customHeight="1" spans="1:5">
      <c r="A6" s="98" t="s">
        <v>119</v>
      </c>
      <c r="B6" s="98" t="s">
        <v>120</v>
      </c>
      <c r="C6" s="100">
        <v>7719.75</v>
      </c>
      <c r="D6" s="100"/>
      <c r="E6" s="124"/>
    </row>
    <row r="7" ht="24" customHeight="1" spans="1:5">
      <c r="A7" s="101" t="s">
        <v>121</v>
      </c>
      <c r="B7" s="101" t="s">
        <v>122</v>
      </c>
      <c r="C7" s="103">
        <v>7719.75</v>
      </c>
      <c r="D7" s="103"/>
      <c r="E7" s="125"/>
    </row>
    <row r="8" ht="24" customHeight="1" spans="1:5">
      <c r="A8" s="101" t="s">
        <v>123</v>
      </c>
      <c r="B8" s="98" t="s">
        <v>124</v>
      </c>
      <c r="C8" s="21">
        <v>1239946.476</v>
      </c>
      <c r="D8" s="21">
        <v>462600</v>
      </c>
      <c r="E8" s="126"/>
    </row>
    <row r="9" ht="24" customHeight="1" spans="1:5">
      <c r="A9" s="101" t="s">
        <v>125</v>
      </c>
      <c r="B9" s="101" t="s">
        <v>126</v>
      </c>
      <c r="C9" s="21">
        <f>1702546.476-462600</f>
        <v>1239946.476</v>
      </c>
      <c r="D9" s="21">
        <v>462600</v>
      </c>
      <c r="E9" s="126"/>
    </row>
    <row r="10" ht="24" customHeight="1" spans="1:5">
      <c r="A10" s="101" t="s">
        <v>127</v>
      </c>
      <c r="B10" s="98" t="s">
        <v>128</v>
      </c>
      <c r="C10" s="21">
        <v>5991.7914</v>
      </c>
      <c r="D10" s="21"/>
      <c r="E10" s="126"/>
    </row>
    <row r="11" ht="24" customHeight="1" spans="1:5">
      <c r="A11" s="101" t="s">
        <v>129</v>
      </c>
      <c r="B11" s="101" t="s">
        <v>128</v>
      </c>
      <c r="C11" s="21">
        <v>5991.7914</v>
      </c>
      <c r="D11" s="21"/>
      <c r="E11" s="126"/>
    </row>
    <row r="12" ht="24" customHeight="1" spans="1:5">
      <c r="A12" s="101" t="s">
        <v>130</v>
      </c>
      <c r="B12" s="98" t="s">
        <v>131</v>
      </c>
      <c r="C12" s="21">
        <v>65901.14</v>
      </c>
      <c r="D12" s="21"/>
      <c r="E12" s="126"/>
    </row>
    <row r="13" ht="24" customHeight="1" spans="1:5">
      <c r="A13" s="105">
        <v>21011</v>
      </c>
      <c r="B13" s="104" t="s">
        <v>132</v>
      </c>
      <c r="C13" s="21">
        <v>65901.14</v>
      </c>
      <c r="D13" s="21"/>
      <c r="E13" s="126"/>
    </row>
    <row r="14" ht="24" customHeight="1" spans="1:5">
      <c r="A14" s="105">
        <v>2101102</v>
      </c>
      <c r="B14" s="105" t="s">
        <v>133</v>
      </c>
      <c r="C14" s="21">
        <v>65901.14</v>
      </c>
      <c r="D14" s="21"/>
      <c r="E14" s="126"/>
    </row>
  </sheetData>
  <mergeCells count="1">
    <mergeCell ref="A1:E1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B6" sqref="B6"/>
    </sheetView>
  </sheetViews>
  <sheetFormatPr defaultColWidth="10" defaultRowHeight="13.5" outlineLevelCol="6"/>
  <cols>
    <col min="1" max="1" width="24.5666666666667" customWidth="1"/>
    <col min="2" max="2" width="13.5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39.85" customHeight="1" spans="1:7">
      <c r="A1" s="54" t="s">
        <v>134</v>
      </c>
      <c r="B1" s="54"/>
      <c r="C1" s="54"/>
      <c r="D1" s="54"/>
      <c r="E1" s="53"/>
      <c r="F1" s="53"/>
      <c r="G1" s="53"/>
    </row>
    <row r="2" ht="22.75" customHeight="1" spans="1:7">
      <c r="A2" s="55"/>
      <c r="B2" s="55"/>
      <c r="C2" s="88" t="s">
        <v>35</v>
      </c>
      <c r="D2" s="88"/>
      <c r="E2" s="55"/>
      <c r="F2" s="55"/>
      <c r="G2" s="55"/>
    </row>
    <row r="3" ht="21" customHeight="1" spans="1:7">
      <c r="A3" s="106" t="s">
        <v>135</v>
      </c>
      <c r="B3" s="106"/>
      <c r="C3" s="106" t="s">
        <v>37</v>
      </c>
      <c r="D3" s="106"/>
      <c r="E3" s="55"/>
      <c r="F3" s="55"/>
      <c r="G3" s="55"/>
    </row>
    <row r="4" ht="21" customHeight="1" spans="1:7">
      <c r="A4" s="106" t="s">
        <v>38</v>
      </c>
      <c r="B4" s="106" t="s">
        <v>39</v>
      </c>
      <c r="C4" s="106" t="s">
        <v>38</v>
      </c>
      <c r="D4" s="106" t="s">
        <v>116</v>
      </c>
      <c r="E4" s="55"/>
      <c r="F4" s="55"/>
      <c r="G4" s="55"/>
    </row>
    <row r="5" ht="21" customHeight="1" spans="1:7">
      <c r="A5" s="58" t="s">
        <v>136</v>
      </c>
      <c r="B5" s="114">
        <f>SUM(B6:B8)</f>
        <v>1782159.158</v>
      </c>
      <c r="C5" s="58" t="s">
        <v>137</v>
      </c>
      <c r="D5" s="114">
        <f>D13+D15</f>
        <v>1782159.158</v>
      </c>
      <c r="E5" s="55"/>
      <c r="F5" s="55"/>
      <c r="G5" s="55"/>
    </row>
    <row r="6" ht="21" customHeight="1" spans="1:7">
      <c r="A6" s="58" t="s">
        <v>138</v>
      </c>
      <c r="B6" s="115">
        <v>1782159.158</v>
      </c>
      <c r="C6" s="58" t="s">
        <v>139</v>
      </c>
      <c r="D6" s="116"/>
      <c r="E6" s="55"/>
      <c r="F6" s="55"/>
      <c r="G6" s="55"/>
    </row>
    <row r="7" ht="21" customHeight="1" spans="1:7">
      <c r="A7" s="58" t="s">
        <v>140</v>
      </c>
      <c r="B7" s="116"/>
      <c r="C7" s="58" t="s">
        <v>141</v>
      </c>
      <c r="D7" s="116"/>
      <c r="E7" s="55"/>
      <c r="F7" s="55"/>
      <c r="G7" s="55"/>
    </row>
    <row r="8" ht="21" customHeight="1" spans="1:7">
      <c r="A8" s="58" t="s">
        <v>142</v>
      </c>
      <c r="B8" s="116"/>
      <c r="C8" s="58" t="s">
        <v>143</v>
      </c>
      <c r="D8" s="116"/>
      <c r="E8" s="55"/>
      <c r="F8" s="55"/>
      <c r="G8" s="55"/>
    </row>
    <row r="9" ht="21" customHeight="1" spans="1:7">
      <c r="A9" s="58"/>
      <c r="B9" s="117"/>
      <c r="C9" s="58" t="s">
        <v>144</v>
      </c>
      <c r="D9" s="116"/>
      <c r="E9" s="55"/>
      <c r="F9" s="55"/>
      <c r="G9" s="55"/>
    </row>
    <row r="10" ht="21" customHeight="1" spans="1:7">
      <c r="A10" s="58"/>
      <c r="B10" s="117"/>
      <c r="C10" s="58" t="s">
        <v>145</v>
      </c>
      <c r="D10" s="116"/>
      <c r="E10" s="55"/>
      <c r="F10" s="55"/>
      <c r="G10" s="55"/>
    </row>
    <row r="11" ht="21" customHeight="1" spans="1:7">
      <c r="A11" s="58"/>
      <c r="B11" s="117"/>
      <c r="C11" s="58" t="s">
        <v>146</v>
      </c>
      <c r="D11" s="116"/>
      <c r="E11" s="55"/>
      <c r="F11" s="55"/>
      <c r="G11" s="55"/>
    </row>
    <row r="12" ht="21" customHeight="1" spans="1:7">
      <c r="A12" s="85"/>
      <c r="B12" s="111"/>
      <c r="C12" s="58" t="s">
        <v>147</v>
      </c>
      <c r="D12" s="116"/>
      <c r="E12" s="55"/>
      <c r="F12" s="55"/>
      <c r="G12" s="55"/>
    </row>
    <row r="13" ht="21" customHeight="1" spans="1:7">
      <c r="A13" s="58"/>
      <c r="B13" s="117"/>
      <c r="C13" s="58" t="s">
        <v>148</v>
      </c>
      <c r="D13" s="115">
        <v>1716258.018</v>
      </c>
      <c r="E13" s="55"/>
      <c r="F13" s="55"/>
      <c r="G13" s="87"/>
    </row>
    <row r="14" ht="21" customHeight="1" spans="1:7">
      <c r="A14" s="58"/>
      <c r="B14" s="117"/>
      <c r="C14" s="58" t="s">
        <v>149</v>
      </c>
      <c r="D14" s="116"/>
      <c r="E14" s="55"/>
      <c r="F14" s="55"/>
      <c r="G14" s="55"/>
    </row>
    <row r="15" ht="21" customHeight="1" spans="1:7">
      <c r="A15" s="58"/>
      <c r="B15" s="117"/>
      <c r="C15" s="58" t="s">
        <v>150</v>
      </c>
      <c r="D15" s="116">
        <v>65901.14</v>
      </c>
      <c r="E15" s="55"/>
      <c r="F15" s="55"/>
      <c r="G15" s="55"/>
    </row>
    <row r="16" ht="21" customHeight="1" spans="1:7">
      <c r="A16" s="58"/>
      <c r="B16" s="117"/>
      <c r="C16" s="58" t="s">
        <v>151</v>
      </c>
      <c r="D16" s="116"/>
      <c r="E16" s="55"/>
      <c r="F16" s="55"/>
      <c r="G16" s="55"/>
    </row>
    <row r="17" ht="21" customHeight="1" spans="1:7">
      <c r="A17" s="58"/>
      <c r="B17" s="117"/>
      <c r="C17" s="58" t="s">
        <v>152</v>
      </c>
      <c r="D17" s="116"/>
      <c r="E17" s="55"/>
      <c r="F17" s="55"/>
      <c r="G17" s="55"/>
    </row>
    <row r="18" ht="21" customHeight="1" spans="1:7">
      <c r="A18" s="58"/>
      <c r="B18" s="58"/>
      <c r="C18" s="58" t="s">
        <v>153</v>
      </c>
      <c r="D18" s="116"/>
      <c r="E18" s="55"/>
      <c r="F18" s="55"/>
      <c r="G18" s="55"/>
    </row>
    <row r="19" ht="21" customHeight="1" spans="1:7">
      <c r="A19" s="58"/>
      <c r="B19" s="58"/>
      <c r="C19" s="58" t="s">
        <v>154</v>
      </c>
      <c r="D19" s="116"/>
      <c r="E19" s="55"/>
      <c r="F19" s="55"/>
      <c r="G19" s="55"/>
    </row>
    <row r="20" ht="21" customHeight="1" spans="1:7">
      <c r="A20" s="58"/>
      <c r="B20" s="58"/>
      <c r="C20" s="58" t="s">
        <v>155</v>
      </c>
      <c r="D20" s="116"/>
      <c r="E20" s="55"/>
      <c r="F20" s="55"/>
      <c r="G20" s="55"/>
    </row>
    <row r="21" ht="21" customHeight="1" spans="1:7">
      <c r="A21" s="58"/>
      <c r="B21" s="58"/>
      <c r="C21" s="58" t="s">
        <v>156</v>
      </c>
      <c r="D21" s="116"/>
      <c r="E21" s="55"/>
      <c r="F21" s="55"/>
      <c r="G21" s="55"/>
    </row>
    <row r="22" ht="21" customHeight="1" spans="1:7">
      <c r="A22" s="58"/>
      <c r="B22" s="58"/>
      <c r="C22" s="58" t="s">
        <v>157</v>
      </c>
      <c r="D22" s="116"/>
      <c r="E22" s="55"/>
      <c r="F22" s="55"/>
      <c r="G22" s="55"/>
    </row>
    <row r="23" ht="21" customHeight="1" spans="1:7">
      <c r="A23" s="58"/>
      <c r="B23" s="58"/>
      <c r="C23" s="58" t="s">
        <v>158</v>
      </c>
      <c r="D23" s="116"/>
      <c r="E23" s="55"/>
      <c r="F23" s="55"/>
      <c r="G23" s="55"/>
    </row>
    <row r="24" ht="21" customHeight="1" spans="1:7">
      <c r="A24" s="58"/>
      <c r="B24" s="58"/>
      <c r="C24" s="58" t="s">
        <v>159</v>
      </c>
      <c r="D24" s="116"/>
      <c r="E24" s="55"/>
      <c r="F24" s="55"/>
      <c r="G24" s="55"/>
    </row>
    <row r="25" ht="21" customHeight="1" spans="1:7">
      <c r="A25" s="58"/>
      <c r="B25" s="58"/>
      <c r="C25" s="58" t="s">
        <v>160</v>
      </c>
      <c r="D25" s="116"/>
      <c r="E25" s="55"/>
      <c r="F25" s="55"/>
      <c r="G25" s="55"/>
    </row>
    <row r="26" ht="21" customHeight="1" spans="1:7">
      <c r="A26" s="58"/>
      <c r="B26" s="58"/>
      <c r="C26" s="58" t="s">
        <v>161</v>
      </c>
      <c r="D26" s="116"/>
      <c r="E26" s="55"/>
      <c r="F26" s="55"/>
      <c r="G26" s="55"/>
    </row>
    <row r="27" ht="21" customHeight="1" spans="1:7">
      <c r="A27" s="58"/>
      <c r="B27" s="58"/>
      <c r="C27" s="58" t="s">
        <v>162</v>
      </c>
      <c r="D27" s="116"/>
      <c r="E27" s="55"/>
      <c r="F27" s="55"/>
      <c r="G27" s="55"/>
    </row>
    <row r="28" ht="21" customHeight="1" spans="1:7">
      <c r="A28" s="58"/>
      <c r="B28" s="58"/>
      <c r="C28" s="58" t="s">
        <v>163</v>
      </c>
      <c r="D28" s="116"/>
      <c r="E28" s="55"/>
      <c r="F28" s="55"/>
      <c r="G28" s="55"/>
    </row>
    <row r="29" ht="21" customHeight="1" spans="1:7">
      <c r="A29" s="58"/>
      <c r="B29" s="58"/>
      <c r="C29" s="58" t="s">
        <v>164</v>
      </c>
      <c r="D29" s="116"/>
      <c r="E29" s="55"/>
      <c r="F29" s="55"/>
      <c r="G29" s="55"/>
    </row>
    <row r="30" ht="21" customHeight="1" spans="1:7">
      <c r="A30" s="58"/>
      <c r="B30" s="58"/>
      <c r="C30" s="58" t="s">
        <v>165</v>
      </c>
      <c r="D30" s="116"/>
      <c r="E30" s="55"/>
      <c r="F30" s="55"/>
      <c r="G30" s="55"/>
    </row>
    <row r="31" ht="21" customHeight="1" spans="1:7">
      <c r="A31" s="58"/>
      <c r="B31" s="58"/>
      <c r="C31" s="58" t="s">
        <v>166</v>
      </c>
      <c r="D31" s="116"/>
      <c r="E31" s="55"/>
      <c r="F31" s="55"/>
      <c r="G31" s="55"/>
    </row>
    <row r="32" ht="21" customHeight="1" spans="1:7">
      <c r="A32" s="58"/>
      <c r="B32" s="58"/>
      <c r="C32" s="58" t="s">
        <v>167</v>
      </c>
      <c r="D32" s="116"/>
      <c r="E32" s="55"/>
      <c r="F32" s="55"/>
      <c r="G32" s="55"/>
    </row>
    <row r="33" ht="21" customHeight="1" spans="1:7">
      <c r="A33" s="58"/>
      <c r="B33" s="58"/>
      <c r="C33" s="58" t="s">
        <v>168</v>
      </c>
      <c r="D33" s="116"/>
      <c r="E33" s="55"/>
      <c r="F33" s="55"/>
      <c r="G33" s="55"/>
    </row>
    <row r="34" ht="21" customHeight="1" spans="1:7">
      <c r="A34" s="58"/>
      <c r="B34" s="58"/>
      <c r="C34" s="58" t="s">
        <v>169</v>
      </c>
      <c r="D34" s="116"/>
      <c r="E34" s="55"/>
      <c r="F34" s="55"/>
      <c r="G34" s="55"/>
    </row>
    <row r="35" ht="21" customHeight="1" spans="1:7">
      <c r="A35" s="58"/>
      <c r="B35" s="58"/>
      <c r="C35" s="58" t="s">
        <v>170</v>
      </c>
      <c r="D35" s="118"/>
      <c r="E35" s="55"/>
      <c r="F35" s="55"/>
      <c r="G35" s="55"/>
    </row>
    <row r="36" ht="21" customHeight="1" spans="1:7">
      <c r="A36" s="106" t="s">
        <v>171</v>
      </c>
      <c r="B36" s="119">
        <f>B5</f>
        <v>1782159.158</v>
      </c>
      <c r="C36" s="106" t="s">
        <v>172</v>
      </c>
      <c r="D36" s="120">
        <f>D5</f>
        <v>1782159.158</v>
      </c>
      <c r="E36" s="87"/>
      <c r="F36" s="55"/>
      <c r="G36" s="55"/>
    </row>
  </sheetData>
  <mergeCells count="4">
    <mergeCell ref="A1:D1"/>
    <mergeCell ref="C2:D2"/>
    <mergeCell ref="A3:B3"/>
    <mergeCell ref="C3:D3"/>
  </mergeCells>
  <pageMargins left="0.75" right="0.2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workbookViewId="0">
      <selection activeCell="A1" sqref="$A1:$XFD1"/>
    </sheetView>
  </sheetViews>
  <sheetFormatPr defaultColWidth="10" defaultRowHeight="13.5" outlineLevelRow="6"/>
  <cols>
    <col min="1" max="1" width="16.375" customWidth="1"/>
    <col min="2" max="2" width="14.625" customWidth="1"/>
    <col min="3" max="3" width="14.925" customWidth="1"/>
    <col min="4" max="4" width="13.625" customWidth="1"/>
    <col min="5" max="5" width="12" customWidth="1"/>
    <col min="6" max="6" width="6.5" customWidth="1"/>
    <col min="7" max="7" width="8" customWidth="1"/>
    <col min="8" max="8" width="7.125" customWidth="1"/>
    <col min="9" max="9" width="5.75" customWidth="1"/>
    <col min="10" max="10" width="8.625" customWidth="1"/>
    <col min="11" max="11" width="7.625" customWidth="1"/>
  </cols>
  <sheetData>
    <row r="1" ht="39.85" customHeight="1" spans="1:11">
      <c r="A1" s="54" t="s">
        <v>173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ht="22.75" customHeight="1" spans="1:11">
      <c r="A2" s="55"/>
      <c r="B2" s="55"/>
      <c r="C2" s="55"/>
      <c r="D2" s="55"/>
      <c r="E2" s="55"/>
      <c r="F2" s="55"/>
      <c r="G2" s="55"/>
      <c r="H2" s="55"/>
      <c r="I2" s="55"/>
      <c r="J2" s="88" t="s">
        <v>35</v>
      </c>
      <c r="K2" s="88"/>
    </row>
    <row r="3" ht="22.75" customHeight="1" spans="1:11">
      <c r="A3" s="106" t="s">
        <v>174</v>
      </c>
      <c r="B3" s="106" t="s">
        <v>116</v>
      </c>
      <c r="C3" s="106" t="s">
        <v>175</v>
      </c>
      <c r="D3" s="106"/>
      <c r="E3" s="106"/>
      <c r="F3" s="106" t="s">
        <v>176</v>
      </c>
      <c r="G3" s="106"/>
      <c r="H3" s="106"/>
      <c r="I3" s="106" t="s">
        <v>177</v>
      </c>
      <c r="J3" s="106"/>
      <c r="K3" s="106"/>
    </row>
    <row r="4" ht="22.75" customHeight="1" spans="1:11">
      <c r="A4" s="106"/>
      <c r="B4" s="106"/>
      <c r="C4" s="57" t="s">
        <v>116</v>
      </c>
      <c r="D4" s="57" t="s">
        <v>113</v>
      </c>
      <c r="E4" s="57" t="s">
        <v>114</v>
      </c>
      <c r="F4" s="57" t="s">
        <v>116</v>
      </c>
      <c r="G4" s="57" t="s">
        <v>113</v>
      </c>
      <c r="H4" s="57" t="s">
        <v>114</v>
      </c>
      <c r="I4" s="57" t="s">
        <v>116</v>
      </c>
      <c r="J4" s="57" t="s">
        <v>113</v>
      </c>
      <c r="K4" s="57" t="s">
        <v>114</v>
      </c>
    </row>
    <row r="5" ht="22.75" customHeight="1" spans="1:11">
      <c r="A5" s="85" t="s">
        <v>116</v>
      </c>
      <c r="B5" s="107">
        <f>C5+F5</f>
        <v>1782159.158</v>
      </c>
      <c r="C5" s="107">
        <f>D5+E5</f>
        <v>1782159.158</v>
      </c>
      <c r="D5" s="107">
        <v>1319559.158</v>
      </c>
      <c r="E5" s="108">
        <v>462600</v>
      </c>
      <c r="F5" s="108"/>
      <c r="G5" s="108"/>
      <c r="H5" s="108"/>
      <c r="I5" s="108"/>
      <c r="J5" s="108"/>
      <c r="K5" s="108"/>
    </row>
    <row r="6" ht="22.75" customHeight="1" spans="1:11">
      <c r="A6" s="109" t="s">
        <v>2</v>
      </c>
      <c r="B6" s="107">
        <f>C6+F6</f>
        <v>1782159.158</v>
      </c>
      <c r="C6" s="107">
        <f>D6+E6</f>
        <v>1782159.158</v>
      </c>
      <c r="D6" s="110">
        <v>1319559.158</v>
      </c>
      <c r="E6" s="111">
        <v>462600</v>
      </c>
      <c r="F6" s="111"/>
      <c r="G6" s="111"/>
      <c r="H6" s="111"/>
      <c r="I6" s="111"/>
      <c r="J6" s="111"/>
      <c r="K6" s="111"/>
    </row>
    <row r="7" ht="22.75" customHeight="1" spans="1:11">
      <c r="A7" s="112"/>
      <c r="B7" s="113"/>
      <c r="C7" s="113"/>
      <c r="D7" s="111"/>
      <c r="E7" s="111"/>
      <c r="F7" s="111"/>
      <c r="G7" s="111"/>
      <c r="H7" s="111"/>
      <c r="I7" s="111"/>
      <c r="J7" s="111"/>
      <c r="K7" s="111"/>
    </row>
  </sheetData>
  <mergeCells count="7">
    <mergeCell ref="A1:K1"/>
    <mergeCell ref="J2:K2"/>
    <mergeCell ref="C3:E3"/>
    <mergeCell ref="F3:H3"/>
    <mergeCell ref="I3:K3"/>
    <mergeCell ref="A3:A4"/>
    <mergeCell ref="B3:B4"/>
  </mergeCells>
  <pageMargins left="0.472222222222222" right="0.275" top="0.270000010728836" bottom="0.270000010728836" header="0" footer="0"/>
  <pageSetup paperSize="9" scale="85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A1" sqref="A1:E15"/>
    </sheetView>
  </sheetViews>
  <sheetFormatPr defaultColWidth="10" defaultRowHeight="13.5" outlineLevelCol="4"/>
  <cols>
    <col min="1" max="1" width="17.5" customWidth="1"/>
    <col min="2" max="2" width="25.7833333333333" customWidth="1"/>
    <col min="3" max="3" width="14" customWidth="1"/>
    <col min="4" max="4" width="18.875" customWidth="1"/>
    <col min="5" max="5" width="11.75" customWidth="1"/>
  </cols>
  <sheetData>
    <row r="1" ht="36.9" customHeight="1" spans="1:5">
      <c r="A1" s="54" t="s">
        <v>178</v>
      </c>
      <c r="B1" s="54"/>
      <c r="C1" s="54"/>
      <c r="D1" s="54"/>
      <c r="E1" s="54"/>
    </row>
    <row r="2" ht="21.85" customHeight="1" spans="1:5">
      <c r="A2" s="55"/>
      <c r="B2" s="55"/>
      <c r="C2" s="88" t="s">
        <v>35</v>
      </c>
      <c r="D2" s="88"/>
      <c r="E2" s="88"/>
    </row>
    <row r="3" ht="22.75" customHeight="1" spans="1:5">
      <c r="A3" s="89" t="s">
        <v>111</v>
      </c>
      <c r="B3" s="89"/>
      <c r="C3" s="89" t="s">
        <v>175</v>
      </c>
      <c r="D3" s="89"/>
      <c r="E3" s="89"/>
    </row>
    <row r="4" ht="22.75" customHeight="1" spans="1:5">
      <c r="A4" s="89" t="s">
        <v>179</v>
      </c>
      <c r="B4" s="89" t="s">
        <v>180</v>
      </c>
      <c r="C4" s="89" t="s">
        <v>116</v>
      </c>
      <c r="D4" s="89" t="s">
        <v>113</v>
      </c>
      <c r="E4" s="89" t="s">
        <v>114</v>
      </c>
    </row>
    <row r="5" ht="22.75" customHeight="1" spans="1:5">
      <c r="A5" s="96"/>
      <c r="B5" s="89" t="s">
        <v>116</v>
      </c>
      <c r="C5" s="89">
        <f>D5+E5</f>
        <v>1782159.158</v>
      </c>
      <c r="D5" s="97">
        <v>1319559.158</v>
      </c>
      <c r="E5" s="89">
        <v>462600</v>
      </c>
    </row>
    <row r="6" ht="29" customHeight="1" spans="1:5">
      <c r="A6" s="75" t="s">
        <v>117</v>
      </c>
      <c r="B6" s="98" t="s">
        <v>118</v>
      </c>
      <c r="C6" s="96"/>
      <c r="D6" s="99">
        <f>D7+D9+D11</f>
        <v>1253658.0174</v>
      </c>
      <c r="E6" s="100">
        <v>462600</v>
      </c>
    </row>
    <row r="7" ht="29" customHeight="1" spans="1:5">
      <c r="A7" s="75" t="s">
        <v>119</v>
      </c>
      <c r="B7" s="98" t="s">
        <v>120</v>
      </c>
      <c r="C7" s="96"/>
      <c r="D7" s="100">
        <v>7719.75</v>
      </c>
      <c r="E7" s="100"/>
    </row>
    <row r="8" ht="29" customHeight="1" spans="1:5">
      <c r="A8" s="78" t="s">
        <v>121</v>
      </c>
      <c r="B8" s="101" t="s">
        <v>122</v>
      </c>
      <c r="C8" s="102"/>
      <c r="D8" s="103">
        <v>7719.75</v>
      </c>
      <c r="E8" s="103"/>
    </row>
    <row r="9" ht="29" customHeight="1" spans="1:5">
      <c r="A9" s="78" t="s">
        <v>123</v>
      </c>
      <c r="B9" s="98" t="s">
        <v>124</v>
      </c>
      <c r="C9" s="77"/>
      <c r="D9" s="21">
        <v>1239946.476</v>
      </c>
      <c r="E9" s="21">
        <v>462600</v>
      </c>
    </row>
    <row r="10" ht="29" customHeight="1" spans="1:5">
      <c r="A10" s="78" t="s">
        <v>125</v>
      </c>
      <c r="B10" s="101" t="s">
        <v>126</v>
      </c>
      <c r="C10" s="77"/>
      <c r="D10" s="21">
        <f>1702546.476-462600</f>
        <v>1239946.476</v>
      </c>
      <c r="E10" s="21">
        <v>462600</v>
      </c>
    </row>
    <row r="11" ht="29" customHeight="1" spans="1:5">
      <c r="A11" s="78" t="s">
        <v>127</v>
      </c>
      <c r="B11" s="98" t="s">
        <v>128</v>
      </c>
      <c r="C11" s="77"/>
      <c r="D11" s="21">
        <v>5991.7914</v>
      </c>
      <c r="E11" s="21"/>
    </row>
    <row r="12" ht="29" customHeight="1" spans="1:5">
      <c r="A12" s="78" t="s">
        <v>129</v>
      </c>
      <c r="B12" s="101" t="s">
        <v>128</v>
      </c>
      <c r="C12" s="77"/>
      <c r="D12" s="21">
        <v>5991.7914</v>
      </c>
      <c r="E12" s="21"/>
    </row>
    <row r="13" ht="29" customHeight="1" spans="1:5">
      <c r="A13" s="78" t="s">
        <v>130</v>
      </c>
      <c r="B13" s="98" t="s">
        <v>131</v>
      </c>
      <c r="C13" s="77"/>
      <c r="D13" s="21">
        <v>65901.14</v>
      </c>
      <c r="E13" s="21"/>
    </row>
    <row r="14" ht="29" customHeight="1" spans="1:5">
      <c r="A14" s="78" t="s">
        <v>181</v>
      </c>
      <c r="B14" s="104" t="s">
        <v>132</v>
      </c>
      <c r="C14" s="77"/>
      <c r="D14" s="21">
        <v>65901.14</v>
      </c>
      <c r="E14" s="21"/>
    </row>
    <row r="15" ht="29" customHeight="1" spans="1:5">
      <c r="A15" s="78" t="s">
        <v>182</v>
      </c>
      <c r="B15" s="105" t="s">
        <v>133</v>
      </c>
      <c r="C15" s="77"/>
      <c r="D15" s="21">
        <v>65901.14</v>
      </c>
      <c r="E15" s="21"/>
    </row>
    <row r="16" ht="29" customHeight="1" spans="1:2">
      <c r="A16" s="95"/>
      <c r="B16" s="95"/>
    </row>
  </sheetData>
  <mergeCells count="4">
    <mergeCell ref="A1:E1"/>
    <mergeCell ref="C2:E2"/>
    <mergeCell ref="A3:B3"/>
    <mergeCell ref="C3:E3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A1" sqref="A1:E24"/>
    </sheetView>
  </sheetViews>
  <sheetFormatPr defaultColWidth="10" defaultRowHeight="13.5" outlineLevelCol="4"/>
  <cols>
    <col min="1" max="1" width="13.7" customWidth="1"/>
    <col min="2" max="2" width="18.75" customWidth="1"/>
    <col min="3" max="3" width="14.75" customWidth="1"/>
    <col min="4" max="4" width="17.125" customWidth="1"/>
    <col min="5" max="5" width="17.75" customWidth="1"/>
    <col min="7" max="7" width="10.375"/>
  </cols>
  <sheetData>
    <row r="1" ht="39.85" customHeight="1" spans="1:5">
      <c r="A1" s="54" t="s">
        <v>183</v>
      </c>
      <c r="B1" s="54"/>
      <c r="C1" s="54"/>
      <c r="D1" s="54"/>
      <c r="E1" s="54"/>
    </row>
    <row r="2" ht="22.75" customHeight="1" spans="1:5">
      <c r="A2" s="87"/>
      <c r="B2" s="87"/>
      <c r="C2" s="55"/>
      <c r="D2" s="55"/>
      <c r="E2" s="88" t="s">
        <v>35</v>
      </c>
    </row>
    <row r="3" ht="22.75" customHeight="1" spans="1:5">
      <c r="A3" s="89" t="s">
        <v>184</v>
      </c>
      <c r="B3" s="89"/>
      <c r="C3" s="89" t="s">
        <v>185</v>
      </c>
      <c r="D3" s="89"/>
      <c r="E3" s="89"/>
    </row>
    <row r="4" ht="22.75" customHeight="1" spans="1:5">
      <c r="A4" s="89" t="s">
        <v>179</v>
      </c>
      <c r="B4" s="89" t="s">
        <v>180</v>
      </c>
      <c r="C4" s="89" t="s">
        <v>116</v>
      </c>
      <c r="D4" s="89" t="s">
        <v>186</v>
      </c>
      <c r="E4" s="89" t="s">
        <v>187</v>
      </c>
    </row>
    <row r="5" ht="22.75" customHeight="1" spans="1:5">
      <c r="A5" s="89"/>
      <c r="B5" s="90" t="s">
        <v>116</v>
      </c>
      <c r="C5" s="91">
        <v>1319559.158</v>
      </c>
      <c r="D5" s="91">
        <f>D6+D23</f>
        <v>1188119.066</v>
      </c>
      <c r="E5" s="76">
        <v>131440.0913</v>
      </c>
    </row>
    <row r="6" ht="27" customHeight="1" spans="1:5">
      <c r="A6" s="75" t="s">
        <v>188</v>
      </c>
      <c r="B6" s="92" t="s">
        <v>189</v>
      </c>
      <c r="C6" s="93"/>
      <c r="D6" s="91">
        <v>1180399.316</v>
      </c>
      <c r="E6" s="93"/>
    </row>
    <row r="7" ht="27" customHeight="1" spans="1:5">
      <c r="A7" s="78" t="s">
        <v>190</v>
      </c>
      <c r="B7" s="81" t="s">
        <v>191</v>
      </c>
      <c r="C7" s="93"/>
      <c r="D7" s="94">
        <v>458160</v>
      </c>
      <c r="E7" s="93"/>
    </row>
    <row r="8" ht="27" customHeight="1" spans="1:5">
      <c r="A8" s="78" t="s">
        <v>192</v>
      </c>
      <c r="B8" s="81" t="s">
        <v>193</v>
      </c>
      <c r="C8" s="93"/>
      <c r="D8" s="76">
        <v>292142.39</v>
      </c>
      <c r="E8" s="76"/>
    </row>
    <row r="9" ht="27" customHeight="1" spans="1:5">
      <c r="A9" s="78" t="s">
        <v>194</v>
      </c>
      <c r="B9" s="81" t="s">
        <v>195</v>
      </c>
      <c r="C9" s="74"/>
      <c r="D9" s="76">
        <v>212584</v>
      </c>
      <c r="E9" s="76"/>
    </row>
    <row r="10" ht="27" customHeight="1" spans="1:5">
      <c r="A10" s="78" t="s">
        <v>196</v>
      </c>
      <c r="B10" s="81" t="s">
        <v>197</v>
      </c>
      <c r="C10" s="74"/>
      <c r="D10" s="76">
        <v>145620</v>
      </c>
      <c r="E10" s="76"/>
    </row>
    <row r="11" ht="27" customHeight="1" spans="1:5">
      <c r="A11" s="78" t="s">
        <v>198</v>
      </c>
      <c r="B11" s="81" t="s">
        <v>199</v>
      </c>
      <c r="C11" s="74"/>
      <c r="D11" s="76">
        <v>51051.14</v>
      </c>
      <c r="E11" s="76"/>
    </row>
    <row r="12" ht="27" customHeight="1" spans="1:5">
      <c r="A12" s="78" t="s">
        <v>200</v>
      </c>
      <c r="B12" s="81" t="s">
        <v>201</v>
      </c>
      <c r="C12" s="74"/>
      <c r="D12" s="76">
        <v>14850</v>
      </c>
      <c r="E12" s="76"/>
    </row>
    <row r="13" ht="27" customHeight="1" spans="1:5">
      <c r="A13" s="78" t="s">
        <v>202</v>
      </c>
      <c r="B13" s="81" t="s">
        <v>203</v>
      </c>
      <c r="C13" s="74"/>
      <c r="D13" s="76">
        <v>5991.7914</v>
      </c>
      <c r="E13" s="76"/>
    </row>
    <row r="14" ht="27" customHeight="1" spans="1:5">
      <c r="A14" s="75" t="s">
        <v>204</v>
      </c>
      <c r="B14" s="92" t="s">
        <v>205</v>
      </c>
      <c r="C14" s="74"/>
      <c r="D14" s="76"/>
      <c r="E14" s="76">
        <v>131440.0913</v>
      </c>
    </row>
    <row r="15" ht="27" customHeight="1" spans="1:5">
      <c r="A15" s="78" t="s">
        <v>206</v>
      </c>
      <c r="B15" s="79" t="s">
        <v>207</v>
      </c>
      <c r="C15" s="74"/>
      <c r="D15" s="76"/>
      <c r="E15" s="76">
        <v>20000</v>
      </c>
    </row>
    <row r="16" ht="27" customHeight="1" spans="1:5">
      <c r="A16" s="78" t="s">
        <v>208</v>
      </c>
      <c r="B16" s="80" t="s">
        <v>209</v>
      </c>
      <c r="C16" s="74"/>
      <c r="D16" s="76"/>
      <c r="E16" s="76">
        <v>10000</v>
      </c>
    </row>
    <row r="17" ht="27" customHeight="1" spans="1:5">
      <c r="A17" s="78" t="s">
        <v>210</v>
      </c>
      <c r="B17" s="81" t="s">
        <v>211</v>
      </c>
      <c r="C17" s="74"/>
      <c r="D17" s="76"/>
      <c r="E17" s="76">
        <v>1500</v>
      </c>
    </row>
    <row r="18" ht="27" customHeight="1" spans="1:5">
      <c r="A18" s="78" t="s">
        <v>212</v>
      </c>
      <c r="B18" s="79" t="s">
        <v>213</v>
      </c>
      <c r="C18" s="74"/>
      <c r="D18" s="76"/>
      <c r="E18" s="76">
        <v>5850</v>
      </c>
    </row>
    <row r="19" ht="27" customHeight="1" spans="1:5">
      <c r="A19" s="78" t="s">
        <v>214</v>
      </c>
      <c r="B19" s="81" t="s">
        <v>215</v>
      </c>
      <c r="C19" s="74"/>
      <c r="D19" s="76"/>
      <c r="E19" s="76">
        <v>12650</v>
      </c>
    </row>
    <row r="20" ht="27" customHeight="1" spans="1:5">
      <c r="A20" s="78" t="s">
        <v>216</v>
      </c>
      <c r="B20" s="81" t="s">
        <v>217</v>
      </c>
      <c r="C20" s="74"/>
      <c r="D20" s="76"/>
      <c r="E20" s="76">
        <v>15708.04</v>
      </c>
    </row>
    <row r="21" ht="27" customHeight="1" spans="1:5">
      <c r="A21" s="78" t="s">
        <v>218</v>
      </c>
      <c r="B21" s="81" t="s">
        <v>219</v>
      </c>
      <c r="C21" s="74"/>
      <c r="D21" s="76"/>
      <c r="E21" s="76">
        <v>13532.05125</v>
      </c>
    </row>
    <row r="22" ht="27" customHeight="1" spans="1:5">
      <c r="A22" s="78" t="s">
        <v>220</v>
      </c>
      <c r="B22" s="81" t="s">
        <v>221</v>
      </c>
      <c r="C22" s="74"/>
      <c r="D22" s="76"/>
      <c r="E22" s="76">
        <v>52200</v>
      </c>
    </row>
    <row r="23" ht="27" customHeight="1" spans="1:5">
      <c r="A23" s="75" t="s">
        <v>222</v>
      </c>
      <c r="B23" s="92" t="s">
        <v>223</v>
      </c>
      <c r="C23" s="74"/>
      <c r="D23" s="76">
        <v>7719.75</v>
      </c>
      <c r="E23" s="76"/>
    </row>
    <row r="24" ht="27" customHeight="1" spans="1:5">
      <c r="A24" s="78" t="s">
        <v>224</v>
      </c>
      <c r="B24" s="81" t="s">
        <v>225</v>
      </c>
      <c r="C24" s="74"/>
      <c r="D24" s="76">
        <v>7719.75</v>
      </c>
      <c r="E24" s="76"/>
    </row>
    <row r="25" ht="27" customHeight="1" spans="1:2">
      <c r="A25" s="95"/>
      <c r="B25" s="95"/>
    </row>
    <row r="26" ht="27" customHeight="1" spans="1:2">
      <c r="A26" s="95"/>
      <c r="B26" s="95"/>
    </row>
    <row r="27" ht="27" customHeight="1" spans="1:2">
      <c r="A27" s="95"/>
      <c r="B27" s="95"/>
    </row>
    <row r="28" ht="27" customHeight="1" spans="1:2">
      <c r="A28" s="95"/>
      <c r="B28" s="95"/>
    </row>
    <row r="29" ht="27" customHeight="1" spans="1:2">
      <c r="A29" s="95"/>
      <c r="B29" s="95"/>
    </row>
    <row r="30" ht="27" customHeight="1" spans="1:2">
      <c r="A30" s="95"/>
      <c r="B30" s="95"/>
    </row>
    <row r="31" ht="27" customHeight="1" spans="1:2">
      <c r="A31" s="95"/>
      <c r="B31" s="95"/>
    </row>
  </sheetData>
  <mergeCells count="4">
    <mergeCell ref="A1:E1"/>
    <mergeCell ref="A2:B2"/>
    <mergeCell ref="A3:B3"/>
    <mergeCell ref="C3:E3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:H8"/>
    </sheetView>
  </sheetViews>
  <sheetFormatPr defaultColWidth="10" defaultRowHeight="13.5" outlineLevelRow="7" outlineLevelCol="7"/>
  <cols>
    <col min="1" max="1" width="15.75" customWidth="1"/>
    <col min="2" max="2" width="6.5" customWidth="1"/>
    <col min="3" max="3" width="12.9166666666667" customWidth="1"/>
    <col min="4" max="6" width="9.76666666666667" customWidth="1"/>
    <col min="7" max="7" width="6.875" customWidth="1"/>
    <col min="8" max="8" width="15.5" customWidth="1"/>
  </cols>
  <sheetData>
    <row r="1" ht="39.85" customHeight="1" spans="1:8">
      <c r="A1" s="83" t="s">
        <v>226</v>
      </c>
      <c r="B1" s="83"/>
      <c r="C1" s="83"/>
      <c r="D1" s="83"/>
      <c r="E1" s="83"/>
      <c r="F1" s="83"/>
      <c r="G1" s="83"/>
      <c r="H1" s="83"/>
    </row>
    <row r="2" ht="22.75" customHeight="1" spans="1:8">
      <c r="A2" s="53"/>
      <c r="B2" s="53"/>
      <c r="C2" s="53"/>
      <c r="D2" s="53"/>
      <c r="E2" s="53"/>
      <c r="F2" s="53"/>
      <c r="G2" s="53"/>
      <c r="H2" s="84" t="s">
        <v>35</v>
      </c>
    </row>
    <row r="3" ht="22.75" customHeight="1" spans="1:8">
      <c r="A3" s="57" t="s">
        <v>174</v>
      </c>
      <c r="B3" s="57" t="s">
        <v>227</v>
      </c>
      <c r="C3" s="57"/>
      <c r="D3" s="57"/>
      <c r="E3" s="57"/>
      <c r="F3" s="57"/>
      <c r="G3" s="57" t="s">
        <v>228</v>
      </c>
      <c r="H3" s="57" t="s">
        <v>229</v>
      </c>
    </row>
    <row r="4" ht="22.75" customHeight="1" spans="1:8">
      <c r="A4" s="57"/>
      <c r="B4" s="57" t="s">
        <v>116</v>
      </c>
      <c r="C4" s="57" t="s">
        <v>230</v>
      </c>
      <c r="D4" s="57" t="s">
        <v>231</v>
      </c>
      <c r="E4" s="57" t="s">
        <v>232</v>
      </c>
      <c r="F4" s="57"/>
      <c r="G4" s="57"/>
      <c r="H4" s="57"/>
    </row>
    <row r="5" ht="22.75" customHeight="1" spans="1:8">
      <c r="A5" s="57"/>
      <c r="B5" s="57"/>
      <c r="C5" s="57"/>
      <c r="D5" s="57"/>
      <c r="E5" s="57" t="s">
        <v>233</v>
      </c>
      <c r="F5" s="57" t="s">
        <v>234</v>
      </c>
      <c r="G5" s="57"/>
      <c r="H5" s="57"/>
    </row>
    <row r="6" ht="22.75" customHeight="1" spans="1:8">
      <c r="A6" s="85" t="s">
        <v>116</v>
      </c>
      <c r="B6" s="86"/>
      <c r="C6" s="86"/>
      <c r="D6" s="86"/>
      <c r="E6" s="86"/>
      <c r="F6" s="86"/>
      <c r="G6" s="86"/>
      <c r="H6" s="86"/>
    </row>
    <row r="7" ht="22.75" customHeight="1" spans="1:8">
      <c r="A7" s="85" t="s">
        <v>2</v>
      </c>
      <c r="B7" s="86"/>
      <c r="C7" s="86"/>
      <c r="D7" s="86"/>
      <c r="E7" s="86"/>
      <c r="F7" s="86"/>
      <c r="G7" s="86"/>
      <c r="H7" s="86"/>
    </row>
    <row r="8" ht="22.75" customHeight="1" spans="1:8">
      <c r="A8" s="58"/>
      <c r="B8" s="59"/>
      <c r="C8" s="59"/>
      <c r="D8" s="59"/>
      <c r="E8" s="59"/>
      <c r="F8" s="59"/>
      <c r="G8" s="59"/>
      <c r="H8" s="59"/>
    </row>
  </sheetData>
  <mergeCells count="9">
    <mergeCell ref="A1:H1"/>
    <mergeCell ref="B3:F3"/>
    <mergeCell ref="E4:F4"/>
    <mergeCell ref="A3:A5"/>
    <mergeCell ref="B4:B5"/>
    <mergeCell ref="C4:C5"/>
    <mergeCell ref="D4:D5"/>
    <mergeCell ref="G3:G5"/>
    <mergeCell ref="H3:H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A1" sqref="A1:F18"/>
    </sheetView>
  </sheetViews>
  <sheetFormatPr defaultColWidth="10" defaultRowHeight="15"/>
  <cols>
    <col min="1" max="1" width="9.76666666666667" customWidth="1"/>
    <col min="2" max="2" width="12" style="61" customWidth="1"/>
    <col min="3" max="3" width="29.625" style="61" customWidth="1"/>
    <col min="4" max="4" width="9.76666666666667" customWidth="1"/>
    <col min="5" max="5" width="12" customWidth="1"/>
    <col min="6" max="6" width="12.5" customWidth="1"/>
    <col min="7" max="11" width="9.76666666666667" customWidth="1"/>
  </cols>
  <sheetData>
    <row r="1" ht="39.85" customHeight="1" spans="1:11">
      <c r="A1" s="54" t="s">
        <v>235</v>
      </c>
      <c r="B1" s="62"/>
      <c r="C1" s="62"/>
      <c r="D1" s="54"/>
      <c r="E1" s="54"/>
      <c r="F1" s="54"/>
      <c r="G1" s="53"/>
      <c r="H1" s="53"/>
      <c r="I1" s="53"/>
      <c r="J1" s="53"/>
      <c r="K1" s="53"/>
    </row>
    <row r="2" ht="22.75" customHeight="1" spans="1:11">
      <c r="A2" s="55"/>
      <c r="D2" s="55"/>
      <c r="E2" s="55"/>
      <c r="F2" s="55" t="s">
        <v>35</v>
      </c>
      <c r="G2" s="53"/>
      <c r="H2" s="53"/>
      <c r="I2" s="53"/>
      <c r="J2" s="53"/>
      <c r="K2" s="53"/>
    </row>
    <row r="3" ht="22.75" customHeight="1" spans="1:11">
      <c r="A3" s="68" t="s">
        <v>236</v>
      </c>
      <c r="B3" s="69" t="s">
        <v>237</v>
      </c>
      <c r="C3" s="70" t="s">
        <v>238</v>
      </c>
      <c r="D3" s="68" t="s">
        <v>116</v>
      </c>
      <c r="E3" s="68" t="s">
        <v>113</v>
      </c>
      <c r="F3" s="68" t="s">
        <v>114</v>
      </c>
      <c r="G3" s="53"/>
      <c r="H3" s="53"/>
      <c r="I3" s="53"/>
      <c r="J3" s="53"/>
      <c r="K3" s="53"/>
    </row>
    <row r="4" ht="28" customHeight="1" spans="1:11">
      <c r="A4" s="68"/>
      <c r="B4" s="71"/>
      <c r="C4" s="72" t="s">
        <v>116</v>
      </c>
      <c r="D4" s="73">
        <f>E4+F4</f>
        <v>131440.0913</v>
      </c>
      <c r="E4" s="73">
        <v>131440.0913</v>
      </c>
      <c r="F4" s="73"/>
      <c r="G4" s="55"/>
      <c r="H4" s="55"/>
      <c r="I4" s="55"/>
      <c r="J4" s="55"/>
      <c r="K4" s="55"/>
    </row>
    <row r="5" ht="28" customHeight="1" spans="1:6">
      <c r="A5" s="74">
        <v>1</v>
      </c>
      <c r="B5" s="71" t="s">
        <v>204</v>
      </c>
      <c r="C5" s="75" t="s">
        <v>239</v>
      </c>
      <c r="D5" s="73">
        <f t="shared" ref="D5:D13" si="0">E5+F5</f>
        <v>131440.0913</v>
      </c>
      <c r="E5" s="76">
        <v>131440.0913</v>
      </c>
      <c r="F5" s="77"/>
    </row>
    <row r="6" ht="28" customHeight="1" spans="1:6">
      <c r="A6" s="74">
        <v>2</v>
      </c>
      <c r="B6" s="78" t="s">
        <v>206</v>
      </c>
      <c r="C6" s="79" t="s">
        <v>207</v>
      </c>
      <c r="D6" s="73">
        <f t="shared" si="0"/>
        <v>20000</v>
      </c>
      <c r="E6" s="76">
        <v>20000</v>
      </c>
      <c r="F6" s="77"/>
    </row>
    <row r="7" ht="28" customHeight="1" spans="1:6">
      <c r="A7" s="74">
        <v>3</v>
      </c>
      <c r="B7" s="78" t="s">
        <v>208</v>
      </c>
      <c r="C7" s="80" t="s">
        <v>209</v>
      </c>
      <c r="D7" s="73">
        <f t="shared" si="0"/>
        <v>10000</v>
      </c>
      <c r="E7" s="76">
        <v>10000</v>
      </c>
      <c r="F7" s="77"/>
    </row>
    <row r="8" ht="28" customHeight="1" spans="1:6">
      <c r="A8" s="74">
        <v>4</v>
      </c>
      <c r="B8" s="78" t="s">
        <v>210</v>
      </c>
      <c r="C8" s="81" t="s">
        <v>211</v>
      </c>
      <c r="D8" s="73">
        <f t="shared" si="0"/>
        <v>1500</v>
      </c>
      <c r="E8" s="76">
        <v>1500</v>
      </c>
      <c r="F8" s="77"/>
    </row>
    <row r="9" ht="28" customHeight="1" spans="1:6">
      <c r="A9" s="74">
        <v>5</v>
      </c>
      <c r="B9" s="78" t="s">
        <v>212</v>
      </c>
      <c r="C9" s="79" t="s">
        <v>213</v>
      </c>
      <c r="D9" s="73">
        <f t="shared" si="0"/>
        <v>5850</v>
      </c>
      <c r="E9" s="76">
        <v>5850</v>
      </c>
      <c r="F9" s="77"/>
    </row>
    <row r="10" ht="28" customHeight="1" spans="1:6">
      <c r="A10" s="74">
        <v>6</v>
      </c>
      <c r="B10" s="78" t="s">
        <v>214</v>
      </c>
      <c r="C10" s="81" t="s">
        <v>215</v>
      </c>
      <c r="D10" s="73">
        <f t="shared" si="0"/>
        <v>12650</v>
      </c>
      <c r="E10" s="76">
        <v>12650</v>
      </c>
      <c r="F10" s="77"/>
    </row>
    <row r="11" ht="28" customHeight="1" spans="1:6">
      <c r="A11" s="74">
        <v>7</v>
      </c>
      <c r="B11" s="78" t="s">
        <v>216</v>
      </c>
      <c r="C11" s="81" t="s">
        <v>217</v>
      </c>
      <c r="D11" s="73">
        <f t="shared" si="0"/>
        <v>15708.04</v>
      </c>
      <c r="E11" s="76">
        <v>15708.04</v>
      </c>
      <c r="F11" s="77"/>
    </row>
    <row r="12" ht="28" customHeight="1" spans="1:6">
      <c r="A12" s="74">
        <v>8</v>
      </c>
      <c r="B12" s="78" t="s">
        <v>218</v>
      </c>
      <c r="C12" s="81" t="s">
        <v>219</v>
      </c>
      <c r="D12" s="73">
        <f t="shared" si="0"/>
        <v>13532.05125</v>
      </c>
      <c r="E12" s="76">
        <v>13532.05125</v>
      </c>
      <c r="F12" s="77"/>
    </row>
    <row r="13" ht="28" customHeight="1" spans="1:6">
      <c r="A13" s="74">
        <v>9</v>
      </c>
      <c r="B13" s="78" t="s">
        <v>220</v>
      </c>
      <c r="C13" s="81" t="s">
        <v>221</v>
      </c>
      <c r="D13" s="73">
        <f t="shared" si="0"/>
        <v>52200</v>
      </c>
      <c r="E13" s="76">
        <v>52200</v>
      </c>
      <c r="F13" s="77"/>
    </row>
    <row r="14" ht="28" customHeight="1" spans="1:6">
      <c r="A14" s="77"/>
      <c r="B14" s="82"/>
      <c r="C14" s="78"/>
      <c r="D14" s="77"/>
      <c r="E14" s="77"/>
      <c r="F14" s="77"/>
    </row>
    <row r="15" ht="28" customHeight="1" spans="1:6">
      <c r="A15" s="77"/>
      <c r="B15" s="82"/>
      <c r="C15" s="78"/>
      <c r="D15" s="77"/>
      <c r="E15" s="77"/>
      <c r="F15" s="77"/>
    </row>
    <row r="16" ht="28" customHeight="1" spans="1:6">
      <c r="A16" s="77"/>
      <c r="B16" s="82"/>
      <c r="C16" s="78"/>
      <c r="D16" s="77"/>
      <c r="E16" s="77"/>
      <c r="F16" s="77"/>
    </row>
    <row r="17" ht="28" customHeight="1" spans="1:6">
      <c r="A17" s="77"/>
      <c r="B17" s="82"/>
      <c r="C17" s="78"/>
      <c r="D17" s="77"/>
      <c r="E17" s="77"/>
      <c r="F17" s="77"/>
    </row>
    <row r="18" ht="28" customHeight="1" spans="1:6">
      <c r="A18" s="77"/>
      <c r="B18" s="82"/>
      <c r="C18" s="78"/>
      <c r="D18" s="77"/>
      <c r="E18" s="77"/>
      <c r="F18" s="77"/>
    </row>
    <row r="24" ht="13.5" spans="2:3">
      <c r="B24" s="60"/>
      <c r="C24" s="60"/>
    </row>
    <row r="25" ht="13.5" spans="2:3">
      <c r="B25" s="60"/>
      <c r="C25" s="60"/>
    </row>
    <row r="26" ht="13.5" spans="2:3">
      <c r="B26" s="60"/>
      <c r="C26" s="60"/>
    </row>
  </sheetData>
  <mergeCells count="1">
    <mergeCell ref="A1:F1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showGridLines="0" showZeros="0" workbookViewId="0">
      <selection activeCell="A6" sqref="A6"/>
    </sheetView>
  </sheetViews>
  <sheetFormatPr defaultColWidth="7.875" defaultRowHeight="12.75" customHeight="1"/>
  <cols>
    <col min="1" max="1" width="17" style="61" customWidth="1"/>
    <col min="2" max="2" width="41.375" style="61" customWidth="1"/>
    <col min="3" max="3" width="29.375" style="61" customWidth="1"/>
    <col min="4" max="4" width="2.5" style="61" customWidth="1"/>
    <col min="5" max="16" width="8" style="61"/>
    <col min="17" max="16384" width="7.875" style="60"/>
  </cols>
  <sheetData>
    <row r="1" ht="32.25" customHeight="1" spans="1:16">
      <c r="A1" s="62" t="s">
        <v>240</v>
      </c>
      <c r="B1" s="62"/>
      <c r="C1" s="62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ht="15" customHeight="1" spans="1:16">
      <c r="A2" s="60"/>
      <c r="B2" s="60"/>
      <c r="C2" s="63" t="s">
        <v>35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ht="25.5" customHeight="1" spans="1:16">
      <c r="A3" s="64" t="s">
        <v>241</v>
      </c>
      <c r="B3" s="64"/>
      <c r="C3" s="65" t="s">
        <v>39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ht="25.5" customHeight="1" spans="1:16">
      <c r="A4" s="64" t="s">
        <v>242</v>
      </c>
      <c r="B4" s="64" t="s">
        <v>243</v>
      </c>
      <c r="C4" s="65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="60" customFormat="1" ht="25.5" customHeight="1" spans="1:3">
      <c r="A5" s="64" t="s">
        <v>116</v>
      </c>
      <c r="B5" s="64"/>
      <c r="C5" s="65"/>
    </row>
    <row r="6" s="60" customFormat="1" ht="26.25" customHeight="1" spans="1:4">
      <c r="A6" s="66"/>
      <c r="B6" s="66"/>
      <c r="C6" s="67">
        <v>0</v>
      </c>
      <c r="D6" s="61"/>
    </row>
    <row r="7" ht="26.25" customHeight="1" spans="1:16">
      <c r="A7" s="66"/>
      <c r="B7" s="66"/>
      <c r="C7" s="67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</row>
    <row r="8" ht="26.25" customHeight="1" spans="1:16">
      <c r="A8" s="66"/>
      <c r="B8" s="66"/>
      <c r="C8" s="67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</row>
    <row r="9" ht="26.25" customHeight="1" spans="1:3">
      <c r="A9" s="66"/>
      <c r="B9" s="66"/>
      <c r="C9" s="67"/>
    </row>
    <row r="10" ht="26.25" customHeight="1" spans="1:3">
      <c r="A10" s="66"/>
      <c r="B10" s="66"/>
      <c r="C10" s="67"/>
    </row>
    <row r="11" ht="26.25" customHeight="1" spans="1:3">
      <c r="A11" s="66"/>
      <c r="B11" s="66"/>
      <c r="C11" s="67"/>
    </row>
  </sheetData>
  <sheetProtection formatCells="0" formatColumns="0" formatRows="0"/>
  <mergeCells count="3">
    <mergeCell ref="A1:C1"/>
    <mergeCell ref="A3:B3"/>
    <mergeCell ref="C3:C4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$A1:$XFD1048576"/>
    </sheetView>
  </sheetViews>
  <sheetFormatPr defaultColWidth="10" defaultRowHeight="13.5" outlineLevelRow="4" outlineLevelCol="4"/>
  <cols>
    <col min="1" max="1" width="16.25" customWidth="1"/>
    <col min="2" max="2" width="11.375" customWidth="1"/>
    <col min="3" max="3" width="17.375" customWidth="1"/>
    <col min="4" max="4" width="20" customWidth="1"/>
    <col min="5" max="5" width="22" customWidth="1"/>
  </cols>
  <sheetData>
    <row r="1" ht="14.3" customHeight="1" spans="1:5">
      <c r="A1" s="53"/>
      <c r="B1" s="53"/>
      <c r="C1" s="53"/>
      <c r="D1" s="53"/>
      <c r="E1" s="53"/>
    </row>
    <row r="2" ht="39.85" customHeight="1" spans="1:5">
      <c r="A2" s="54" t="s">
        <v>244</v>
      </c>
      <c r="B2" s="54"/>
      <c r="C2" s="54"/>
      <c r="D2" s="54"/>
      <c r="E2" s="54"/>
    </row>
    <row r="3" ht="22.75" customHeight="1" spans="1:5">
      <c r="A3" s="55"/>
      <c r="B3" s="55"/>
      <c r="C3" s="55"/>
      <c r="D3" s="55"/>
      <c r="E3" s="56" t="s">
        <v>35</v>
      </c>
    </row>
    <row r="4" ht="22.75" customHeight="1" spans="1:5">
      <c r="A4" s="57" t="s">
        <v>174</v>
      </c>
      <c r="B4" s="57" t="s">
        <v>116</v>
      </c>
      <c r="C4" s="57" t="s">
        <v>245</v>
      </c>
      <c r="D4" s="57" t="s">
        <v>246</v>
      </c>
      <c r="E4" s="57" t="s">
        <v>247</v>
      </c>
    </row>
    <row r="5" ht="22.75" customHeight="1" spans="1:5">
      <c r="A5" s="58" t="s">
        <v>248</v>
      </c>
      <c r="B5" s="59"/>
      <c r="C5" s="59"/>
      <c r="D5" s="59"/>
      <c r="E5" s="59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" sqref="$A1:$XFD1048576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45" t="s">
        <v>249</v>
      </c>
      <c r="B1" s="45"/>
    </row>
    <row r="2" customFormat="1" spans="1:1">
      <c r="A2" s="46" t="s">
        <v>250</v>
      </c>
    </row>
    <row r="3" ht="15" customHeight="1" spans="1:2">
      <c r="A3" s="47" t="s">
        <v>38</v>
      </c>
      <c r="B3" s="48" t="s">
        <v>39</v>
      </c>
    </row>
    <row r="4" spans="1:2">
      <c r="A4" s="47"/>
      <c r="B4" s="48"/>
    </row>
    <row r="5" spans="1:2">
      <c r="A5" s="31" t="s">
        <v>251</v>
      </c>
      <c r="B5" s="48">
        <v>1</v>
      </c>
    </row>
    <row r="6" spans="1:2">
      <c r="A6" s="49" t="s">
        <v>252</v>
      </c>
      <c r="B6" s="50"/>
    </row>
    <row r="7" spans="1:2">
      <c r="A7" s="51" t="s">
        <v>253</v>
      </c>
      <c r="B7" s="50"/>
    </row>
    <row r="8" spans="1:2">
      <c r="A8" s="51"/>
      <c r="B8" s="50"/>
    </row>
    <row r="9" spans="1:2">
      <c r="A9" s="51"/>
      <c r="B9" s="50"/>
    </row>
    <row r="10" spans="1:2">
      <c r="A10" s="51"/>
      <c r="B10" s="50"/>
    </row>
    <row r="11" spans="1:2">
      <c r="A11" s="51"/>
      <c r="B11" s="50"/>
    </row>
    <row r="12" spans="1:2">
      <c r="A12" s="51"/>
      <c r="B12" s="50"/>
    </row>
    <row r="13" spans="1:2">
      <c r="A13" s="51"/>
      <c r="B13" s="50"/>
    </row>
    <row r="14" spans="1:2">
      <c r="A14" s="51"/>
      <c r="B14" s="50"/>
    </row>
    <row r="15" spans="1:2">
      <c r="A15" s="51"/>
      <c r="B15" s="50"/>
    </row>
    <row r="16" customFormat="1" spans="1:1">
      <c r="A16" s="52" t="s">
        <v>254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topLeftCell="A6" workbookViewId="0">
      <selection activeCell="G15" sqref="G15:J15"/>
    </sheetView>
  </sheetViews>
  <sheetFormatPr defaultColWidth="9" defaultRowHeight="13.5"/>
  <cols>
    <col min="4" max="16" width="5.75" customWidth="1"/>
  </cols>
  <sheetData>
    <row r="1" ht="18.75" spans="1:16">
      <c r="A1" s="1" t="s">
        <v>255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customFormat="1" ht="14.25" spans="1:1">
      <c r="A2" s="2" t="s">
        <v>256</v>
      </c>
    </row>
    <row r="3" ht="33" customHeight="1" spans="1:16">
      <c r="A3" s="3" t="s">
        <v>257</v>
      </c>
      <c r="B3" s="24" t="s">
        <v>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ht="36" customHeight="1" spans="1:16">
      <c r="A4" s="3" t="s">
        <v>258</v>
      </c>
      <c r="B4" s="4" t="s">
        <v>11</v>
      </c>
      <c r="C4" s="5"/>
      <c r="D4" s="5"/>
      <c r="E4" s="5"/>
      <c r="F4" s="3" t="s">
        <v>259</v>
      </c>
      <c r="G4" s="3"/>
      <c r="H4" s="3"/>
      <c r="I4" s="3"/>
      <c r="J4" s="5" t="s">
        <v>260</v>
      </c>
      <c r="K4" s="5"/>
      <c r="L4" s="5"/>
      <c r="M4" s="5"/>
      <c r="N4" s="5"/>
      <c r="O4" s="5"/>
      <c r="P4" s="5"/>
    </row>
    <row r="5" s="23" customFormat="1" ht="36" customHeight="1" spans="1:16">
      <c r="A5" s="26" t="s">
        <v>261</v>
      </c>
      <c r="B5" s="26" t="s">
        <v>262</v>
      </c>
      <c r="C5" s="26"/>
      <c r="D5" s="27" t="s">
        <v>263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ht="36" customHeight="1" spans="1:16">
      <c r="A6" s="29"/>
      <c r="B6" s="3" t="s">
        <v>264</v>
      </c>
      <c r="C6" s="3"/>
      <c r="D6" s="24" t="s">
        <v>265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ht="36" customHeight="1" spans="1:16">
      <c r="A7" s="29"/>
      <c r="B7" s="3" t="s">
        <v>266</v>
      </c>
      <c r="C7" s="3"/>
      <c r="D7" s="30" t="s">
        <v>267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ht="36" customHeight="1" spans="1:16">
      <c r="A8" s="29"/>
      <c r="B8" s="3" t="s">
        <v>268</v>
      </c>
      <c r="C8" s="3"/>
      <c r="D8" s="24" t="s">
        <v>269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ht="36" customHeight="1" spans="1:16">
      <c r="A9" s="3" t="s">
        <v>270</v>
      </c>
      <c r="B9" s="3" t="s">
        <v>271</v>
      </c>
      <c r="C9" s="3"/>
      <c r="D9" s="30" t="s">
        <v>269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</row>
    <row r="10" ht="36" customHeight="1" spans="1:16">
      <c r="A10" s="3"/>
      <c r="B10" s="31" t="s">
        <v>272</v>
      </c>
      <c r="C10" s="31"/>
      <c r="D10" s="24" t="s">
        <v>269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ht="36" customHeight="1" spans="1:16">
      <c r="A11" s="3"/>
      <c r="B11" s="31" t="s">
        <v>273</v>
      </c>
      <c r="C11" s="31"/>
      <c r="D11" s="3" t="s">
        <v>274</v>
      </c>
      <c r="E11" s="3"/>
      <c r="F11" s="3"/>
      <c r="G11" s="3"/>
      <c r="H11" s="3" t="s">
        <v>275</v>
      </c>
      <c r="I11" s="3"/>
      <c r="J11" s="3"/>
      <c r="K11" s="3"/>
      <c r="L11" s="3" t="s">
        <v>276</v>
      </c>
      <c r="M11" s="3"/>
      <c r="N11" s="3"/>
      <c r="O11" s="3"/>
      <c r="P11" s="3" t="s">
        <v>277</v>
      </c>
    </row>
    <row r="12" ht="36" customHeight="1" spans="1:16">
      <c r="A12" s="3"/>
      <c r="B12" s="6">
        <v>7</v>
      </c>
      <c r="C12" s="6"/>
      <c r="D12" s="12">
        <v>9</v>
      </c>
      <c r="E12" s="12"/>
      <c r="F12" s="12"/>
      <c r="G12" s="12"/>
      <c r="H12" s="12"/>
      <c r="I12" s="12"/>
      <c r="J12" s="12"/>
      <c r="K12" s="12"/>
      <c r="L12" s="12">
        <v>6</v>
      </c>
      <c r="M12" s="12"/>
      <c r="N12" s="12"/>
      <c r="O12" s="12"/>
      <c r="P12" s="12">
        <v>3</v>
      </c>
    </row>
    <row r="13" ht="36" customHeight="1" spans="1:16">
      <c r="A13" s="3" t="s">
        <v>278</v>
      </c>
      <c r="B13" s="24" t="s">
        <v>279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ht="36" customHeight="1" spans="1:16">
      <c r="A14" s="3" t="s">
        <v>280</v>
      </c>
      <c r="B14" s="3" t="s">
        <v>281</v>
      </c>
      <c r="C14" s="3" t="s">
        <v>282</v>
      </c>
      <c r="D14" s="3"/>
      <c r="E14" s="3"/>
      <c r="F14" s="3"/>
      <c r="G14" s="3" t="s">
        <v>283</v>
      </c>
      <c r="H14" s="3"/>
      <c r="I14" s="3"/>
      <c r="J14" s="3"/>
      <c r="K14" s="3" t="s">
        <v>284</v>
      </c>
      <c r="L14" s="3"/>
      <c r="M14" s="3"/>
      <c r="N14" s="3"/>
      <c r="O14" s="3" t="s">
        <v>285</v>
      </c>
      <c r="P14" s="3"/>
    </row>
    <row r="15" ht="36" customHeight="1" spans="1:16">
      <c r="A15" s="3"/>
      <c r="B15" s="5">
        <v>127</v>
      </c>
      <c r="C15" s="5">
        <v>206.41</v>
      </c>
      <c r="D15" s="5"/>
      <c r="E15" s="5"/>
      <c r="F15" s="5"/>
      <c r="G15" s="5">
        <v>206.41</v>
      </c>
      <c r="H15" s="5"/>
      <c r="I15" s="5"/>
      <c r="J15" s="5"/>
      <c r="K15" s="38">
        <v>1</v>
      </c>
      <c r="L15" s="5"/>
      <c r="M15" s="5"/>
      <c r="N15" s="5"/>
      <c r="O15" s="5">
        <v>0</v>
      </c>
      <c r="P15" s="5"/>
    </row>
    <row r="16" ht="36" customHeight="1" spans="1:16">
      <c r="A16" s="3" t="s">
        <v>286</v>
      </c>
      <c r="B16" s="3" t="s">
        <v>287</v>
      </c>
      <c r="C16" s="3"/>
      <c r="D16" s="3"/>
      <c r="E16" s="3"/>
      <c r="F16" s="3"/>
      <c r="G16" s="3"/>
      <c r="H16" s="3"/>
      <c r="I16" s="3" t="s">
        <v>288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289</v>
      </c>
      <c r="C17" s="3"/>
      <c r="D17" s="3"/>
      <c r="E17" s="5"/>
      <c r="F17" s="5"/>
      <c r="G17" s="5"/>
      <c r="H17" s="5"/>
      <c r="I17" s="3" t="s">
        <v>186</v>
      </c>
      <c r="J17" s="3"/>
      <c r="K17" s="3"/>
      <c r="L17" s="3"/>
      <c r="M17" s="3"/>
      <c r="N17" s="5">
        <v>118.82</v>
      </c>
      <c r="O17" s="5"/>
      <c r="P17" s="5"/>
    </row>
    <row r="18" ht="36" customHeight="1" spans="1:16">
      <c r="A18" s="3"/>
      <c r="B18" s="3" t="s">
        <v>290</v>
      </c>
      <c r="C18" s="3"/>
      <c r="D18" s="3"/>
      <c r="E18" s="5">
        <v>178.22</v>
      </c>
      <c r="F18" s="5"/>
      <c r="G18" s="5"/>
      <c r="H18" s="5"/>
      <c r="I18" s="3" t="s">
        <v>187</v>
      </c>
      <c r="J18" s="3"/>
      <c r="K18" s="3"/>
      <c r="L18" s="3"/>
      <c r="M18" s="3"/>
      <c r="N18" s="5">
        <v>13.14</v>
      </c>
      <c r="O18" s="5"/>
      <c r="P18" s="5"/>
    </row>
    <row r="19" ht="36" customHeight="1" spans="1:16">
      <c r="A19" s="3"/>
      <c r="B19" s="3" t="s">
        <v>291</v>
      </c>
      <c r="C19" s="3"/>
      <c r="D19" s="3"/>
      <c r="E19" s="5"/>
      <c r="F19" s="5"/>
      <c r="G19" s="5"/>
      <c r="H19" s="5"/>
      <c r="I19" s="3" t="s">
        <v>292</v>
      </c>
      <c r="J19" s="3"/>
      <c r="K19" s="3"/>
      <c r="L19" s="3"/>
      <c r="M19" s="3"/>
      <c r="N19" s="5">
        <v>46.26</v>
      </c>
      <c r="O19" s="5"/>
      <c r="P19" s="5"/>
    </row>
    <row r="20" ht="36" customHeight="1" spans="1:16">
      <c r="A20" s="3"/>
      <c r="B20" s="3" t="s">
        <v>293</v>
      </c>
      <c r="C20" s="3"/>
      <c r="D20" s="3"/>
      <c r="E20" s="5">
        <v>178.22</v>
      </c>
      <c r="F20" s="5"/>
      <c r="G20" s="5"/>
      <c r="H20" s="5"/>
      <c r="I20" s="3" t="s">
        <v>294</v>
      </c>
      <c r="J20" s="3"/>
      <c r="K20" s="3"/>
      <c r="L20" s="3"/>
      <c r="M20" s="3"/>
      <c r="N20" s="5">
        <v>178.22</v>
      </c>
      <c r="O20" s="5"/>
      <c r="P20" s="5"/>
    </row>
    <row r="21" ht="36" customHeight="1" spans="1:16">
      <c r="A21" s="3" t="s">
        <v>295</v>
      </c>
      <c r="B21" s="24" t="s">
        <v>269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ht="36" customHeight="1" spans="1:16">
      <c r="A22" s="3" t="s">
        <v>296</v>
      </c>
      <c r="B22" s="3" t="s">
        <v>297</v>
      </c>
      <c r="C22" s="3"/>
      <c r="D22" s="3" t="s">
        <v>298</v>
      </c>
      <c r="E22" s="3"/>
      <c r="F22" s="3"/>
      <c r="G22" s="3"/>
      <c r="H22" s="3"/>
      <c r="I22" s="3"/>
      <c r="J22" s="3"/>
      <c r="K22" s="3"/>
      <c r="L22" s="3"/>
      <c r="M22" s="3" t="s">
        <v>299</v>
      </c>
      <c r="N22" s="3"/>
      <c r="O22" s="3"/>
      <c r="P22" s="3"/>
    </row>
    <row r="23" ht="25" customHeight="1" spans="1:16">
      <c r="A23" s="32" t="s">
        <v>300</v>
      </c>
      <c r="B23" s="11" t="s">
        <v>301</v>
      </c>
      <c r="C23" s="12"/>
      <c r="D23" s="4" t="s">
        <v>302</v>
      </c>
      <c r="E23" s="5"/>
      <c r="F23" s="5"/>
      <c r="G23" s="5"/>
      <c r="H23" s="5"/>
      <c r="I23" s="5"/>
      <c r="J23" s="5"/>
      <c r="K23" s="5"/>
      <c r="L23" s="5"/>
      <c r="M23" s="5">
        <v>178.22</v>
      </c>
      <c r="N23" s="5"/>
      <c r="O23" s="5"/>
      <c r="P23" s="5"/>
    </row>
    <row r="24" ht="25" customHeight="1" spans="1:16">
      <c r="A24" s="33"/>
      <c r="B24" s="34" t="s">
        <v>303</v>
      </c>
      <c r="C24" s="35"/>
      <c r="D24" s="36" t="s">
        <v>304</v>
      </c>
      <c r="E24" s="37"/>
      <c r="F24" s="37"/>
      <c r="G24" s="37"/>
      <c r="H24" s="37"/>
      <c r="I24" s="37"/>
      <c r="J24" s="37"/>
      <c r="K24" s="37"/>
      <c r="L24" s="39"/>
      <c r="M24" s="40">
        <v>1</v>
      </c>
      <c r="N24" s="41"/>
      <c r="O24" s="41"/>
      <c r="P24" s="42"/>
    </row>
    <row r="25" ht="25" customHeight="1" spans="1:16">
      <c r="A25" s="11" t="s">
        <v>305</v>
      </c>
      <c r="B25" s="11" t="s">
        <v>306</v>
      </c>
      <c r="C25" s="12"/>
      <c r="D25" s="4" t="s">
        <v>307</v>
      </c>
      <c r="E25" s="5"/>
      <c r="F25" s="5"/>
      <c r="G25" s="5"/>
      <c r="H25" s="5"/>
      <c r="I25" s="5"/>
      <c r="J25" s="5"/>
      <c r="K25" s="5"/>
      <c r="L25" s="5"/>
      <c r="M25" s="4" t="s">
        <v>308</v>
      </c>
      <c r="N25" s="5"/>
      <c r="O25" s="5"/>
      <c r="P25" s="5"/>
    </row>
    <row r="26" ht="25" customHeight="1" spans="1:16">
      <c r="A26" s="11" t="s">
        <v>309</v>
      </c>
      <c r="B26" s="11" t="s">
        <v>310</v>
      </c>
      <c r="C26" s="12"/>
      <c r="D26" s="4" t="s">
        <v>310</v>
      </c>
      <c r="E26" s="5"/>
      <c r="F26" s="5"/>
      <c r="G26" s="5"/>
      <c r="H26" s="5"/>
      <c r="I26" s="5"/>
      <c r="J26" s="5"/>
      <c r="K26" s="5"/>
      <c r="L26" s="5"/>
      <c r="M26" s="43" t="s">
        <v>311</v>
      </c>
      <c r="N26" s="44"/>
      <c r="O26" s="44"/>
      <c r="P26" s="44"/>
    </row>
  </sheetData>
  <mergeCells count="73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A5:A8"/>
    <mergeCell ref="A9:A12"/>
    <mergeCell ref="A14:A15"/>
    <mergeCell ref="A16:A20"/>
    <mergeCell ref="A23:A2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A8" sqref="$A1:$XFD1048576"/>
    </sheetView>
  </sheetViews>
  <sheetFormatPr defaultColWidth="9" defaultRowHeight="13.5"/>
  <cols>
    <col min="1" max="1" width="11.625" customWidth="1"/>
    <col min="2" max="2" width="11.125" customWidth="1"/>
  </cols>
  <sheetData>
    <row r="1" ht="18.75" spans="1:11">
      <c r="A1" s="1" t="s">
        <v>312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256</v>
      </c>
    </row>
    <row r="3" ht="46" customHeight="1" spans="1:11">
      <c r="A3" s="3" t="s">
        <v>313</v>
      </c>
      <c r="B3" s="4" t="s">
        <v>2</v>
      </c>
      <c r="C3" s="5"/>
      <c r="D3" s="5"/>
      <c r="E3" s="5"/>
      <c r="F3" s="3" t="s">
        <v>314</v>
      </c>
      <c r="G3" s="3"/>
      <c r="H3" s="4" t="s">
        <v>315</v>
      </c>
      <c r="I3" s="5"/>
      <c r="J3" s="5"/>
      <c r="K3" s="5"/>
    </row>
    <row r="4" ht="33" customHeight="1" spans="1:11">
      <c r="A4" s="3" t="s">
        <v>316</v>
      </c>
      <c r="B4" s="6" t="s">
        <v>317</v>
      </c>
      <c r="C4" s="5"/>
      <c r="D4" s="5"/>
      <c r="E4" s="5"/>
      <c r="F4" s="3" t="s">
        <v>318</v>
      </c>
      <c r="G4" s="3"/>
      <c r="H4" s="4" t="s">
        <v>315</v>
      </c>
      <c r="I4" s="5"/>
      <c r="J4" s="5"/>
      <c r="K4" s="5"/>
    </row>
    <row r="5" ht="33" customHeight="1" spans="1:11">
      <c r="A5" s="3" t="s">
        <v>319</v>
      </c>
      <c r="B5" s="4" t="s">
        <v>320</v>
      </c>
      <c r="C5" s="5"/>
      <c r="D5" s="5"/>
      <c r="E5" s="5"/>
      <c r="F5" s="3" t="s">
        <v>321</v>
      </c>
      <c r="G5" s="3"/>
      <c r="H5" s="4" t="s">
        <v>322</v>
      </c>
      <c r="I5" s="5"/>
      <c r="J5" s="5"/>
      <c r="K5" s="5"/>
    </row>
    <row r="6" ht="46" customHeight="1" spans="1:11">
      <c r="A6" s="3" t="s">
        <v>323</v>
      </c>
      <c r="B6" s="4" t="s">
        <v>324</v>
      </c>
      <c r="C6" s="5"/>
      <c r="D6" s="5"/>
      <c r="E6" s="5"/>
      <c r="F6" s="3" t="s">
        <v>325</v>
      </c>
      <c r="G6" s="3"/>
      <c r="H6" s="4" t="s">
        <v>326</v>
      </c>
      <c r="I6" s="5"/>
      <c r="J6" s="5"/>
      <c r="K6" s="5"/>
    </row>
    <row r="7" ht="46" customHeight="1" spans="1:11">
      <c r="A7" s="3" t="s">
        <v>327</v>
      </c>
      <c r="B7" s="7" t="s">
        <v>328</v>
      </c>
      <c r="C7" s="5">
        <v>46.26</v>
      </c>
      <c r="D7" s="5"/>
      <c r="E7" s="7" t="s">
        <v>329</v>
      </c>
      <c r="F7" s="7"/>
      <c r="G7" s="5"/>
      <c r="H7" s="5"/>
      <c r="I7" s="7" t="s">
        <v>330</v>
      </c>
      <c r="J7" s="7"/>
      <c r="K7" s="5"/>
    </row>
    <row r="8" ht="46" customHeight="1" spans="1:11">
      <c r="A8" s="3" t="s">
        <v>331</v>
      </c>
      <c r="B8" s="8" t="s">
        <v>332</v>
      </c>
      <c r="C8" s="9"/>
      <c r="D8" s="9"/>
      <c r="E8" s="9"/>
      <c r="F8" s="9"/>
      <c r="G8" s="9"/>
      <c r="H8" s="9"/>
      <c r="I8" s="9"/>
      <c r="J8" s="9"/>
      <c r="K8" s="9"/>
    </row>
    <row r="9" ht="46" customHeight="1" spans="1:11">
      <c r="A9" s="3" t="s">
        <v>296</v>
      </c>
      <c r="B9" s="3" t="s">
        <v>297</v>
      </c>
      <c r="C9" s="3"/>
      <c r="D9" s="3" t="s">
        <v>298</v>
      </c>
      <c r="E9" s="3"/>
      <c r="F9" s="3"/>
      <c r="G9" s="3"/>
      <c r="H9" s="3"/>
      <c r="I9" s="3"/>
      <c r="J9" s="3" t="s">
        <v>333</v>
      </c>
      <c r="K9" s="3"/>
    </row>
    <row r="10" ht="27" customHeight="1" spans="1:11">
      <c r="A10" s="10" t="s">
        <v>300</v>
      </c>
      <c r="B10" s="11" t="s">
        <v>301</v>
      </c>
      <c r="C10" s="12"/>
      <c r="D10" s="4" t="s">
        <v>334</v>
      </c>
      <c r="E10" s="5"/>
      <c r="F10" s="5"/>
      <c r="G10" s="5"/>
      <c r="H10" s="5"/>
      <c r="I10" s="5"/>
      <c r="J10" s="19" t="s">
        <v>335</v>
      </c>
      <c r="K10" s="7"/>
    </row>
    <row r="11" ht="27" customHeight="1" spans="1:11">
      <c r="A11" s="13"/>
      <c r="B11" s="11" t="s">
        <v>336</v>
      </c>
      <c r="C11" s="12"/>
      <c r="D11" s="4" t="s">
        <v>337</v>
      </c>
      <c r="E11" s="5"/>
      <c r="F11" s="5"/>
      <c r="G11" s="5"/>
      <c r="H11" s="5"/>
      <c r="I11" s="5"/>
      <c r="J11" s="20">
        <v>1</v>
      </c>
      <c r="K11" s="7"/>
    </row>
    <row r="12" ht="27" customHeight="1" spans="1:11">
      <c r="A12" s="13"/>
      <c r="B12" s="11" t="s">
        <v>338</v>
      </c>
      <c r="C12" s="12"/>
      <c r="D12" s="4" t="s">
        <v>339</v>
      </c>
      <c r="E12" s="5"/>
      <c r="F12" s="5"/>
      <c r="G12" s="5"/>
      <c r="H12" s="5"/>
      <c r="I12" s="5"/>
      <c r="J12" s="19" t="s">
        <v>340</v>
      </c>
      <c r="K12" s="7"/>
    </row>
    <row r="13" ht="27" customHeight="1" spans="1:11">
      <c r="A13" s="14"/>
      <c r="B13" s="11" t="s">
        <v>303</v>
      </c>
      <c r="C13" s="12"/>
      <c r="D13" s="4" t="s">
        <v>341</v>
      </c>
      <c r="E13" s="5"/>
      <c r="F13" s="5"/>
      <c r="G13" s="5"/>
      <c r="H13" s="5"/>
      <c r="I13" s="5"/>
      <c r="J13" s="19" t="s">
        <v>342</v>
      </c>
      <c r="K13" s="7"/>
    </row>
    <row r="14" ht="27" customHeight="1" spans="1:11">
      <c r="A14" s="11" t="s">
        <v>305</v>
      </c>
      <c r="B14" s="11" t="s">
        <v>343</v>
      </c>
      <c r="C14" s="12"/>
      <c r="D14" s="4" t="s">
        <v>344</v>
      </c>
      <c r="E14" s="5"/>
      <c r="F14" s="5"/>
      <c r="G14" s="5"/>
      <c r="H14" s="5"/>
      <c r="I14" s="5"/>
      <c r="J14" s="21" t="s">
        <v>345</v>
      </c>
      <c r="K14" s="21"/>
    </row>
    <row r="15" ht="27" customHeight="1" spans="1:11">
      <c r="A15" s="11"/>
      <c r="B15" s="15" t="s">
        <v>306</v>
      </c>
      <c r="C15" s="15"/>
      <c r="D15" s="16" t="s">
        <v>346</v>
      </c>
      <c r="E15" s="17"/>
      <c r="F15" s="17"/>
      <c r="G15" s="17"/>
      <c r="H15" s="17"/>
      <c r="I15" s="22"/>
      <c r="J15" s="16" t="s">
        <v>347</v>
      </c>
      <c r="K15" s="22"/>
    </row>
    <row r="16" ht="27" customHeight="1" spans="1:11">
      <c r="A16" s="11"/>
      <c r="B16" s="15" t="s">
        <v>348</v>
      </c>
      <c r="C16" s="15"/>
      <c r="D16" s="16" t="s">
        <v>349</v>
      </c>
      <c r="E16" s="17"/>
      <c r="F16" s="17"/>
      <c r="G16" s="17"/>
      <c r="H16" s="17"/>
      <c r="I16" s="22"/>
      <c r="J16" s="16" t="s">
        <v>350</v>
      </c>
      <c r="K16" s="22"/>
    </row>
    <row r="17" ht="27" customHeight="1" spans="1:11">
      <c r="A17" s="18" t="s">
        <v>309</v>
      </c>
      <c r="B17" s="15" t="s">
        <v>310</v>
      </c>
      <c r="C17" s="15"/>
      <c r="D17" s="16" t="s">
        <v>351</v>
      </c>
      <c r="E17" s="17"/>
      <c r="F17" s="17"/>
      <c r="G17" s="17"/>
      <c r="H17" s="17"/>
      <c r="I17" s="22"/>
      <c r="J17" s="16" t="s">
        <v>311</v>
      </c>
      <c r="K17" s="22"/>
    </row>
  </sheetData>
  <mergeCells count="47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  <mergeCell ref="B15:C15"/>
    <mergeCell ref="D15:I15"/>
    <mergeCell ref="J15:K15"/>
    <mergeCell ref="B16:C16"/>
    <mergeCell ref="D16:I16"/>
    <mergeCell ref="J16:K16"/>
    <mergeCell ref="B17:C17"/>
    <mergeCell ref="D17:I17"/>
    <mergeCell ref="J17:K17"/>
    <mergeCell ref="A10:A13"/>
    <mergeCell ref="A14:A16"/>
  </mergeCells>
  <pageMargins left="2.00763888888889" right="0.75" top="0.590277777777778" bottom="0.0388888888888889" header="0.118055555555556" footer="0.0388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张健飞</cp:lastModifiedBy>
  <dcterms:created xsi:type="dcterms:W3CDTF">2023-01-31T08:53:00Z</dcterms:created>
  <dcterms:modified xsi:type="dcterms:W3CDTF">2023-03-29T08:48:35Z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54C80BC5E32D4B2596A6365A6DA0E22A</vt:lpwstr>
  </property>
</Properties>
</file>