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19" firstSheet="2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'7'!$A$1:$E$34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<sst xmlns="http://schemas.openxmlformats.org/spreadsheetml/2006/main" count="477" uniqueCount="300">
  <si>
    <t>单位代码：603001</t>
  </si>
  <si>
    <t>单位名称：宁县残联</t>
  </si>
  <si>
    <t>部门预算公开表</t>
  </si>
  <si>
    <t>编制日期：2022 年12月26日</t>
  </si>
  <si>
    <t>部门领导：贾建红</t>
  </si>
  <si>
    <t>财务负责人：张景锋</t>
  </si>
  <si>
    <t>制表人：张建飞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</si>
  <si>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</si>
  <si>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</si>
  <si>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</si>
  <si>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</si>
  <si>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</si>
  <si>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</si>
  <si>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</si>
  <si>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</si>
  <si>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</si>
  <si>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</si>
  <si>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</si>
  <si>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</si>
  <si>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</si>
  <si>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</si>
  <si>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</si>
  <si>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</si>
  <si>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</si>
  <si>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</si>
  <si>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</si>
  <si>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</si>
  <si>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</si>
  <si>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</si>
  <si>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</si>
  <si>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</si>
  <si>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</si>
  <si>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</si>
  <si>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</si>
  <si>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</si>
  <si>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</si>
  <si>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</si>
  <si>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</si>
  <si>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</si>
  <si>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</si>
  <si>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</si>
  <si>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</si>
  <si>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</si>
  <si>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</si>
  <si>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</si>
  <si>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</si>
  <si>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</si>
  <si>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</si>
  <si>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</si>
  <si>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</si>
  <si>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</si>
  <si>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</si>
  <si>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</si>
  <si>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</si>
  <si>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</si>
  <si>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</si>
  <si>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</si>
  <si>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</si>
  <si>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</si>
  <si>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</si>
  <si>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</si>
  <si>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</si>
  <si>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</si>
  <si>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</si>
  <si>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</si>
  <si>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</si>
  <si>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</si>
  <si>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</si>
  <si>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</si>
  <si>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</si>
  <si>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</si>
  <si>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</si>
  <si>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</si>
  <si>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</si>
  <si>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</si>
  <si>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</si>
  <si>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</si>
  <si>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</si>
  <si>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</si>
  <si>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</si>
  <si>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</si>
  <si>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</si>
  <si>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</si>
  <si>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</si>
  <si>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</si>
  <si>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</si>
  <si>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</si>
  <si>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</si>
  <si>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</si>
  <si>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</si>
  <si>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</si>
  <si>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</si>
  <si>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</si>
  <si>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</si>
  <si>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</si>
  <si>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</si>
  <si>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</si>
  <si>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</si>
  <si>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</si>
  <si>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</si>
  <si>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208</t>
  </si>
  <si>
    <t>社会保障和就业支出</t>
  </si>
  <si>
    <t>20811</t>
  </si>
  <si>
    <t>残疾人事业</t>
  </si>
  <si>
    <t>2081102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</si>
  <si>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</si>
  <si>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</si>
  <si>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</si>
  <si>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</si>
  <si>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</si>
  <si>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</si>
  <si>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</si>
  <si>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</si>
  <si>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</si>
  <si>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</si>
  <si>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</si>
  <si>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</si>
  <si>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</si>
  <si>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</si>
  <si>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</si>
  <si>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</si>
  <si>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</si>
  <si>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603001</t>
  </si>
  <si>
    <t>宁县残联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</si>
  <si>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</si>
  <si>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</si>
  <si>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</si>
  <si>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</si>
  <si>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</si>
  <si>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</si>
  <si>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</si>
  <si>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</si>
  <si>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</si>
  <si>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</si>
  <si>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</si>
  <si>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</si>
  <si>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</si>
  <si>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</si>
  <si>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</si>
  <si>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</si>
  <si>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</si>
  <si>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</si>
  <si>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</si>
  <si>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</si>
  <si>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</si>
  <si>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</si>
  <si>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</si>
  <si>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</si>
  <si>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</si>
  <si>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</si>
  <si>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</si>
  <si>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</si>
  <si>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</si>
  <si>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</si>
  <si>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</si>
  <si>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</si>
  <si>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</si>
  <si>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</si>
  <si>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维修费</t>
  </si>
  <si>
    <t>30215</t>
  </si>
  <si>
    <t>会议费</t>
  </si>
  <si>
    <t>30216</t>
  </si>
  <si>
    <t>培训费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</si>
  <si>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</si>
  <si>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</si>
  <si>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</si>
  <si>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</si>
  <si>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</si>
  <si>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</si>
  <si>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</si>
  <si>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</si>
  <si>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</si>
  <si>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</si>
  <si>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</si>
  <si>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</t>
  </si>
  <si>
    <t>其他交通费（车补）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</si>
  <si>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</si>
  <si>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</si>
  <si>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</si>
  <si>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</si>
  <si>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</si>
  <si>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</si>
  <si>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</si>
  <si>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</si>
  <si>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</si>
  <si>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</si>
  <si>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</si>
  <si>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</si>
  <si>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</si>
  <si>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</si>
  <si>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</si>
  <si>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</si>
  <si>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</si>
  <si>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</si>
  <si>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</si>
  <si>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宁县残联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</si>
  <si>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</si>
  <si>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</si>
  <si>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</si>
  <si>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</si>
  <si>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</si>
  <si>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</si>
  <si>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</si>
  <si>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</si>
  <si>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宁县残疾人联合会</t>
  </si>
  <si>
    <t>联系人</t>
  </si>
  <si>
    <t>葛亚妮</t>
  </si>
  <si>
    <t>联系电话</t>
  </si>
  <si>
    <t>0934-6751199</t>
  </si>
  <si>
    <t>部门（单位）职能</t>
  </si>
  <si>
    <t>依据</t>
  </si>
  <si>
    <t xml:space="preserve">                         宁政办发（2002）74号                                                                             宁县人民政府办公室关于印发《宁县残疾人联合会职能配置及人员编制规定》的通知</t>
  </si>
  <si>
    <t>职能概述</t>
  </si>
  <si>
    <t>开展和促进残疾人康复、教育、劳动就业、文化生活、社会福利和残疾预防，改善残疾人参与社会生活的环境和条件；协助政府研究、制定和实施残疾人事业的法规、政策，发挥综合、协调、咨询、服务作用。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</si>
  <si>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</si>
  <si>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</si>
  <si>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</si>
  <si>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</si>
  <si>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</si>
  <si>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</si>
  <si>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</si>
  <si>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</si>
  <si>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</si>
  <si>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</si>
  <si>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</si>
  <si>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</si>
  <si>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</si>
  <si>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建立健全了财务管理制度、预决算管理制度等。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</si>
  <si>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</si>
  <si>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</si>
  <si>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</si>
  <si>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</si>
  <si>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</si>
  <si>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</si>
  <si>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</si>
  <si>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</si>
  <si>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</si>
  <si>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</si>
  <si>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</si>
  <si>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</si>
  <si>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</si>
  <si>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</si>
  <si>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</si>
  <si>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</si>
  <si>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</si>
  <si>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</si>
  <si>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</si>
  <si>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</si>
  <si>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</si>
  <si>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</si>
  <si>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共需127万元保障人员工资及单位运转</t>
  </si>
  <si>
    <t>成本指标</t>
  </si>
  <si>
    <t>成本控制率</t>
  </si>
  <si>
    <t>效益指标</t>
  </si>
  <si>
    <t>社会效益</t>
  </si>
  <si>
    <t>服务残疾人水平</t>
  </si>
  <si>
    <t>提升</t>
  </si>
  <si>
    <t>满意度指标</t>
  </si>
  <si>
    <t>服务对象满意度</t>
  </si>
  <si>
    <t>85%以上</t>
  </si>
  <si>
    <t>项目支出绩效目标表</t>
  </si>
  <si>
    <t>预算单位</t>
  </si>
  <si>
    <t>项目名称</t>
  </si>
  <si>
    <t>村残协残疾人专职委员误工补贴</t>
  </si>
  <si>
    <t>一级项目名称</t>
  </si>
  <si>
    <r>
      <t>2022</t>
    </r>
    <r>
      <rPr>
        <sz val="9"/>
        <color rgb="FF000000"/>
        <rFont val="宋体"/>
        <charset val="1"/>
      </rPr>
      <t>年县列项目</t>
    </r>
  </si>
  <si>
    <t>二级项目名称</t>
  </si>
  <si>
    <t>项目类型</t>
  </si>
  <si>
    <t>特定目标类</t>
  </si>
  <si>
    <t>资金用途</t>
  </si>
  <si>
    <t>用于发放残疾人专职委员误工补贴</t>
  </si>
  <si>
    <t>资金性质</t>
  </si>
  <si>
    <t>县级</t>
  </si>
  <si>
    <t>项目分类</t>
  </si>
  <si>
    <t>民生类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</si>
  <si>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</si>
  <si>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</si>
  <si>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</si>
  <si>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</si>
  <si>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</si>
  <si>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r>
      <t>为全县</t>
    </r>
    <r>
      <rPr>
        <sz val="9"/>
        <color rgb="FF000000"/>
        <rFont val="Calibri"/>
        <charset val="1"/>
      </rPr>
      <t>257</t>
    </r>
    <r>
      <rPr>
        <sz val="9"/>
        <color rgb="FF000000"/>
        <rFont val="宋体"/>
        <charset val="1"/>
      </rPr>
      <t>个行政村的257名村残协残疾人专职委员每人每年发放1800元误工补贴，增加残疾人家庭经济收入，改善残疾人就业水平，提高受益对象满意度。</t>
    </r>
  </si>
  <si>
    <t>指标目标值</t>
  </si>
  <si>
    <t>残疾人专职委员误工补贴发放人数</t>
  </si>
  <si>
    <t>257人</t>
  </si>
  <si>
    <t>质量指标</t>
  </si>
  <si>
    <t>项目完成率</t>
  </si>
  <si>
    <t>时效指标</t>
  </si>
  <si>
    <t>工作完成时限性</t>
  </si>
  <si>
    <t>12月底</t>
  </si>
  <si>
    <t>残疾人专职委员误工补贴发放标准</t>
  </si>
  <si>
    <t>1800元/年</t>
  </si>
  <si>
    <t>经济效益</t>
  </si>
  <si>
    <t>增加残疾人家庭经济收入</t>
  </si>
  <si>
    <t>1800元</t>
  </si>
  <si>
    <t>残疾人就业率</t>
  </si>
  <si>
    <t>有所提高</t>
  </si>
  <si>
    <t>可持续影响指标</t>
  </si>
  <si>
    <t>改善残疾人就业水平</t>
  </si>
  <si>
    <t>有所改善</t>
  </si>
  <si>
    <t>受益对象满意度指标</t>
  </si>
</sst>
</file>

<file path=xl/styles.xml><?xml version="1.0" encoding="utf-8"?>
<styleSheet xmlns="http://schemas.openxmlformats.org/spreadsheetml/2006/main">
  <numFmts count="70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mmm/dd/yyyy;_-\ &quot;N/A&quot;_-;_-\ &quot;-&quot;_-"/>
    <numFmt numFmtId="178" formatCode="_-* #,##0.00_-;\-* #,##0.00_-;_-* &quot;-&quot;??_-;_-@_-"/>
    <numFmt numFmtId="179" formatCode="\$#,##0.00;\(\$#,##0.00\)"/>
    <numFmt numFmtId="180" formatCode="#,##0\ &quot; &quot;;\(#,##0\)\ ;&quot;—&quot;&quot; &quot;&quot; &quot;&quot; &quot;&quot; &quot;"/>
    <numFmt numFmtId="181" formatCode="#,##0.000000"/>
    <numFmt numFmtId="182" formatCode="#\ ??/??"/>
    <numFmt numFmtId="183" formatCode="#,##0;\-#,##0;&quot;-&quot;"/>
    <numFmt numFmtId="184" formatCode="_-#,##0_-;\(#,##0\);_-\ \ &quot;-&quot;_-;_-@_-"/>
    <numFmt numFmtId="185" formatCode="yy\.mm\.dd"/>
    <numFmt numFmtId="186" formatCode="0.0%"/>
    <numFmt numFmtId="187" formatCode="_(&quot;$&quot;* #,##0.00_);_(&quot;$&quot;* \(#,##0.00\);_(&quot;$&quot;* &quot;-&quot;??_);_(@_)"/>
    <numFmt numFmtId="188" formatCode="_-#0&quot;.&quot;0,_-;\(#0&quot;.&quot;0,\);_-\ \ &quot;-&quot;_-;_-@_-"/>
    <numFmt numFmtId="189" formatCode="0.0%;\(0.0%\)"/>
    <numFmt numFmtId="190" formatCode="_-* #,##0.00&quot;$&quot;_-;\-* #,##0.00&quot;$&quot;_-;_-* &quot;-&quot;??&quot;$&quot;_-;_-@_-"/>
    <numFmt numFmtId="191" formatCode="\(#,##0\)\ "/>
    <numFmt numFmtId="192" formatCode="#,##0_);[Blue]\(#,##0\)"/>
    <numFmt numFmtId="193" formatCode="[Blue]#,##0_);[Blue]\(#,##0\)"/>
    <numFmt numFmtId="194" formatCode="_-* #,##0_-;\-* #,##0_-;_-* &quot;-&quot;??_-;_-@_-"/>
    <numFmt numFmtId="195" formatCode="#,##0.00\¥;\-#,##0.00\¥"/>
    <numFmt numFmtId="196" formatCode="_-#,##0.00_-;\(#,##0.00\);_-\ \ &quot;-&quot;_-;_-@_-"/>
    <numFmt numFmtId="197" formatCode="_-&quot;$&quot;* #,##0.00_-;\-&quot;$&quot;* #,##0.00_-;_-&quot;$&quot;* &quot;-&quot;??_-;_-@_-"/>
    <numFmt numFmtId="198" formatCode="_-* #,##0.0000000000_-;\-* #,##0.0000000000_-;_-* &quot;-&quot;??_-;_-@_-"/>
    <numFmt numFmtId="199" formatCode="#,##0.0_);\(#,##0.0\)"/>
    <numFmt numFmtId="200" formatCode="[Red]0.0%;[Red]\(0.0%\)"/>
    <numFmt numFmtId="201" formatCode="&quot;\&quot;#,##0.00;[Red]&quot;\&quot;\-#,##0.00"/>
    <numFmt numFmtId="202" formatCode="_-&quot;$&quot;* #,##0_-;\-&quot;$&quot;* #,##0_-;_-&quot;$&quot;* &quot;-&quot;_-;_-@_-"/>
    <numFmt numFmtId="203" formatCode="&quot;\&quot;#,##0;[Red]&quot;\&quot;&quot;\&quot;&quot;\&quot;&quot;\&quot;&quot;\&quot;&quot;\&quot;&quot;\&quot;\-#,##0"/>
    <numFmt numFmtId="204" formatCode="_-#,##0%_-;\(#,##0%\);_-\ &quot;-&quot;_-"/>
    <numFmt numFmtId="205" formatCode="_-* #,##0\¥_-;\-* #,##0\¥_-;_-* &quot;-&quot;\¥_-;_-@_-"/>
    <numFmt numFmtId="206" formatCode="&quot;$&quot;#,##0_);\(&quot;$&quot;#,##0\)"/>
    <numFmt numFmtId="207" formatCode="&quot;\&quot;#,##0;&quot;\&quot;\-#,##0"/>
    <numFmt numFmtId="208" formatCode="\$#,##0;\(\$#,##0\)"/>
    <numFmt numFmtId="209" formatCode="_-#0&quot;.&quot;0000_-;\(#0&quot;.&quot;0000\);_-\ \ &quot;-&quot;_-;_-@_-"/>
    <numFmt numFmtId="210" formatCode="[Blue]0.0%;[Blue]\(0.0%\)"/>
    <numFmt numFmtId="211" formatCode="&quot;$&quot;\ #,##0_-;[Red]&quot;$&quot;\ #,##0\-"/>
    <numFmt numFmtId="212" formatCode="mmm/yyyy;_-\ &quot;N/A&quot;_-;_-\ &quot;-&quot;_-"/>
    <numFmt numFmtId="213" formatCode="_ &quot;\&quot;* #,##0_ ;_ &quot;\&quot;* \-#,##0_ ;_ &quot;\&quot;* &quot;-&quot;_ ;_ @_ "/>
    <numFmt numFmtId="214" formatCode="&quot;$&quot;#,##0;\-&quot;$&quot;#,##0"/>
    <numFmt numFmtId="215" formatCode="_([$€-2]* #,##0.00_);_([$€-2]* \(#,##0.00\);_([$€-2]* &quot;-&quot;??_)"/>
    <numFmt numFmtId="216" formatCode="_-#,###.00,_-;\(#,###.00,\);_-\ \ &quot;-&quot;_-;_-@_-"/>
    <numFmt numFmtId="217" formatCode="#,##0.00\¥;[Red]\-#,##0.00\¥"/>
    <numFmt numFmtId="218" formatCode="_-&quot;$&quot;\ * #,##0_-;_-&quot;$&quot;\ * #,##0\-;_-&quot;$&quot;\ * &quot;-&quot;_-;_-@_-"/>
    <numFmt numFmtId="219" formatCode="_(&quot;$&quot;* #,##0_);_(&quot;$&quot;* \(#,##0\);_(&quot;$&quot;* &quot;-&quot;_);_(@_)"/>
    <numFmt numFmtId="220" formatCode="&quot;$&quot;#,##0_);[Red]\(&quot;$&quot;#,##0\)"/>
    <numFmt numFmtId="221" formatCode="_-* #,##0&quot;$&quot;_-;\-* #,##0&quot;$&quot;_-;_-* &quot;-&quot;&quot;$&quot;_-;_-@_-"/>
    <numFmt numFmtId="222" formatCode="_-#,###,_-;\(#,###,\);_-\ \ &quot;-&quot;_-;_-@_-"/>
    <numFmt numFmtId="223" formatCode="&quot;$&quot;#,##0.00_);\(&quot;$&quot;#,##0.00\)"/>
    <numFmt numFmtId="224" formatCode="&quot;$&quot;\ #,##0.00_-;[Red]&quot;$&quot;\ #,##0.00\-"/>
    <numFmt numFmtId="225" formatCode="#,##0;\(#,##0\)"/>
    <numFmt numFmtId="226" formatCode="#,##0.0"/>
    <numFmt numFmtId="227" formatCode="_-* #,##0_$_-;\-* #,##0_$_-;_-* &quot;-&quot;_$_-;_-@_-"/>
    <numFmt numFmtId="228" formatCode="&quot;$&quot;#,##0.00_);[Red]\(&quot;$&quot;#,##0.00\)"/>
    <numFmt numFmtId="229" formatCode="0%;\(0%\)"/>
    <numFmt numFmtId="230" formatCode="\ \ @"/>
    <numFmt numFmtId="231" formatCode="#,##0_);\(#,##0_)"/>
    <numFmt numFmtId="232" formatCode="_-* #,##0.00_$_-;\-* #,##0.00_$_-;_-* &quot;-&quot;??_$_-;_-@_-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_(* #,##0.0,_);_(* \(#,##0.0,\);_(* &quot;-&quot;_);_(@_)"/>
    <numFmt numFmtId="235" formatCode="0.0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</numFmts>
  <fonts count="165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12"/>
      <name val="宋体"/>
      <charset val="134"/>
    </font>
    <font>
      <sz val="1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sz val="12"/>
      <name val="官帕眉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b/>
      <sz val="10"/>
      <name val="Tms Rm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9" fillId="6" borderId="16" applyNumberFormat="0" applyAlignment="0" applyProtection="0">
      <alignment vertical="center"/>
    </xf>
    <xf numFmtId="178" fontId="0" fillId="0" borderId="0" applyFont="0" applyFill="0" applyBorder="0" applyAlignment="0" applyProtection="0"/>
    <xf numFmtId="0" fontId="40" fillId="0" borderId="0" applyNumberFormat="0" applyFill="0"/>
    <xf numFmtId="0" fontId="41" fillId="7" borderId="0" applyNumberFormat="0" applyBorder="0" applyAlignment="0" applyProtection="0">
      <alignment vertical="center"/>
    </xf>
    <xf numFmtId="0" fontId="4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3" fillId="0" borderId="0"/>
    <xf numFmtId="41" fontId="37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/>
    <xf numFmtId="0" fontId="45" fillId="0" borderId="0">
      <protection locked="0"/>
    </xf>
    <xf numFmtId="0" fontId="41" fillId="9" borderId="0" applyNumberFormat="0" applyBorder="0" applyAlignment="0" applyProtection="0">
      <alignment vertical="center"/>
    </xf>
    <xf numFmtId="189" fontId="0" fillId="0" borderId="0" applyFill="0" applyBorder="0" applyAlignment="0"/>
    <xf numFmtId="176" fontId="0" fillId="0" borderId="0" applyFont="0" applyFill="0" applyBorder="0" applyAlignment="0" applyProtection="0"/>
    <xf numFmtId="0" fontId="46" fillId="0" borderId="0"/>
    <xf numFmtId="0" fontId="47" fillId="10" borderId="17" applyNumberForma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9" fillId="12" borderId="0" applyNumberFormat="0" applyBorder="0" applyAlignment="0" applyProtection="0"/>
    <xf numFmtId="0" fontId="50" fillId="13" borderId="0" applyNumberFormat="0" applyBorder="0" applyAlignment="0" applyProtection="0">
      <alignment vertical="center"/>
    </xf>
    <xf numFmtId="185" fontId="0" fillId="0" borderId="18" applyFill="0" applyProtection="0">
      <alignment horizontal="right"/>
    </xf>
    <xf numFmtId="9" fontId="51" fillId="0" borderId="0" applyNumberFormat="0" applyFill="0" applyBorder="0" applyAlignment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14" borderId="0" applyNumberFormat="0" applyBorder="0" applyAlignment="0" applyProtection="0">
      <alignment vertical="center"/>
    </xf>
    <xf numFmtId="0" fontId="54" fillId="0" borderId="0"/>
    <xf numFmtId="0" fontId="50" fillId="13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4" fillId="0" borderId="0"/>
    <xf numFmtId="0" fontId="55" fillId="0" borderId="0" applyNumberFormat="0" applyFill="0" applyBorder="0" applyAlignment="0" applyProtection="0">
      <alignment vertical="center"/>
    </xf>
    <xf numFmtId="176" fontId="46" fillId="0" borderId="0" applyFont="0" applyFill="0" applyBorder="0" applyAlignment="0" applyProtection="0"/>
    <xf numFmtId="0" fontId="56" fillId="0" borderId="0">
      <alignment horizontal="left"/>
    </xf>
    <xf numFmtId="0" fontId="57" fillId="15" borderId="0" applyNumberFormat="0" applyBorder="0" applyAlignment="0" applyProtection="0">
      <alignment vertical="center"/>
    </xf>
    <xf numFmtId="0" fontId="37" fillId="16" borderId="19" applyNumberFormat="0" applyFont="0" applyAlignment="0" applyProtection="0">
      <alignment vertical="center"/>
    </xf>
    <xf numFmtId="0" fontId="58" fillId="0" borderId="0">
      <alignment vertical="center"/>
    </xf>
    <xf numFmtId="0" fontId="45" fillId="0" borderId="0"/>
    <xf numFmtId="192" fontId="0" fillId="0" borderId="0" applyFill="0" applyBorder="0" applyAlignment="0"/>
    <xf numFmtId="0" fontId="53" fillId="17" borderId="0" applyNumberFormat="0" applyBorder="0" applyAlignment="0" applyProtection="0">
      <alignment vertical="center"/>
    </xf>
    <xf numFmtId="0" fontId="59" fillId="0" borderId="0" applyNumberFormat="0" applyAlignment="0">
      <alignment horizontal="left"/>
    </xf>
    <xf numFmtId="0" fontId="6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24" fontId="65" fillId="0" borderId="0" applyFont="0" applyFill="0" applyBorder="0" applyAlignment="0" applyProtection="0"/>
    <xf numFmtId="193" fontId="0" fillId="0" borderId="0" applyFill="0" applyBorder="0" applyAlignment="0"/>
    <xf numFmtId="0" fontId="44" fillId="0" borderId="0">
      <alignment vertical="center"/>
    </xf>
    <xf numFmtId="0" fontId="46" fillId="19" borderId="3">
      <protection locked="0"/>
    </xf>
    <xf numFmtId="0" fontId="66" fillId="0" borderId="0" applyNumberFormat="0" applyFill="0" applyBorder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0" fontId="46" fillId="0" borderId="0"/>
    <xf numFmtId="9" fontId="46" fillId="0" borderId="0" applyFont="0" applyFill="0" applyBorder="0" applyAlignment="0" applyProtection="0">
      <alignment vertical="center"/>
    </xf>
    <xf numFmtId="0" fontId="68" fillId="0" borderId="0"/>
    <xf numFmtId="0" fontId="69" fillId="0" borderId="20" applyNumberFormat="0" applyFill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198" fontId="46" fillId="0" borderId="0" applyFont="0" applyFill="0" applyBorder="0" applyAlignment="0" applyProtection="0"/>
    <xf numFmtId="0" fontId="45" fillId="0" borderId="0"/>
    <xf numFmtId="0" fontId="53" fillId="20" borderId="0" applyNumberFormat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0" fontId="46" fillId="21" borderId="0" applyNumberFormat="0" applyBorder="0" applyAlignment="0" applyProtection="0"/>
    <xf numFmtId="0" fontId="53" fillId="22" borderId="0" applyNumberFormat="0" applyBorder="0" applyAlignment="0" applyProtection="0">
      <alignment vertical="center"/>
    </xf>
    <xf numFmtId="0" fontId="70" fillId="23" borderId="22" applyNumberFormat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5" fillId="0" borderId="0"/>
    <xf numFmtId="0" fontId="71" fillId="24" borderId="17" applyNumberFormat="0" applyAlignment="0" applyProtection="0">
      <alignment vertical="center"/>
    </xf>
    <xf numFmtId="0" fontId="45" fillId="0" borderId="0"/>
    <xf numFmtId="0" fontId="46" fillId="0" borderId="0"/>
    <xf numFmtId="0" fontId="72" fillId="23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73" fillId="26" borderId="23" applyNumberFormat="0" applyAlignment="0" applyProtection="0">
      <alignment vertical="center"/>
    </xf>
    <xf numFmtId="192" fontId="0" fillId="0" borderId="0" applyFill="0" applyBorder="0" applyAlignment="0"/>
    <xf numFmtId="0" fontId="50" fillId="1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202" fontId="0" fillId="0" borderId="0" applyFont="0" applyFill="0" applyBorder="0" applyAlignment="0" applyProtection="0"/>
    <xf numFmtId="0" fontId="63" fillId="18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50" fillId="13" borderId="0" applyNumberFormat="0" applyBorder="0" applyAlignment="0" applyProtection="0">
      <alignment vertical="center"/>
    </xf>
    <xf numFmtId="0" fontId="74" fillId="0" borderId="24" applyNumberFormat="0" applyFill="0" applyAlignment="0" applyProtection="0">
      <alignment vertical="center"/>
    </xf>
    <xf numFmtId="0" fontId="45" fillId="0" borderId="0"/>
    <xf numFmtId="193" fontId="0" fillId="0" borderId="0" applyFill="0" applyBorder="0" applyAlignment="0"/>
    <xf numFmtId="0" fontId="75" fillId="25" borderId="0" applyNumberFormat="0" applyBorder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9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6" fillId="0" borderId="0">
      <alignment vertical="center"/>
    </xf>
    <xf numFmtId="0" fontId="53" fillId="33" borderId="0" applyNumberFormat="0" applyBorder="0" applyAlignment="0" applyProtection="0">
      <alignment vertical="center"/>
    </xf>
    <xf numFmtId="193" fontId="0" fillId="0" borderId="0" applyFill="0" applyBorder="0" applyAlignment="0"/>
    <xf numFmtId="0" fontId="41" fillId="34" borderId="0" applyNumberFormat="0" applyBorder="0" applyAlignment="0" applyProtection="0">
      <alignment vertical="center"/>
    </xf>
    <xf numFmtId="0" fontId="80" fillId="0" borderId="27" applyNumberFormat="0" applyFill="0" applyAlignment="0" applyProtection="0">
      <alignment vertical="center"/>
    </xf>
    <xf numFmtId="0" fontId="81" fillId="0" borderId="0">
      <alignment vertical="top"/>
    </xf>
    <xf numFmtId="0" fontId="41" fillId="35" borderId="0" applyNumberFormat="0" applyBorder="0" applyAlignment="0" applyProtection="0">
      <alignment vertical="center"/>
    </xf>
    <xf numFmtId="0" fontId="82" fillId="4" borderId="28"/>
    <xf numFmtId="186" fontId="83" fillId="0" borderId="0" applyFont="0" applyFill="0" applyBorder="0" applyAlignment="0" applyProtection="0"/>
    <xf numFmtId="0" fontId="84" fillId="10" borderId="29" applyNumberFormat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0" fillId="0" borderId="0"/>
    <xf numFmtId="0" fontId="53" fillId="38" borderId="0" applyNumberFormat="0" applyBorder="0" applyAlignment="0" applyProtection="0">
      <alignment vertical="center"/>
    </xf>
    <xf numFmtId="0" fontId="85" fillId="0" borderId="0" applyNumberFormat="0" applyFont="0" applyFill="0" applyBorder="0" applyAlignment="0" applyProtection="0">
      <alignment horizontal="left"/>
    </xf>
    <xf numFmtId="0" fontId="53" fillId="39" borderId="0" applyNumberFormat="0" applyBorder="0" applyAlignment="0" applyProtection="0">
      <alignment vertical="center"/>
    </xf>
    <xf numFmtId="0" fontId="0" fillId="0" borderId="0"/>
    <xf numFmtId="0" fontId="41" fillId="40" borderId="0" applyNumberFormat="0" applyBorder="0" applyAlignment="0" applyProtection="0">
      <alignment vertical="center"/>
    </xf>
    <xf numFmtId="0" fontId="46" fillId="0" borderId="0"/>
    <xf numFmtId="0" fontId="86" fillId="10" borderId="17" applyNumberFormat="0" applyAlignment="0" applyProtection="0">
      <alignment vertical="center"/>
    </xf>
    <xf numFmtId="0" fontId="0" fillId="0" borderId="0"/>
    <xf numFmtId="0" fontId="46" fillId="0" borderId="0"/>
    <xf numFmtId="0" fontId="41" fillId="41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181" fontId="0" fillId="0" borderId="0">
      <protection locked="0"/>
    </xf>
    <xf numFmtId="0" fontId="46" fillId="1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53" fillId="4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6" fillId="0" borderId="0" applyNumberFormat="0" applyFont="0" applyFill="0" applyBorder="0" applyAlignment="0">
      <alignment horizontal="center" vertical="center"/>
    </xf>
    <xf numFmtId="0" fontId="63" fillId="18" borderId="0" applyNumberFormat="0" applyBorder="0" applyAlignment="0" applyProtection="0">
      <alignment vertical="center"/>
    </xf>
    <xf numFmtId="0" fontId="87" fillId="46" borderId="0" applyNumberFormat="0" applyBorder="0" applyAlignment="0" applyProtection="0">
      <alignment vertical="center"/>
    </xf>
    <xf numFmtId="181" fontId="0" fillId="0" borderId="0">
      <protection locked="0"/>
    </xf>
    <xf numFmtId="0" fontId="88" fillId="25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176" fontId="45" fillId="0" borderId="0" applyFont="0" applyFill="0" applyBorder="0" applyAlignment="0" applyProtection="0"/>
    <xf numFmtId="0" fontId="68" fillId="0" borderId="0"/>
    <xf numFmtId="0" fontId="53" fillId="4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63" fillId="5" borderId="0" applyNumberFormat="0" applyBorder="0" applyAlignment="0" applyProtection="0">
      <alignment vertical="center"/>
    </xf>
    <xf numFmtId="0" fontId="0" fillId="0" borderId="0"/>
    <xf numFmtId="210" fontId="0" fillId="0" borderId="0" applyFill="0" applyBorder="0" applyAlignment="0"/>
    <xf numFmtId="0" fontId="0" fillId="0" borderId="0"/>
    <xf numFmtId="201" fontId="90" fillId="0" borderId="0" applyFont="0" applyFill="0" applyBorder="0" applyAlignment="0" applyProtection="0"/>
    <xf numFmtId="203" fontId="0" fillId="0" borderId="0"/>
    <xf numFmtId="0" fontId="46" fillId="0" borderId="0"/>
    <xf numFmtId="0" fontId="46" fillId="13" borderId="0" applyNumberFormat="0" applyBorder="0" applyAlignment="0" applyProtection="0">
      <alignment vertical="center"/>
    </xf>
    <xf numFmtId="0" fontId="46" fillId="19" borderId="3">
      <protection locked="0"/>
    </xf>
    <xf numFmtId="0" fontId="0" fillId="0" borderId="0"/>
    <xf numFmtId="0" fontId="50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0" borderId="0"/>
    <xf numFmtId="0" fontId="46" fillId="0" borderId="0"/>
    <xf numFmtId="0" fontId="91" fillId="46" borderId="0" applyNumberFormat="0" applyBorder="0" applyAlignment="0" applyProtection="0">
      <alignment vertical="center"/>
    </xf>
    <xf numFmtId="0" fontId="46" fillId="0" borderId="0"/>
    <xf numFmtId="0" fontId="46" fillId="0" borderId="0" applyFont="0" applyFill="0" applyBorder="0" applyAlignment="0" applyProtection="0"/>
    <xf numFmtId="0" fontId="49" fillId="8" borderId="0" applyNumberFormat="0" applyBorder="0" applyAlignment="0" applyProtection="0"/>
    <xf numFmtId="187" fontId="0" fillId="0" borderId="0" applyFont="0" applyFill="0" applyBorder="0" applyAlignment="0" applyProtection="0"/>
    <xf numFmtId="0" fontId="58" fillId="0" borderId="0">
      <alignment vertical="center"/>
    </xf>
    <xf numFmtId="0" fontId="46" fillId="0" borderId="0" applyFont="0" applyFill="0" applyBorder="0" applyAlignment="0" applyProtection="0"/>
    <xf numFmtId="0" fontId="46" fillId="0" borderId="0">
      <alignment vertical="center"/>
    </xf>
    <xf numFmtId="10" fontId="65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92" fillId="0" borderId="0" applyNumberFormat="0" applyFill="0">
      <alignment horizontal="left" vertical="center"/>
    </xf>
    <xf numFmtId="190" fontId="45" fillId="0" borderId="0" applyFont="0" applyFill="0" applyBorder="0" applyAlignment="0" applyProtection="0"/>
    <xf numFmtId="0" fontId="0" fillId="0" borderId="0"/>
    <xf numFmtId="0" fontId="46" fillId="18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202" fontId="45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46" fillId="0" borderId="0" applyFill="0" applyBorder="0" applyAlignment="0"/>
    <xf numFmtId="0" fontId="58" fillId="0" borderId="0">
      <alignment vertical="center"/>
    </xf>
    <xf numFmtId="0" fontId="0" fillId="0" borderId="0"/>
    <xf numFmtId="49" fontId="94" fillId="0" borderId="0" applyProtection="0">
      <alignment horizontal="left"/>
    </xf>
    <xf numFmtId="0" fontId="0" fillId="0" borderId="0">
      <protection locked="0"/>
    </xf>
    <xf numFmtId="0" fontId="50" fillId="13" borderId="0" applyNumberFormat="0" applyBorder="0" applyAlignment="0" applyProtection="0">
      <alignment vertical="center"/>
    </xf>
    <xf numFmtId="0" fontId="95" fillId="0" borderId="6">
      <alignment horizontal="left" vertical="center"/>
    </xf>
    <xf numFmtId="0" fontId="96" fillId="0" borderId="0" applyNumberFormat="0" applyFill="0" applyBorder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4" fillId="0" borderId="0"/>
    <xf numFmtId="0" fontId="58" fillId="15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/>
    <xf numFmtId="0" fontId="49" fillId="8" borderId="0" applyNumberFormat="0" applyBorder="0" applyAlignment="0" applyProtection="0"/>
    <xf numFmtId="0" fontId="63" fillId="18" borderId="0" applyNumberFormat="0" applyBorder="0" applyAlignment="0" applyProtection="0">
      <alignment vertical="center"/>
    </xf>
    <xf numFmtId="0" fontId="46" fillId="0" borderId="0"/>
    <xf numFmtId="0" fontId="45" fillId="0" borderId="0"/>
    <xf numFmtId="0" fontId="0" fillId="0" borderId="0">
      <protection locked="0"/>
    </xf>
    <xf numFmtId="178" fontId="46" fillId="0" borderId="0" applyFont="0" applyFill="0" applyBorder="0" applyAlignment="0" applyProtection="0"/>
    <xf numFmtId="0" fontId="0" fillId="0" borderId="0"/>
    <xf numFmtId="0" fontId="54" fillId="0" borderId="0"/>
    <xf numFmtId="0" fontId="68" fillId="0" borderId="0"/>
    <xf numFmtId="0" fontId="46" fillId="0" borderId="0">
      <alignment vertical="center"/>
    </xf>
    <xf numFmtId="0" fontId="54" fillId="0" borderId="0"/>
    <xf numFmtId="38" fontId="98" fillId="0" borderId="0"/>
    <xf numFmtId="0" fontId="68" fillId="0" borderId="0"/>
    <xf numFmtId="193" fontId="0" fillId="0" borderId="0" applyFill="0" applyBorder="0" applyAlignment="0"/>
    <xf numFmtId="0" fontId="54" fillId="0" borderId="0"/>
    <xf numFmtId="191" fontId="0" fillId="0" borderId="0" applyFill="0" applyBorder="0" applyAlignment="0"/>
    <xf numFmtId="0" fontId="0" fillId="0" borderId="0"/>
    <xf numFmtId="9" fontId="46" fillId="0" borderId="0" applyFont="0" applyFill="0" applyBorder="0" applyAlignment="0" applyProtection="0">
      <alignment vertical="center"/>
    </xf>
    <xf numFmtId="40" fontId="85" fillId="0" borderId="0" applyFont="0" applyFill="0" applyBorder="0" applyAlignment="0" applyProtection="0"/>
    <xf numFmtId="0" fontId="50" fillId="13" borderId="0" applyNumberFormat="0" applyBorder="0" applyAlignment="0" applyProtection="0">
      <alignment vertical="center"/>
    </xf>
    <xf numFmtId="0" fontId="0" fillId="0" borderId="0"/>
    <xf numFmtId="0" fontId="68" fillId="0" borderId="0"/>
    <xf numFmtId="0" fontId="54" fillId="0" borderId="0"/>
    <xf numFmtId="0" fontId="54" fillId="0" borderId="0"/>
    <xf numFmtId="0" fontId="46" fillId="0" borderId="0">
      <alignment vertical="center"/>
    </xf>
    <xf numFmtId="0" fontId="46" fillId="0" borderId="0">
      <alignment vertical="center"/>
    </xf>
    <xf numFmtId="0" fontId="99" fillId="0" borderId="1">
      <alignment horizontal="center"/>
    </xf>
    <xf numFmtId="0" fontId="54" fillId="0" borderId="0"/>
    <xf numFmtId="0" fontId="100" fillId="5" borderId="0" applyNumberFormat="0" applyBorder="0" applyAlignment="0" applyProtection="0">
      <alignment vertical="center"/>
    </xf>
    <xf numFmtId="203" fontId="0" fillId="0" borderId="0"/>
    <xf numFmtId="0" fontId="0" fillId="0" borderId="0"/>
    <xf numFmtId="0" fontId="46" fillId="0" borderId="0"/>
    <xf numFmtId="0" fontId="54" fillId="0" borderId="0"/>
    <xf numFmtId="0" fontId="54" fillId="0" borderId="0"/>
    <xf numFmtId="0" fontId="0" fillId="0" borderId="0"/>
    <xf numFmtId="0" fontId="45" fillId="0" borderId="0"/>
    <xf numFmtId="0" fontId="54" fillId="0" borderId="0"/>
    <xf numFmtId="0" fontId="60" fillId="13" borderId="0" applyNumberFormat="0" applyBorder="0" applyAlignment="0" applyProtection="0">
      <alignment vertical="center"/>
    </xf>
    <xf numFmtId="203" fontId="0" fillId="0" borderId="0"/>
    <xf numFmtId="0" fontId="101" fillId="0" borderId="0"/>
    <xf numFmtId="0" fontId="45" fillId="0" borderId="0"/>
    <xf numFmtId="0" fontId="0" fillId="0" borderId="0"/>
    <xf numFmtId="0" fontId="63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8" fillId="0" borderId="0"/>
    <xf numFmtId="0" fontId="58" fillId="13" borderId="0" applyNumberFormat="0" applyBorder="0" applyAlignment="0" applyProtection="0">
      <alignment vertical="center"/>
    </xf>
    <xf numFmtId="0" fontId="0" fillId="0" borderId="0"/>
    <xf numFmtId="0" fontId="54" fillId="0" borderId="0"/>
    <xf numFmtId="0" fontId="46" fillId="0" borderId="0">
      <alignment vertical="center"/>
    </xf>
    <xf numFmtId="0" fontId="0" fillId="0" borderId="0">
      <protection locked="0"/>
    </xf>
    <xf numFmtId="0" fontId="50" fillId="13" borderId="0" applyNumberFormat="0" applyBorder="0" applyAlignment="0" applyProtection="0">
      <alignment vertical="center"/>
    </xf>
    <xf numFmtId="197" fontId="45" fillId="0" borderId="0" applyFont="0" applyFill="0" applyBorder="0" applyAlignment="0" applyProtection="0"/>
    <xf numFmtId="10" fontId="83" fillId="0" borderId="0" applyFont="0" applyFill="0" applyBorder="0" applyAlignment="0" applyProtection="0"/>
    <xf numFmtId="0" fontId="54" fillId="0" borderId="0"/>
    <xf numFmtId="38" fontId="102" fillId="10" borderId="0" applyNumberFormat="0" applyBorder="0" applyAlignment="0" applyProtection="0"/>
    <xf numFmtId="0" fontId="45" fillId="0" borderId="0">
      <protection locked="0"/>
    </xf>
    <xf numFmtId="0" fontId="103" fillId="0" borderId="2">
      <alignment horizontal="center"/>
    </xf>
    <xf numFmtId="0" fontId="104" fillId="0" borderId="30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54" fillId="0" borderId="0"/>
    <xf numFmtId="0" fontId="54" fillId="0" borderId="0"/>
    <xf numFmtId="0" fontId="0" fillId="0" borderId="0"/>
    <xf numFmtId="0" fontId="0" fillId="0" borderId="0"/>
    <xf numFmtId="0" fontId="54" fillId="0" borderId="0"/>
    <xf numFmtId="0" fontId="105" fillId="50" borderId="0" applyNumberFormat="0" applyBorder="0" applyAlignment="0" applyProtection="0"/>
    <xf numFmtId="0" fontId="0" fillId="0" borderId="0"/>
    <xf numFmtId="0" fontId="46" fillId="0" borderId="0" applyNumberFormat="0" applyFill="0" applyBorder="0" applyAlignment="0" applyProtection="0"/>
    <xf numFmtId="0" fontId="81" fillId="0" borderId="0">
      <alignment vertical="top"/>
    </xf>
    <xf numFmtId="0" fontId="106" fillId="18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88" fillId="13" borderId="0" applyNumberFormat="0" applyBorder="0" applyAlignment="0" applyProtection="0">
      <alignment vertical="center"/>
    </xf>
    <xf numFmtId="0" fontId="0" fillId="0" borderId="0"/>
    <xf numFmtId="0" fontId="63" fillId="18" borderId="0" applyNumberFormat="0" applyBorder="0" applyAlignment="0" applyProtection="0">
      <alignment vertical="center"/>
    </xf>
    <xf numFmtId="0" fontId="107" fillId="51" borderId="0" applyNumberFormat="0" applyBorder="0" applyAlignment="0" applyProtection="0">
      <alignment vertical="center"/>
    </xf>
    <xf numFmtId="0" fontId="0" fillId="0" borderId="0">
      <protection locked="0"/>
    </xf>
    <xf numFmtId="0" fontId="46" fillId="19" borderId="3">
      <protection locked="0"/>
    </xf>
    <xf numFmtId="0" fontId="45" fillId="0" borderId="0"/>
    <xf numFmtId="0" fontId="45" fillId="0" borderId="0"/>
    <xf numFmtId="0" fontId="0" fillId="0" borderId="0"/>
    <xf numFmtId="40" fontId="108" fillId="0" borderId="0" applyBorder="0">
      <alignment horizontal="right"/>
    </xf>
    <xf numFmtId="181" fontId="0" fillId="0" borderId="0">
      <protection locked="0"/>
    </xf>
    <xf numFmtId="200" fontId="0" fillId="0" borderId="0" applyFill="0" applyBorder="0" applyAlignment="0"/>
    <xf numFmtId="0" fontId="0" fillId="0" borderId="0">
      <protection locked="0"/>
    </xf>
    <xf numFmtId="0" fontId="68" fillId="0" borderId="0"/>
    <xf numFmtId="0" fontId="38" fillId="52" borderId="0" applyNumberFormat="0" applyBorder="0" applyAlignment="0" applyProtection="0"/>
    <xf numFmtId="0" fontId="0" fillId="0" borderId="0">
      <protection locked="0"/>
    </xf>
    <xf numFmtId="0" fontId="58" fillId="0" borderId="0">
      <alignment vertical="center"/>
    </xf>
    <xf numFmtId="0" fontId="0" fillId="0" borderId="0"/>
    <xf numFmtId="0" fontId="109" fillId="13" borderId="0" applyNumberFormat="0" applyBorder="0" applyAlignment="0" applyProtection="0">
      <alignment vertical="center"/>
    </xf>
    <xf numFmtId="0" fontId="81" fillId="0" borderId="0">
      <alignment vertical="top"/>
    </xf>
    <xf numFmtId="0" fontId="68" fillId="0" borderId="0"/>
    <xf numFmtId="0" fontId="110" fillId="0" borderId="0" applyNumberFormat="0" applyFont="0" applyFill="0" applyBorder="0" applyProtection="0">
      <alignment horizontal="center" vertical="center" wrapText="1"/>
    </xf>
    <xf numFmtId="0" fontId="46" fillId="0" borderId="0"/>
    <xf numFmtId="0" fontId="46" fillId="0" borderId="0"/>
    <xf numFmtId="0" fontId="0" fillId="0" borderId="0"/>
    <xf numFmtId="43" fontId="0" fillId="0" borderId="0" applyFont="0" applyFill="0" applyBorder="0" applyAlignment="0" applyProtection="0"/>
    <xf numFmtId="203" fontId="0" fillId="0" borderId="0"/>
    <xf numFmtId="0" fontId="111" fillId="0" borderId="31" applyNumberFormat="0" applyFill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4" fillId="53" borderId="0" applyNumberFormat="0" applyBorder="0" applyAlignment="0" applyProtection="0"/>
    <xf numFmtId="0" fontId="58" fillId="0" borderId="0">
      <alignment vertical="center"/>
    </xf>
    <xf numFmtId="49" fontId="46" fillId="0" borderId="0" applyFont="0" applyFill="0" applyBorder="0" applyAlignment="0" applyProtection="0"/>
    <xf numFmtId="181" fontId="0" fillId="0" borderId="0">
      <protection locked="0"/>
    </xf>
    <xf numFmtId="0" fontId="68" fillId="0" borderId="0"/>
    <xf numFmtId="0" fontId="80" fillId="0" borderId="27" applyNumberFormat="0" applyFill="0" applyAlignment="0" applyProtection="0">
      <alignment vertical="center"/>
    </xf>
    <xf numFmtId="207" fontId="65" fillId="0" borderId="0" applyFont="0" applyFill="0" applyBorder="0" applyAlignment="0" applyProtection="0"/>
    <xf numFmtId="9" fontId="112" fillId="0" borderId="0" applyFont="0" applyFill="0" applyBorder="0" applyAlignment="0" applyProtection="0"/>
    <xf numFmtId="0" fontId="113" fillId="54" borderId="32" applyNumberFormat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8" fillId="0" borderId="0"/>
    <xf numFmtId="196" fontId="94" fillId="0" borderId="0" applyFill="0" applyBorder="0" applyProtection="0">
      <alignment horizontal="right"/>
    </xf>
    <xf numFmtId="0" fontId="0" fillId="0" borderId="0"/>
    <xf numFmtId="0" fontId="46" fillId="0" borderId="0">
      <alignment vertical="center"/>
    </xf>
    <xf numFmtId="0" fontId="45" fillId="0" borderId="0">
      <protection locked="0"/>
    </xf>
    <xf numFmtId="0" fontId="45" fillId="0" borderId="0">
      <protection locked="0"/>
    </xf>
    <xf numFmtId="39" fontId="65" fillId="0" borderId="0" applyFont="0" applyFill="0" applyBorder="0" applyAlignment="0" applyProtection="0"/>
    <xf numFmtId="0" fontId="58" fillId="18" borderId="0" applyNumberFormat="0" applyBorder="0" applyAlignment="0" applyProtection="0">
      <alignment vertical="center"/>
    </xf>
    <xf numFmtId="0" fontId="46" fillId="0" borderId="0"/>
    <xf numFmtId="0" fontId="45" fillId="0" borderId="0">
      <protection locked="0"/>
    </xf>
    <xf numFmtId="0" fontId="114" fillId="0" borderId="0"/>
    <xf numFmtId="0" fontId="38" fillId="18" borderId="0" applyNumberFormat="0" applyBorder="0" applyAlignment="0" applyProtection="0">
      <alignment vertical="center"/>
    </xf>
    <xf numFmtId="0" fontId="115" fillId="19" borderId="3">
      <protection locked="0"/>
    </xf>
    <xf numFmtId="0" fontId="68" fillId="0" borderId="0"/>
    <xf numFmtId="0" fontId="116" fillId="0" borderId="33" applyNumberFormat="0" applyFill="0" applyAlignment="0" applyProtection="0">
      <alignment vertical="center"/>
    </xf>
    <xf numFmtId="0" fontId="58" fillId="0" borderId="0">
      <alignment vertical="center"/>
    </xf>
    <xf numFmtId="181" fontId="0" fillId="0" borderId="0">
      <protection locked="0"/>
    </xf>
    <xf numFmtId="0" fontId="110" fillId="0" borderId="0"/>
    <xf numFmtId="0" fontId="0" fillId="0" borderId="0"/>
    <xf numFmtId="0" fontId="0" fillId="0" borderId="0"/>
    <xf numFmtId="0" fontId="44" fillId="55" borderId="0" applyNumberFormat="0" applyBorder="0" applyAlignment="0" applyProtection="0"/>
    <xf numFmtId="0" fontId="58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49" fontId="46" fillId="0" borderId="0" applyFont="0" applyFill="0" applyBorder="0" applyAlignment="0" applyProtection="0"/>
    <xf numFmtId="0" fontId="110" fillId="0" borderId="0"/>
    <xf numFmtId="49" fontId="46" fillId="0" borderId="0" applyFont="0" applyFill="0" applyBorder="0" applyAlignment="0" applyProtection="0"/>
    <xf numFmtId="49" fontId="46" fillId="0" borderId="0" applyFont="0" applyFill="0" applyBorder="0" applyAlignment="0" applyProtection="0"/>
    <xf numFmtId="181" fontId="0" fillId="0" borderId="0">
      <protection locked="0"/>
    </xf>
    <xf numFmtId="49" fontId="0" fillId="0" borderId="0" applyFont="0" applyFill="0" applyBorder="0" applyAlignment="0" applyProtection="0"/>
    <xf numFmtId="0" fontId="100" fillId="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17" fillId="0" borderId="30" applyNumberFormat="0" applyFill="0" applyAlignment="0" applyProtection="0">
      <alignment vertical="center"/>
    </xf>
    <xf numFmtId="0" fontId="45" fillId="0" borderId="0"/>
    <xf numFmtId="43" fontId="0" fillId="0" borderId="0" applyFont="0" applyFill="0" applyBorder="0" applyAlignment="0" applyProtection="0"/>
    <xf numFmtId="0" fontId="68" fillId="0" borderId="0"/>
    <xf numFmtId="0" fontId="46" fillId="19" borderId="3">
      <protection locked="0"/>
    </xf>
    <xf numFmtId="0" fontId="68" fillId="0" borderId="0"/>
    <xf numFmtId="0" fontId="45" fillId="0" borderId="0"/>
    <xf numFmtId="0" fontId="0" fillId="0" borderId="0"/>
    <xf numFmtId="0" fontId="45" fillId="0" borderId="0" applyNumberFormat="0" applyFill="0" applyBorder="0" applyAlignment="0" applyProtection="0"/>
    <xf numFmtId="0" fontId="99" fillId="0" borderId="0">
      <alignment horizontal="center" vertical="center"/>
    </xf>
    <xf numFmtId="0" fontId="0" fillId="0" borderId="0"/>
    <xf numFmtId="0" fontId="58" fillId="0" borderId="0"/>
    <xf numFmtId="0" fontId="45" fillId="0" borderId="0"/>
    <xf numFmtId="0" fontId="38" fillId="52" borderId="0" applyNumberFormat="0" applyBorder="0" applyAlignment="0" applyProtection="0"/>
    <xf numFmtId="0" fontId="0" fillId="0" borderId="0"/>
    <xf numFmtId="0" fontId="45" fillId="0" borderId="0"/>
    <xf numFmtId="191" fontId="0" fillId="0" borderId="0" applyFill="0" applyBorder="0" applyAlignment="0"/>
    <xf numFmtId="0" fontId="46" fillId="0" borderId="0"/>
    <xf numFmtId="0" fontId="45" fillId="0" borderId="0"/>
    <xf numFmtId="0" fontId="44" fillId="55" borderId="0" applyNumberFormat="0" applyBorder="0" applyAlignment="0" applyProtection="0"/>
    <xf numFmtId="0" fontId="75" fillId="25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46" fillId="0" borderId="0"/>
    <xf numFmtId="0" fontId="63" fillId="5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110" fillId="0" borderId="0"/>
    <xf numFmtId="0" fontId="44" fillId="57" borderId="0" applyNumberFormat="0" applyBorder="0" applyAlignment="0" applyProtection="0"/>
    <xf numFmtId="0" fontId="81" fillId="0" borderId="0">
      <alignment vertical="top"/>
    </xf>
    <xf numFmtId="0" fontId="0" fillId="0" borderId="0"/>
    <xf numFmtId="0" fontId="34" fillId="49" borderId="0" applyNumberFormat="0" applyBorder="0" applyAlignment="0" applyProtection="0">
      <alignment vertical="center"/>
    </xf>
    <xf numFmtId="0" fontId="110" fillId="0" borderId="0"/>
    <xf numFmtId="0" fontId="68" fillId="0" borderId="0"/>
    <xf numFmtId="0" fontId="45" fillId="0" borderId="0"/>
    <xf numFmtId="0" fontId="34" fillId="24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45" fillId="0" borderId="0"/>
    <xf numFmtId="0" fontId="45" fillId="0" borderId="0"/>
    <xf numFmtId="0" fontId="107" fillId="58" borderId="0" applyNumberFormat="0" applyBorder="0" applyAlignment="0" applyProtection="0">
      <alignment vertical="center"/>
    </xf>
    <xf numFmtId="9" fontId="94" fillId="0" borderId="0" applyFont="0" applyFill="0" applyBorder="0" applyAlignment="0" applyProtection="0"/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34" fillId="25" borderId="0" applyNumberFormat="0" applyBorder="0" applyAlignment="0" applyProtection="0">
      <alignment vertical="center"/>
    </xf>
    <xf numFmtId="218" fontId="0" fillId="0" borderId="0" applyFont="0" applyFill="0" applyBorder="0" applyAlignment="0" applyProtection="0"/>
    <xf numFmtId="0" fontId="0" fillId="0" borderId="0"/>
    <xf numFmtId="0" fontId="45" fillId="0" borderId="0"/>
    <xf numFmtId="0" fontId="0" fillId="0" borderId="0"/>
    <xf numFmtId="187" fontId="0" fillId="0" borderId="0" applyFont="0" applyFill="0" applyBorder="0" applyAlignment="0" applyProtection="0"/>
    <xf numFmtId="4" fontId="118" fillId="0" borderId="0">
      <alignment horizontal="right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6" fillId="59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179" fontId="94" fillId="0" borderId="0"/>
    <xf numFmtId="0" fontId="0" fillId="0" borderId="0">
      <protection locked="0"/>
    </xf>
    <xf numFmtId="0" fontId="46" fillId="0" borderId="0">
      <alignment vertical="center"/>
    </xf>
    <xf numFmtId="216" fontId="94" fillId="0" borderId="0" applyFill="0" applyBorder="0" applyProtection="0">
      <alignment horizontal="right"/>
    </xf>
    <xf numFmtId="0" fontId="91" fillId="46" borderId="0" applyNumberFormat="0" applyBorder="0" applyAlignment="0" applyProtection="0">
      <alignment vertical="center"/>
    </xf>
    <xf numFmtId="0" fontId="0" fillId="0" borderId="0">
      <protection locked="0"/>
    </xf>
    <xf numFmtId="181" fontId="0" fillId="0" borderId="0">
      <protection locked="0"/>
    </xf>
    <xf numFmtId="0" fontId="0" fillId="0" borderId="0">
      <protection locked="0"/>
    </xf>
    <xf numFmtId="0" fontId="57" fillId="60" borderId="0" applyNumberFormat="0" applyBorder="0" applyAlignment="0" applyProtection="0">
      <alignment vertical="center"/>
    </xf>
    <xf numFmtId="0" fontId="107" fillId="61" borderId="0" applyNumberFormat="0" applyBorder="0" applyAlignment="0" applyProtection="0">
      <alignment vertical="center"/>
    </xf>
    <xf numFmtId="0" fontId="0" fillId="0" borderId="0">
      <protection locked="0"/>
    </xf>
    <xf numFmtId="0" fontId="50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220" fontId="85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60" fillId="13" borderId="0" applyNumberFormat="0" applyBorder="0" applyAlignment="0" applyProtection="0">
      <alignment vertical="center"/>
    </xf>
    <xf numFmtId="221" fontId="45" fillId="0" borderId="0" applyFont="0" applyFill="0" applyBorder="0" applyAlignment="0" applyProtection="0"/>
    <xf numFmtId="0" fontId="0" fillId="0" borderId="0"/>
    <xf numFmtId="0" fontId="0" fillId="0" borderId="0"/>
    <xf numFmtId="0" fontId="46" fillId="0" borderId="0">
      <alignment vertical="center"/>
    </xf>
    <xf numFmtId="0" fontId="0" fillId="0" borderId="0"/>
    <xf numFmtId="0" fontId="58" fillId="15" borderId="0" applyNumberFormat="0" applyBorder="0" applyAlignment="0" applyProtection="0">
      <alignment vertical="center"/>
    </xf>
    <xf numFmtId="0" fontId="0" fillId="0" borderId="0"/>
    <xf numFmtId="0" fontId="102" fillId="62" borderId="1"/>
    <xf numFmtId="0" fontId="106" fillId="18" borderId="0" applyNumberFormat="0" applyBorder="0" applyAlignment="0" applyProtection="0">
      <alignment vertical="center"/>
    </xf>
    <xf numFmtId="0" fontId="0" fillId="0" borderId="0"/>
    <xf numFmtId="0" fontId="5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52" borderId="0" applyNumberFormat="0" applyBorder="0" applyAlignment="0" applyProtection="0"/>
    <xf numFmtId="43" fontId="58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182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8" fillId="0" borderId="0"/>
    <xf numFmtId="0" fontId="50" fillId="13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0" fillId="0" borderId="0"/>
    <xf numFmtId="0" fontId="45" fillId="0" borderId="0"/>
    <xf numFmtId="0" fontId="0" fillId="0" borderId="0">
      <protection locked="0"/>
    </xf>
    <xf numFmtId="0" fontId="0" fillId="0" borderId="0">
      <protection locked="0"/>
    </xf>
    <xf numFmtId="0" fontId="68" fillId="0" borderId="0"/>
    <xf numFmtId="0" fontId="0" fillId="0" borderId="0"/>
    <xf numFmtId="195" fontId="46" fillId="63" borderId="0"/>
    <xf numFmtId="0" fontId="45" fillId="0" borderId="0"/>
    <xf numFmtId="0" fontId="54" fillId="0" borderId="0"/>
    <xf numFmtId="0" fontId="119" fillId="59" borderId="0" applyNumberFormat="0"/>
    <xf numFmtId="0" fontId="0" fillId="0" borderId="0">
      <protection locked="0"/>
    </xf>
    <xf numFmtId="0" fontId="50" fillId="13" borderId="0" applyNumberFormat="0" applyBorder="0" applyAlignment="0" applyProtection="0">
      <alignment vertical="center"/>
    </xf>
    <xf numFmtId="0" fontId="54" fillId="0" borderId="0"/>
    <xf numFmtId="0" fontId="0" fillId="0" borderId="0">
      <protection locked="0"/>
    </xf>
    <xf numFmtId="0" fontId="0" fillId="0" borderId="0"/>
    <xf numFmtId="0" fontId="58" fillId="0" borderId="0">
      <alignment vertical="center"/>
    </xf>
    <xf numFmtId="0" fontId="107" fillId="60" borderId="0" applyNumberFormat="0" applyBorder="0" applyAlignment="0" applyProtection="0">
      <alignment vertical="center"/>
    </xf>
    <xf numFmtId="0" fontId="45" fillId="0" borderId="0"/>
    <xf numFmtId="0" fontId="0" fillId="0" borderId="0">
      <protection locked="0"/>
    </xf>
    <xf numFmtId="0" fontId="68" fillId="0" borderId="0"/>
    <xf numFmtId="0" fontId="120" fillId="64" borderId="0" applyNumberFormat="0" applyBorder="0" applyAlignment="0" applyProtection="0"/>
    <xf numFmtId="0" fontId="57" fillId="15" borderId="0" applyNumberFormat="0" applyBorder="0" applyAlignment="0" applyProtection="0">
      <alignment vertical="center"/>
    </xf>
    <xf numFmtId="0" fontId="45" fillId="0" borderId="0"/>
    <xf numFmtId="0" fontId="0" fillId="0" borderId="0"/>
    <xf numFmtId="0" fontId="54" fillId="0" borderId="0"/>
    <xf numFmtId="0" fontId="0" fillId="0" borderId="0"/>
    <xf numFmtId="0" fontId="49" fillId="65" borderId="0" applyNumberFormat="0" applyBorder="0" applyAlignment="0" applyProtection="0"/>
    <xf numFmtId="0" fontId="45" fillId="0" borderId="0"/>
    <xf numFmtId="0" fontId="0" fillId="0" borderId="0"/>
    <xf numFmtId="0" fontId="0" fillId="0" borderId="0"/>
    <xf numFmtId="0" fontId="58" fillId="5" borderId="0" applyNumberFormat="0" applyBorder="0" applyAlignment="0" applyProtection="0">
      <alignment vertical="center"/>
    </xf>
    <xf numFmtId="0" fontId="0" fillId="0" borderId="0"/>
    <xf numFmtId="186" fontId="46" fillId="0" borderId="0" applyFont="0" applyFill="0" applyBorder="0" applyAlignment="0" applyProtection="0"/>
    <xf numFmtId="0" fontId="0" fillId="0" borderId="0">
      <protection locked="0"/>
    </xf>
    <xf numFmtId="0" fontId="68" fillId="0" borderId="0"/>
    <xf numFmtId="0" fontId="46" fillId="18" borderId="0" applyNumberFormat="0" applyBorder="0" applyAlignment="0" applyProtection="0">
      <alignment vertical="center"/>
    </xf>
    <xf numFmtId="214" fontId="121" fillId="0" borderId="0"/>
    <xf numFmtId="0" fontId="45" fillId="0" borderId="0"/>
    <xf numFmtId="0" fontId="81" fillId="0" borderId="0">
      <alignment vertical="top"/>
    </xf>
    <xf numFmtId="0" fontId="0" fillId="0" borderId="0"/>
    <xf numFmtId="0" fontId="54" fillId="0" borderId="0"/>
    <xf numFmtId="0" fontId="46" fillId="0" borderId="0">
      <alignment vertical="center"/>
    </xf>
    <xf numFmtId="0" fontId="49" fillId="66" borderId="0" applyNumberFormat="0" applyBorder="0" applyAlignment="0" applyProtection="0"/>
    <xf numFmtId="0" fontId="45" fillId="0" borderId="0"/>
    <xf numFmtId="0" fontId="0" fillId="0" borderId="0"/>
    <xf numFmtId="0" fontId="68" fillId="0" borderId="0"/>
    <xf numFmtId="0" fontId="45" fillId="0" borderId="0"/>
    <xf numFmtId="0" fontId="49" fillId="12" borderId="0" applyNumberFormat="0" applyBorder="0" applyAlignment="0" applyProtection="0"/>
    <xf numFmtId="0" fontId="50" fillId="13" borderId="0" applyNumberFormat="0" applyBorder="0" applyAlignment="0" applyProtection="0">
      <alignment vertical="center"/>
    </xf>
    <xf numFmtId="0" fontId="45" fillId="0" borderId="0"/>
    <xf numFmtId="0" fontId="46" fillId="0" borderId="0">
      <alignment vertical="center"/>
      <protection locked="0"/>
    </xf>
    <xf numFmtId="0" fontId="102" fillId="10" borderId="1"/>
    <xf numFmtId="0" fontId="0" fillId="0" borderId="0"/>
    <xf numFmtId="0" fontId="0" fillId="0" borderId="0"/>
    <xf numFmtId="0" fontId="0" fillId="0" borderId="0"/>
    <xf numFmtId="0" fontId="107" fillId="21" borderId="0" applyNumberFormat="0" applyBorder="0" applyAlignment="0" applyProtection="0">
      <alignment vertical="center"/>
    </xf>
    <xf numFmtId="0" fontId="0" fillId="0" borderId="0">
      <protection locked="0"/>
    </xf>
    <xf numFmtId="4" fontId="56" fillId="0" borderId="0">
      <alignment horizontal="right"/>
    </xf>
    <xf numFmtId="0" fontId="45" fillId="0" borderId="0"/>
    <xf numFmtId="0" fontId="57" fillId="67" borderId="0" applyNumberFormat="0" applyBorder="0" applyAlignment="0" applyProtection="0">
      <alignment vertical="center"/>
    </xf>
    <xf numFmtId="0" fontId="0" fillId="0" borderId="0"/>
    <xf numFmtId="0" fontId="120" fillId="68" borderId="0" applyNumberFormat="0" applyBorder="0" applyAlignment="0" applyProtection="0"/>
    <xf numFmtId="178" fontId="0" fillId="0" borderId="0" applyFont="0" applyFill="0" applyBorder="0" applyAlignment="0" applyProtection="0"/>
    <xf numFmtId="184" fontId="94" fillId="0" borderId="0" applyFill="0" applyBorder="0" applyProtection="0">
      <alignment horizontal="right"/>
    </xf>
    <xf numFmtId="196" fontId="94" fillId="0" borderId="0" applyFill="0" applyBorder="0" applyProtection="0">
      <alignment horizontal="right"/>
    </xf>
    <xf numFmtId="0" fontId="50" fillId="13" borderId="0" applyNumberFormat="0" applyBorder="0" applyAlignment="0" applyProtection="0">
      <alignment vertical="center"/>
    </xf>
    <xf numFmtId="177" fontId="122" fillId="0" borderId="0" applyFill="0" applyBorder="0" applyProtection="0">
      <alignment horizontal="center"/>
    </xf>
    <xf numFmtId="14" fontId="42" fillId="0" borderId="0">
      <alignment horizontal="center" wrapText="1"/>
      <protection locked="0"/>
    </xf>
    <xf numFmtId="0" fontId="57" fillId="61" borderId="0" applyNumberFormat="0" applyBorder="0" applyAlignment="0" applyProtection="0">
      <alignment vertical="center"/>
    </xf>
    <xf numFmtId="212" fontId="122" fillId="0" borderId="0" applyFill="0" applyBorder="0" applyProtection="0">
      <alignment horizontal="center"/>
    </xf>
    <xf numFmtId="3" fontId="85" fillId="0" borderId="0" applyFont="0" applyFill="0" applyBorder="0" applyAlignment="0" applyProtection="0"/>
    <xf numFmtId="222" fontId="94" fillId="0" borderId="0" applyFill="0" applyBorder="0" applyProtection="0">
      <alignment horizontal="right"/>
    </xf>
    <xf numFmtId="0" fontId="0" fillId="0" borderId="0"/>
    <xf numFmtId="204" fontId="123" fillId="0" borderId="0" applyFill="0" applyBorder="0" applyProtection="0">
      <alignment horizontal="right"/>
    </xf>
    <xf numFmtId="188" fontId="94" fillId="0" borderId="0" applyFill="0" applyBorder="0" applyProtection="0">
      <alignment horizontal="right"/>
    </xf>
    <xf numFmtId="0" fontId="50" fillId="13" borderId="0" applyNumberFormat="0" applyBorder="0" applyAlignment="0" applyProtection="0">
      <alignment vertical="center"/>
    </xf>
    <xf numFmtId="209" fontId="94" fillId="0" borderId="0" applyFill="0" applyBorder="0" applyProtection="0">
      <alignment horizontal="right"/>
    </xf>
    <xf numFmtId="0" fontId="46" fillId="0" borderId="0"/>
    <xf numFmtId="0" fontId="43" fillId="0" borderId="0"/>
    <xf numFmtId="0" fontId="58" fillId="25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15" fillId="19" borderId="3">
      <protection locked="0"/>
    </xf>
    <xf numFmtId="0" fontId="34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205" fontId="46" fillId="0" borderId="0" applyFont="0" applyFill="0" applyBorder="0" applyAlignment="0" applyProtection="0"/>
    <xf numFmtId="0" fontId="46" fillId="0" borderId="0">
      <alignment vertical="center"/>
    </xf>
    <xf numFmtId="0" fontId="34" fillId="5" borderId="0" applyNumberFormat="0" applyBorder="0" applyAlignment="0" applyProtection="0">
      <alignment vertical="center"/>
    </xf>
    <xf numFmtId="195" fontId="46" fillId="63" borderId="0"/>
    <xf numFmtId="0" fontId="58" fillId="5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6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211" fontId="0" fillId="0" borderId="0"/>
    <xf numFmtId="0" fontId="124" fillId="0" borderId="0" applyNumberFormat="0" applyFill="0" applyBorder="0" applyAlignment="0" applyProtection="0">
      <alignment vertical="center"/>
    </xf>
    <xf numFmtId="0" fontId="58" fillId="69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46" fillId="0" borderId="0">
      <alignment vertical="center"/>
    </xf>
    <xf numFmtId="0" fontId="58" fillId="69" borderId="0" applyNumberFormat="0" applyBorder="0" applyAlignment="0" applyProtection="0">
      <alignment vertical="center"/>
    </xf>
    <xf numFmtId="0" fontId="49" fillId="65" borderId="0" applyNumberFormat="0" applyBorder="0" applyAlignment="0" applyProtection="0"/>
    <xf numFmtId="0" fontId="34" fillId="15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/>
    <xf numFmtId="0" fontId="58" fillId="25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58" fillId="69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49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57" fillId="51" borderId="0" applyNumberFormat="0" applyBorder="0" applyAlignment="0" applyProtection="0">
      <alignment vertical="center"/>
    </xf>
    <xf numFmtId="0" fontId="115" fillId="19" borderId="3">
      <protection locked="0"/>
    </xf>
    <xf numFmtId="0" fontId="109" fillId="13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107" fillId="6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4" applyNumberFormat="0" applyFill="0" applyProtection="0">
      <alignment horizontal="left"/>
    </xf>
    <xf numFmtId="0" fontId="57" fillId="67" borderId="0" applyNumberFormat="0" applyBorder="0" applyAlignment="0" applyProtection="0">
      <alignment vertical="center"/>
    </xf>
    <xf numFmtId="41" fontId="126" fillId="0" borderId="0" applyFont="0" applyFill="0" applyBorder="0" applyAlignment="0" applyProtection="0"/>
    <xf numFmtId="0" fontId="58" fillId="0" borderId="0">
      <alignment vertical="center"/>
    </xf>
    <xf numFmtId="0" fontId="46" fillId="60" borderId="0" applyNumberFormat="0" applyBorder="0" applyAlignment="0" applyProtection="0"/>
    <xf numFmtId="0" fontId="107" fillId="15" borderId="0" applyNumberFormat="0" applyBorder="0" applyAlignment="0" applyProtection="0">
      <alignment vertical="center"/>
    </xf>
    <xf numFmtId="0" fontId="107" fillId="49" borderId="0" applyNumberFormat="0" applyBorder="0" applyAlignment="0" applyProtection="0">
      <alignment vertical="center"/>
    </xf>
    <xf numFmtId="0" fontId="91" fillId="46" borderId="0" applyNumberFormat="0" applyBorder="0" applyAlignment="0" applyProtection="0">
      <alignment vertical="center"/>
    </xf>
    <xf numFmtId="0" fontId="107" fillId="61" borderId="0" applyNumberFormat="0" applyBorder="0" applyAlignment="0" applyProtection="0">
      <alignment vertical="center"/>
    </xf>
    <xf numFmtId="0" fontId="57" fillId="61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07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223" fontId="83" fillId="0" borderId="0" applyFont="0" applyFill="0" applyBorder="0" applyAlignment="0" applyProtection="0"/>
    <xf numFmtId="0" fontId="57" fillId="51" borderId="0" applyNumberFormat="0" applyBorder="0" applyAlignment="0" applyProtection="0">
      <alignment vertical="center"/>
    </xf>
    <xf numFmtId="0" fontId="68" fillId="0" borderId="0">
      <protection locked="0"/>
    </xf>
    <xf numFmtId="195" fontId="46" fillId="70" borderId="0"/>
    <xf numFmtId="0" fontId="63" fillId="18" borderId="0" applyNumberFormat="0" applyBorder="0" applyAlignment="0" applyProtection="0">
      <alignment vertical="center"/>
    </xf>
    <xf numFmtId="0" fontId="49" fillId="66" borderId="0" applyNumberFormat="0" applyBorder="0" applyAlignment="0" applyProtection="0"/>
    <xf numFmtId="0" fontId="46" fillId="71" borderId="0" applyNumberFormat="0" applyBorder="0" applyAlignment="0" applyProtection="0"/>
    <xf numFmtId="0" fontId="100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4" fillId="53" borderId="0" applyNumberFormat="0" applyBorder="0" applyAlignment="0" applyProtection="0"/>
    <xf numFmtId="203" fontId="0" fillId="0" borderId="0"/>
    <xf numFmtId="0" fontId="49" fillId="72" borderId="0" applyNumberFormat="0" applyBorder="0" applyAlignment="0" applyProtection="0"/>
    <xf numFmtId="0" fontId="46" fillId="73" borderId="0" applyNumberFormat="0" applyBorder="0" applyAlignment="0" applyProtection="0"/>
    <xf numFmtId="0" fontId="44" fillId="52" borderId="0" applyNumberFormat="0" applyBorder="0" applyAlignment="0" applyProtection="0"/>
    <xf numFmtId="224" fontId="0" fillId="0" borderId="0" applyFont="0" applyFill="0" applyBorder="0" applyAlignment="0" applyProtection="0"/>
    <xf numFmtId="0" fontId="38" fillId="5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0" fontId="44" fillId="8" borderId="0" applyNumberFormat="0" applyBorder="0" applyAlignment="0" applyProtection="0"/>
    <xf numFmtId="9" fontId="46" fillId="0" borderId="0" applyFont="0" applyFill="0" applyBorder="0" applyAlignment="0" applyProtection="0">
      <alignment vertical="center"/>
    </xf>
    <xf numFmtId="191" fontId="0" fillId="0" borderId="0" applyFill="0" applyBorder="0" applyAlignment="0"/>
    <xf numFmtId="0" fontId="49" fillId="74" borderId="0" applyNumberFormat="0" applyBorder="0" applyAlignment="0" applyProtection="0"/>
    <xf numFmtId="0" fontId="63" fillId="18" borderId="0" applyNumberFormat="0" applyBorder="0" applyAlignment="0" applyProtection="0">
      <alignment vertical="center"/>
    </xf>
    <xf numFmtId="0" fontId="44" fillId="55" borderId="0" applyNumberFormat="0" applyBorder="0" applyAlignment="0" applyProtection="0"/>
    <xf numFmtId="41" fontId="94" fillId="0" borderId="0" applyFont="0" applyFill="0" applyBorder="0" applyAlignment="0" applyProtection="0"/>
    <xf numFmtId="0" fontId="49" fillId="75" borderId="0" applyNumberFormat="0" applyBorder="0" applyAlignment="0" applyProtection="0"/>
    <xf numFmtId="0" fontId="100" fillId="5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76" borderId="0" applyNumberFormat="0" applyBorder="0" applyAlignment="0" applyProtection="0"/>
    <xf numFmtId="0" fontId="49" fillId="76" borderId="0" applyNumberFormat="0" applyBorder="0" applyAlignment="0" applyProtection="0"/>
    <xf numFmtId="0" fontId="50" fillId="13" borderId="0" applyNumberFormat="0" applyBorder="0" applyAlignment="0" applyProtection="0">
      <alignment vertical="center"/>
    </xf>
    <xf numFmtId="183" fontId="81" fillId="0" borderId="0" applyFill="0" applyBorder="0" applyAlignment="0"/>
    <xf numFmtId="194" fontId="45" fillId="0" borderId="0" applyFill="0" applyBorder="0" applyAlignment="0"/>
    <xf numFmtId="191" fontId="0" fillId="0" borderId="0" applyFill="0" applyBorder="0" applyAlignment="0"/>
    <xf numFmtId="192" fontId="0" fillId="0" borderId="0" applyFill="0" applyBorder="0" applyAlignment="0"/>
    <xf numFmtId="191" fontId="0" fillId="0" borderId="0" applyFill="0" applyBorder="0" applyAlignment="0"/>
    <xf numFmtId="9" fontId="68" fillId="0" borderId="0" applyFont="0" applyFill="0" applyBorder="0" applyAlignment="0" applyProtection="0"/>
    <xf numFmtId="9" fontId="65" fillId="0" borderId="0" applyFont="0" applyFill="0" applyBorder="0" applyAlignment="0" applyProtection="0"/>
    <xf numFmtId="25" fontId="65" fillId="0" borderId="0" applyFont="0" applyFill="0" applyBorder="0" applyAlignment="0" applyProtection="0"/>
    <xf numFmtId="0" fontId="86" fillId="10" borderId="17" applyNumberFormat="0" applyAlignment="0" applyProtection="0">
      <alignment vertical="center"/>
    </xf>
    <xf numFmtId="0" fontId="127" fillId="54" borderId="32" applyNumberFormat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28" fillId="0" borderId="34" applyNumberFormat="0" applyFill="0" applyProtection="0">
      <alignment horizontal="center"/>
    </xf>
    <xf numFmtId="0" fontId="129" fillId="0" borderId="0" applyFill="0" applyBorder="0">
      <alignment horizontal="right"/>
    </xf>
    <xf numFmtId="0" fontId="50" fillId="13" borderId="0" applyNumberFormat="0" applyBorder="0" applyAlignment="0" applyProtection="0">
      <alignment vertical="center"/>
    </xf>
    <xf numFmtId="0" fontId="45" fillId="0" borderId="0" applyFill="0" applyBorder="0">
      <alignment horizontal="right"/>
    </xf>
    <xf numFmtId="0" fontId="130" fillId="0" borderId="35"/>
    <xf numFmtId="203" fontId="0" fillId="0" borderId="0"/>
    <xf numFmtId="203" fontId="0" fillId="0" borderId="0"/>
    <xf numFmtId="0" fontId="131" fillId="0" borderId="31" applyNumberFormat="0" applyFill="0" applyAlignment="0" applyProtection="0">
      <alignment vertical="center"/>
    </xf>
    <xf numFmtId="203" fontId="0" fillId="0" borderId="0"/>
    <xf numFmtId="0" fontId="0" fillId="0" borderId="0"/>
    <xf numFmtId="41" fontId="0" fillId="0" borderId="0" applyFont="0" applyFill="0" applyBorder="0" applyAlignment="0" applyProtection="0"/>
    <xf numFmtId="193" fontId="0" fillId="0" borderId="0" applyFont="0" applyFill="0" applyBorder="0" applyAlignment="0" applyProtection="0"/>
    <xf numFmtId="0" fontId="54" fillId="0" borderId="0"/>
    <xf numFmtId="225" fontId="94" fillId="0" borderId="0"/>
    <xf numFmtId="199" fontId="83" fillId="0" borderId="0" applyFont="0" applyFill="0" applyBorder="0" applyAlignment="0" applyProtection="0"/>
    <xf numFmtId="193" fontId="0" fillId="0" borderId="0" applyFill="0" applyBorder="0" applyAlignment="0"/>
    <xf numFmtId="39" fontId="83" fillId="0" borderId="0" applyFont="0" applyFill="0" applyBorder="0" applyAlignment="0" applyProtection="0"/>
    <xf numFmtId="0" fontId="50" fillId="1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37" fontId="65" fillId="0" borderId="0" applyFont="0" applyFill="0" applyBorder="0" applyAlignment="0" applyProtection="0"/>
    <xf numFmtId="0" fontId="60" fillId="13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0" fillId="13" borderId="0" applyNumberFormat="0" applyBorder="0" applyAlignment="0" applyProtection="0">
      <alignment vertical="center"/>
    </xf>
    <xf numFmtId="0" fontId="132" fillId="0" borderId="0" applyProtection="0"/>
    <xf numFmtId="227" fontId="45" fillId="0" borderId="0" applyFont="0" applyFill="0" applyBorder="0" applyAlignment="0" applyProtection="0"/>
    <xf numFmtId="193" fontId="0" fillId="0" borderId="0" applyFill="0" applyBorder="0" applyAlignment="0"/>
    <xf numFmtId="0" fontId="63" fillId="18" borderId="0" applyNumberFormat="0" applyBorder="0" applyAlignment="0" applyProtection="0">
      <alignment vertical="center"/>
    </xf>
    <xf numFmtId="226" fontId="94" fillId="0" borderId="0"/>
    <xf numFmtId="0" fontId="133" fillId="0" borderId="0" applyNumberFormat="0" applyAlignment="0">
      <alignment horizontal="left"/>
    </xf>
    <xf numFmtId="0" fontId="50" fillId="13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34" fillId="0" borderId="0" applyNumberFormat="0" applyAlignment="0"/>
    <xf numFmtId="206" fontId="83" fillId="0" borderId="0" applyFont="0" applyFill="0" applyBorder="0" applyAlignment="0" applyProtection="0"/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1" fillId="0" borderId="0" applyFill="0" applyBorder="0" applyAlignment="0"/>
    <xf numFmtId="0" fontId="114" fillId="0" borderId="0"/>
    <xf numFmtId="0" fontId="63" fillId="5" borderId="0" applyNumberFormat="0" applyBorder="0" applyAlignment="0" applyProtection="0">
      <alignment vertical="center"/>
    </xf>
    <xf numFmtId="15" fontId="85" fillId="0" borderId="0"/>
    <xf numFmtId="208" fontId="94" fillId="0" borderId="0"/>
    <xf numFmtId="192" fontId="0" fillId="0" borderId="0" applyFill="0" applyBorder="0" applyAlignment="0"/>
    <xf numFmtId="191" fontId="0" fillId="0" borderId="0" applyFill="0" applyBorder="0" applyAlignment="0"/>
    <xf numFmtId="0" fontId="109" fillId="25" borderId="0" applyNumberFormat="0" applyBorder="0" applyAlignment="0" applyProtection="0">
      <alignment vertical="center"/>
    </xf>
    <xf numFmtId="215" fontId="46" fillId="0" borderId="0" applyFont="0" applyFill="0" applyBorder="0" applyAlignment="0" applyProtection="0"/>
    <xf numFmtId="0" fontId="107" fillId="77" borderId="0" applyNumberFormat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2" fontId="132" fillId="0" borderId="0" applyProtection="0"/>
    <xf numFmtId="180" fontId="114" fillId="0" borderId="0">
      <alignment horizontal="right"/>
    </xf>
    <xf numFmtId="43" fontId="46" fillId="0" borderId="0" applyFont="0" applyFill="0" applyBorder="0" applyAlignment="0" applyProtection="0">
      <alignment vertical="center"/>
    </xf>
    <xf numFmtId="0" fontId="0" fillId="0" borderId="0"/>
    <xf numFmtId="0" fontId="63" fillId="18" borderId="0" applyNumberFormat="0" applyBorder="0" applyAlignment="0" applyProtection="0">
      <alignment vertical="center"/>
    </xf>
    <xf numFmtId="0" fontId="46" fillId="0" borderId="0">
      <alignment vertical="center"/>
    </xf>
    <xf numFmtId="0" fontId="50" fillId="13" borderId="0" applyNumberFormat="0" applyBorder="0" applyAlignment="0" applyProtection="0">
      <alignment vertical="center"/>
    </xf>
    <xf numFmtId="43" fontId="94" fillId="0" borderId="0" applyFont="0" applyFill="0" applyBorder="0" applyAlignment="0" applyProtection="0"/>
    <xf numFmtId="0" fontId="136" fillId="0" borderId="0">
      <alignment horizontal="left"/>
    </xf>
    <xf numFmtId="0" fontId="95" fillId="0" borderId="36" applyNumberFormat="0" applyAlignment="0" applyProtection="0">
      <alignment horizontal="left" vertical="center"/>
    </xf>
    <xf numFmtId="0" fontId="137" fillId="0" borderId="0" applyProtection="0"/>
    <xf numFmtId="0" fontId="50" fillId="13" borderId="0" applyNumberFormat="0" applyBorder="0" applyAlignment="0" applyProtection="0">
      <alignment vertical="center"/>
    </xf>
    <xf numFmtId="0" fontId="95" fillId="0" borderId="0" applyProtection="0"/>
    <xf numFmtId="38" fontId="138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0" fillId="25" borderId="0" applyNumberFormat="0" applyBorder="0" applyAlignment="0" applyProtection="0">
      <alignment vertical="center"/>
    </xf>
    <xf numFmtId="10" fontId="102" fillId="78" borderId="1" applyNumberFormat="0" applyBorder="0" applyAlignment="0" applyProtection="0"/>
    <xf numFmtId="0" fontId="0" fillId="0" borderId="0"/>
    <xf numFmtId="0" fontId="57" fillId="58" borderId="0" applyNumberFormat="0" applyBorder="0" applyAlignment="0" applyProtection="0">
      <alignment vertical="center"/>
    </xf>
    <xf numFmtId="199" fontId="139" fillId="63" borderId="0"/>
    <xf numFmtId="0" fontId="46" fillId="46" borderId="17" applyNumberFormat="0" applyAlignment="0" applyProtection="0"/>
    <xf numFmtId="0" fontId="0" fillId="0" borderId="0"/>
    <xf numFmtId="0" fontId="63" fillId="5" borderId="0" applyNumberFormat="0" applyBorder="0" applyAlignment="0" applyProtection="0">
      <alignment vertical="center"/>
    </xf>
    <xf numFmtId="0" fontId="46" fillId="56" borderId="0" applyNumberFormat="0" applyFont="0" applyBorder="0" applyAlignment="0" applyProtection="0">
      <alignment horizontal="right"/>
    </xf>
    <xf numFmtId="0" fontId="58" fillId="78" borderId="37" applyNumberFormat="0" applyFont="0" applyAlignment="0" applyProtection="0">
      <alignment vertical="center"/>
    </xf>
    <xf numFmtId="38" fontId="140" fillId="0" borderId="0"/>
    <xf numFmtId="38" fontId="129" fillId="0" borderId="0"/>
    <xf numFmtId="0" fontId="63" fillId="18" borderId="0" applyNumberFormat="0" applyBorder="0" applyAlignment="0" applyProtection="0">
      <alignment vertical="center"/>
    </xf>
    <xf numFmtId="0" fontId="46" fillId="4" borderId="29" applyNumberFormat="0" applyAlignment="0" applyProtection="0"/>
    <xf numFmtId="0" fontId="63" fillId="5" borderId="0" applyNumberFormat="0" applyBorder="0" applyAlignment="0" applyProtection="0">
      <alignment vertical="center"/>
    </xf>
    <xf numFmtId="0" fontId="94" fillId="0" borderId="0" applyNumberFormat="0" applyFont="0" applyFill="0" applyBorder="0" applyProtection="0">
      <alignment horizontal="left" vertical="center"/>
    </xf>
    <xf numFmtId="0" fontId="46" fillId="0" borderId="0" applyFont="0" applyFill="0">
      <alignment horizontal="fill"/>
    </xf>
    <xf numFmtId="0" fontId="0" fillId="0" borderId="0"/>
    <xf numFmtId="0" fontId="132" fillId="0" borderId="38" applyProtection="0"/>
    <xf numFmtId="191" fontId="0" fillId="0" borderId="0" applyFill="0" applyBorder="0" applyAlignment="0"/>
    <xf numFmtId="199" fontId="141" fillId="70" borderId="0"/>
    <xf numFmtId="0" fontId="100" fillId="18" borderId="0" applyNumberFormat="0" applyBorder="0" applyAlignment="0" applyProtection="0">
      <alignment vertical="center"/>
    </xf>
    <xf numFmtId="195" fontId="46" fillId="70" borderId="0"/>
    <xf numFmtId="0" fontId="46" fillId="0" borderId="0">
      <alignment vertical="center"/>
    </xf>
    <xf numFmtId="38" fontId="85" fillId="0" borderId="0" applyFont="0" applyFill="0" applyBorder="0" applyAlignment="0" applyProtection="0"/>
    <xf numFmtId="218" fontId="0" fillId="0" borderId="0" applyFont="0" applyFill="0" applyBorder="0" applyAlignment="0" applyProtection="0"/>
    <xf numFmtId="228" fontId="85" fillId="0" borderId="0" applyFont="0" applyFill="0" applyBorder="0" applyAlignment="0" applyProtection="0"/>
    <xf numFmtId="0" fontId="94" fillId="0" borderId="0"/>
    <xf numFmtId="37" fontId="142" fillId="0" borderId="0"/>
    <xf numFmtId="0" fontId="139" fillId="0" borderId="0"/>
    <xf numFmtId="0" fontId="58" fillId="78" borderId="37" applyNumberFormat="0" applyFont="0" applyAlignment="0" applyProtection="0">
      <alignment vertical="center"/>
    </xf>
    <xf numFmtId="0" fontId="143" fillId="10" borderId="29" applyNumberFormat="0" applyAlignment="0" applyProtection="0">
      <alignment vertical="center"/>
    </xf>
    <xf numFmtId="40" fontId="144" fillId="4" borderId="0">
      <alignment horizontal="right"/>
    </xf>
    <xf numFmtId="10" fontId="94" fillId="0" borderId="0" applyFont="0" applyFill="0" applyBorder="0" applyAlignment="0" applyProtection="0"/>
    <xf numFmtId="200" fontId="0" fillId="0" borderId="0" applyFont="0" applyFill="0" applyBorder="0" applyAlignment="0" applyProtection="0"/>
    <xf numFmtId="229" fontId="0" fillId="0" borderId="0" applyFont="0" applyFill="0" applyBorder="0" applyAlignment="0" applyProtection="0"/>
    <xf numFmtId="0" fontId="145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0" fontId="63" fillId="5" borderId="0" applyNumberFormat="0" applyBorder="0" applyAlignment="0" applyProtection="0">
      <alignment vertical="center"/>
    </xf>
    <xf numFmtId="193" fontId="0" fillId="0" borderId="0" applyFill="0" applyBorder="0" applyAlignment="0"/>
    <xf numFmtId="0" fontId="120" fillId="79" borderId="0" applyNumberFormat="0" applyBorder="0" applyAlignment="0" applyProtection="0"/>
    <xf numFmtId="191" fontId="0" fillId="0" borderId="0" applyFill="0" applyBorder="0" applyAlignment="0"/>
    <xf numFmtId="15" fontId="85" fillId="0" borderId="0" applyFont="0" applyFill="0" applyBorder="0" applyAlignment="0" applyProtection="0"/>
    <xf numFmtId="4" fontId="85" fillId="0" borderId="0" applyFont="0" applyFill="0" applyBorder="0" applyAlignment="0" applyProtection="0"/>
    <xf numFmtId="0" fontId="146" fillId="0" borderId="35">
      <alignment horizontal="center"/>
    </xf>
    <xf numFmtId="0" fontId="105" fillId="50" borderId="0" applyNumberFormat="0" applyBorder="0" applyAlignment="0" applyProtection="0"/>
    <xf numFmtId="0" fontId="85" fillId="80" borderId="0" applyNumberFormat="0" applyFont="0" applyBorder="0" applyAlignment="0" applyProtection="0"/>
    <xf numFmtId="0" fontId="46" fillId="0" borderId="0" applyNumberFormat="0" applyFill="0" applyBorder="0" applyAlignment="0" applyProtection="0">
      <alignment horizontal="left"/>
    </xf>
    <xf numFmtId="217" fontId="46" fillId="0" borderId="0" applyNumberFormat="0" applyFill="0" applyBorder="0" applyAlignment="0" applyProtection="0">
      <alignment horizontal="left"/>
    </xf>
    <xf numFmtId="0" fontId="146" fillId="0" borderId="0" applyNumberFormat="0" applyFill="0" applyBorder="0" applyAlignment="0" applyProtection="0"/>
    <xf numFmtId="0" fontId="60" fillId="13" borderId="0" applyNumberFormat="0" applyBorder="0" applyAlignment="0" applyProtection="0">
      <alignment vertical="center"/>
    </xf>
    <xf numFmtId="0" fontId="147" fillId="0" borderId="0">
      <alignment horizontal="left"/>
    </xf>
    <xf numFmtId="43" fontId="102" fillId="0" borderId="39"/>
    <xf numFmtId="0" fontId="130" fillId="0" borderId="0"/>
    <xf numFmtId="0" fontId="46" fillId="19" borderId="3">
      <protection locked="0"/>
    </xf>
    <xf numFmtId="0" fontId="139" fillId="0" borderId="0"/>
    <xf numFmtId="0" fontId="46" fillId="0" borderId="0">
      <alignment vertical="center"/>
    </xf>
    <xf numFmtId="0" fontId="115" fillId="19" borderId="3">
      <protection locked="0"/>
    </xf>
    <xf numFmtId="0" fontId="115" fillId="19" borderId="3">
      <protection locked="0"/>
    </xf>
    <xf numFmtId="0" fontId="46" fillId="19" borderId="3">
      <protection locked="0"/>
    </xf>
    <xf numFmtId="0" fontId="46" fillId="19" borderId="3">
      <protection locked="0"/>
    </xf>
    <xf numFmtId="0" fontId="46" fillId="19" borderId="3">
      <protection locked="0"/>
    </xf>
    <xf numFmtId="0" fontId="148" fillId="0" borderId="0" applyNumberFormat="0" applyFill="0" applyBorder="0" applyAlignment="0" applyProtection="0"/>
    <xf numFmtId="49" fontId="81" fillId="0" borderId="0" applyFill="0" applyBorder="0" applyAlignment="0"/>
    <xf numFmtId="230" fontId="81" fillId="0" borderId="0" applyFill="0" applyBorder="0" applyAlignment="0"/>
    <xf numFmtId="0" fontId="109" fillId="25" borderId="0" applyNumberFormat="0" applyBorder="0" applyAlignment="0" applyProtection="0">
      <alignment vertical="center"/>
    </xf>
    <xf numFmtId="231" fontId="0" fillId="0" borderId="0" applyFill="0" applyBorder="0" applyAlignment="0"/>
    <xf numFmtId="232" fontId="45" fillId="0" borderId="0" applyFont="0" applyFill="0" applyBorder="0" applyAlignment="0" applyProtection="0"/>
    <xf numFmtId="0" fontId="63" fillId="18" borderId="0" applyNumberFormat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58" fillId="0" borderId="0">
      <alignment vertical="center"/>
    </xf>
    <xf numFmtId="0" fontId="145" fillId="0" borderId="0" applyNumberFormat="0" applyFill="0" applyBorder="0" applyAlignment="0" applyProtection="0">
      <alignment vertical="center"/>
    </xf>
    <xf numFmtId="0" fontId="58" fillId="0" borderId="0">
      <alignment vertical="center"/>
    </xf>
    <xf numFmtId="0" fontId="38" fillId="52" borderId="0" applyNumberFormat="0" applyBorder="0" applyAlignment="0" applyProtection="0"/>
    <xf numFmtId="0" fontId="125" fillId="0" borderId="0" applyNumberFormat="0" applyFill="0" applyBorder="0" applyAlignment="0" applyProtection="0">
      <alignment vertical="center"/>
    </xf>
    <xf numFmtId="9" fontId="149" fillId="0" borderId="0" applyFont="0" applyFill="0" applyBorder="0" applyAlignment="0" applyProtection="0"/>
    <xf numFmtId="0" fontId="45" fillId="0" borderId="0"/>
    <xf numFmtId="0" fontId="63" fillId="18" borderId="0" applyNumberFormat="0" applyBorder="0" applyAlignment="0" applyProtection="0">
      <alignment vertical="center"/>
    </xf>
    <xf numFmtId="0" fontId="0" fillId="0" borderId="0"/>
    <xf numFmtId="178" fontId="45" fillId="0" borderId="0" applyFont="0" applyFill="0" applyBorder="0" applyAlignment="0" applyProtection="0"/>
    <xf numFmtId="41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58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9" fontId="58" fillId="0" borderId="0" applyFont="0" applyFill="0" applyBorder="0" applyAlignment="0" applyProtection="0">
      <alignment vertical="center"/>
    </xf>
    <xf numFmtId="9" fontId="58" fillId="0" borderId="0" applyFont="0" applyFill="0" applyBorder="0" applyAlignment="0" applyProtection="0">
      <alignment vertical="center"/>
    </xf>
    <xf numFmtId="0" fontId="150" fillId="0" borderId="33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151" fillId="0" borderId="26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219" fontId="0" fillId="0" borderId="0" applyFont="0" applyFill="0" applyBorder="0" applyAlignment="0" applyProtection="0"/>
    <xf numFmtId="0" fontId="152" fillId="0" borderId="0"/>
    <xf numFmtId="0" fontId="0" fillId="0" borderId="4" applyNumberFormat="0" applyFill="0" applyProtection="0">
      <alignment horizontal="right"/>
    </xf>
    <xf numFmtId="0" fontId="116" fillId="0" borderId="33" applyNumberFormat="0" applyFill="0" applyAlignment="0" applyProtection="0">
      <alignment vertical="center"/>
    </xf>
    <xf numFmtId="0" fontId="117" fillId="0" borderId="30" applyNumberFormat="0" applyFill="0" applyAlignment="0" applyProtection="0">
      <alignment vertical="center"/>
    </xf>
    <xf numFmtId="0" fontId="46" fillId="0" borderId="0" applyFont="0" applyBorder="0" applyAlignment="0">
      <alignment vertical="center"/>
    </xf>
    <xf numFmtId="0" fontId="78" fillId="0" borderId="26" applyNumberFormat="0" applyFill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153" fillId="0" borderId="4" applyNumberFormat="0" applyFill="0" applyProtection="0">
      <alignment horizontal="center"/>
    </xf>
    <xf numFmtId="0" fontId="38" fillId="5" borderId="0" applyNumberFormat="0" applyBorder="0" applyAlignment="0" applyProtection="0">
      <alignment vertical="center"/>
    </xf>
    <xf numFmtId="4" fontId="110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0" fillId="0" borderId="0"/>
    <xf numFmtId="0" fontId="155" fillId="0" borderId="18" applyNumberFormat="0" applyFill="0" applyProtection="0">
      <alignment horizontal="center"/>
    </xf>
    <xf numFmtId="0" fontId="109" fillId="25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46" fillId="0" borderId="0">
      <alignment vertical="center"/>
    </xf>
    <xf numFmtId="0" fontId="109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0" fillId="0" borderId="0"/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6" fillId="0" borderId="0"/>
    <xf numFmtId="0" fontId="50" fillId="13" borderId="0" applyNumberFormat="0" applyBorder="0" applyAlignment="0" applyProtection="0">
      <alignment vertical="center"/>
    </xf>
    <xf numFmtId="0" fontId="46" fillId="0" borderId="0"/>
    <xf numFmtId="0" fontId="50" fillId="13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05" fillId="50" borderId="0" applyNumberFormat="0" applyBorder="0" applyAlignment="0" applyProtection="0"/>
    <xf numFmtId="0" fontId="105" fillId="50" borderId="0" applyNumberFormat="0" applyBorder="0" applyAlignment="0" applyProtection="0"/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43" fontId="126" fillId="0" borderId="0" applyFont="0" applyFill="0" applyBorder="0" applyAlignment="0" applyProtection="0"/>
    <xf numFmtId="0" fontId="88" fillId="13" borderId="0" applyNumberFormat="0" applyBorder="0" applyAlignment="0" applyProtection="0">
      <alignment vertical="center"/>
    </xf>
    <xf numFmtId="0" fontId="109" fillId="13" borderId="0" applyNumberFormat="0" applyBorder="0" applyAlignment="0" applyProtection="0">
      <alignment vertical="center"/>
    </xf>
    <xf numFmtId="0" fontId="109" fillId="25" borderId="0" applyNumberFormat="0" applyBorder="0" applyAlignment="0" applyProtection="0">
      <alignment vertical="center"/>
    </xf>
    <xf numFmtId="0" fontId="46" fillId="0" borderId="0">
      <alignment vertical="center"/>
    </xf>
    <xf numFmtId="0" fontId="75" fillId="25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1" fontId="156" fillId="0" borderId="1">
      <alignment vertical="center"/>
      <protection locked="0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6" fillId="0" borderId="0">
      <alignment vertical="center"/>
    </xf>
    <xf numFmtId="0" fontId="157" fillId="0" borderId="0"/>
    <xf numFmtId="0" fontId="60" fillId="13" borderId="0" applyNumberFormat="0" applyBorder="0" applyAlignment="0" applyProtection="0">
      <alignment vertical="center"/>
    </xf>
    <xf numFmtId="0" fontId="0" fillId="0" borderId="0"/>
    <xf numFmtId="0" fontId="6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28" fillId="0" borderId="0" applyFill="0" applyBorder="0" applyAlignment="0"/>
    <xf numFmtId="0" fontId="6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38" fillId="5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8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5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58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89" fillId="18" borderId="0" applyNumberFormat="0" applyBorder="0" applyAlignment="0" applyProtection="0">
      <alignment vertical="center"/>
    </xf>
    <xf numFmtId="0" fontId="58" fillId="0" borderId="0">
      <alignment vertical="center"/>
    </xf>
    <xf numFmtId="0" fontId="46" fillId="0" borderId="0">
      <alignment vertical="center"/>
    </xf>
    <xf numFmtId="0" fontId="0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46" fillId="0" borderId="0"/>
    <xf numFmtId="0" fontId="46" fillId="0" borderId="0">
      <alignment horizontal="left" wrapText="1"/>
    </xf>
    <xf numFmtId="0" fontId="46" fillId="0" borderId="0"/>
    <xf numFmtId="0" fontId="0" fillId="0" borderId="0"/>
    <xf numFmtId="0" fontId="0" fillId="0" borderId="0"/>
    <xf numFmtId="0" fontId="0" fillId="0" borderId="0"/>
    <xf numFmtId="0" fontId="159" fillId="24" borderId="17" applyNumberFormat="0" applyAlignment="0" applyProtection="0">
      <alignment vertical="center"/>
    </xf>
    <xf numFmtId="0" fontId="89" fillId="5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71" fillId="24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0" fillId="0" borderId="0" applyNumberFormat="0" applyFill="0" applyBorder="0" applyAlignment="0" applyProtection="0">
      <alignment vertical="top"/>
      <protection locked="0"/>
    </xf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0" fillId="0" borderId="0"/>
    <xf numFmtId="0" fontId="58" fillId="0" borderId="0">
      <alignment vertical="center"/>
    </xf>
    <xf numFmtId="0" fontId="58" fillId="0" borderId="0">
      <alignment vertical="center"/>
    </xf>
    <xf numFmtId="0" fontId="106" fillId="18" borderId="0" applyNumberFormat="0" applyBorder="0" applyAlignment="0" applyProtection="0">
      <alignment vertical="center"/>
    </xf>
    <xf numFmtId="0" fontId="58" fillId="0" borderId="0">
      <alignment vertical="center"/>
    </xf>
    <xf numFmtId="0" fontId="0" fillId="0" borderId="0"/>
    <xf numFmtId="0" fontId="0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4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78" borderId="37" applyNumberFormat="0" applyFont="0" applyAlignment="0" applyProtection="0">
      <alignment vertical="center"/>
    </xf>
    <xf numFmtId="0" fontId="46" fillId="0" borderId="0"/>
    <xf numFmtId="0" fontId="46" fillId="0" borderId="0">
      <alignment vertical="center"/>
    </xf>
    <xf numFmtId="0" fontId="46" fillId="0" borderId="0"/>
    <xf numFmtId="0" fontId="0" fillId="0" borderId="0" applyNumberFormat="0" applyFont="0" applyFill="0" applyBorder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160" fillId="0" borderId="0" applyNumberFormat="0" applyFill="0" applyBorder="0" applyAlignment="0" applyProtection="0">
      <alignment vertical="top"/>
      <protection locked="0"/>
    </xf>
    <xf numFmtId="0" fontId="46" fillId="18" borderId="0" applyNumberFormat="0" applyBorder="0" applyAlignment="0" applyProtection="0">
      <alignment vertical="center"/>
    </xf>
    <xf numFmtId="0" fontId="28" fillId="0" borderId="0" applyFill="0" applyBorder="0" applyAlignment="0"/>
    <xf numFmtId="0" fontId="63" fillId="18" borderId="0" applyNumberFormat="0" applyBorder="0" applyAlignment="0" applyProtection="0">
      <alignment vertical="center"/>
    </xf>
    <xf numFmtId="0" fontId="100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00" fillId="5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94" fillId="0" borderId="0"/>
    <xf numFmtId="0" fontId="38" fillId="18" borderId="0" applyNumberFormat="0" applyBorder="0" applyAlignment="0" applyProtection="0">
      <alignment vertical="center"/>
    </xf>
    <xf numFmtId="0" fontId="100" fillId="5" borderId="0" applyNumberFormat="0" applyBorder="0" applyAlignment="0" applyProtection="0">
      <alignment vertical="center"/>
    </xf>
    <xf numFmtId="0" fontId="107" fillId="7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89" fillId="18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06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27" fillId="54" borderId="32" applyNumberFormat="0" applyAlignment="0" applyProtection="0">
      <alignment vertical="center"/>
    </xf>
    <xf numFmtId="0" fontId="162" fillId="0" borderId="0" applyNumberFormat="0" applyFill="0" applyBorder="0" applyAlignment="0" applyProtection="0">
      <alignment vertical="center"/>
    </xf>
    <xf numFmtId="0" fontId="135" fillId="0" borderId="0" applyNumberFormat="0" applyFill="0" applyBorder="0" applyAlignment="0" applyProtection="0">
      <alignment vertical="center"/>
    </xf>
    <xf numFmtId="0" fontId="155" fillId="0" borderId="18" applyNumberFormat="0" applyFill="0" applyProtection="0">
      <alignment horizontal="left"/>
    </xf>
    <xf numFmtId="0" fontId="163" fillId="0" borderId="2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112" fillId="0" borderId="0"/>
    <xf numFmtId="0" fontId="57" fillId="77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7" fillId="73" borderId="0" applyNumberFormat="0" applyBorder="0" applyAlignment="0" applyProtection="0">
      <alignment vertical="center"/>
    </xf>
    <xf numFmtId="0" fontId="143" fillId="10" borderId="29" applyNumberFormat="0" applyAlignment="0" applyProtection="0">
      <alignment vertical="center"/>
    </xf>
    <xf numFmtId="1" fontId="0" fillId="0" borderId="18" applyFill="0" applyProtection="0">
      <alignment horizontal="center"/>
    </xf>
    <xf numFmtId="233" fontId="110" fillId="0" borderId="0" applyFont="0" applyFill="0" applyBorder="0" applyAlignment="0" applyProtection="0"/>
    <xf numFmtId="0" fontId="46" fillId="0" borderId="27" applyNumberFormat="0" applyFill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46" fillId="77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235" fontId="156" fillId="0" borderId="1">
      <alignment vertical="center"/>
      <protection locked="0"/>
    </xf>
    <xf numFmtId="0" fontId="54" fillId="0" borderId="0"/>
    <xf numFmtId="0" fontId="85" fillId="0" borderId="0"/>
    <xf numFmtId="41" fontId="0" fillId="0" borderId="0" applyFont="0" applyFill="0" applyBorder="0" applyAlignment="0" applyProtection="0"/>
    <xf numFmtId="0" fontId="0" fillId="0" borderId="1" applyNumberFormat="0"/>
    <xf numFmtId="213" fontId="126" fillId="0" borderId="0" applyFont="0" applyFill="0" applyBorder="0" applyAlignment="0" applyProtection="0"/>
    <xf numFmtId="236" fontId="126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49" fontId="24" fillId="0" borderId="9" xfId="0" applyNumberFormat="1" applyFont="1" applyFill="1" applyBorder="1" applyAlignment="1" applyProtection="1">
      <alignment horizontal="center" vertical="center"/>
    </xf>
    <xf numFmtId="237" fontId="25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49" fontId="25" fillId="0" borderId="1" xfId="0" applyNumberFormat="1" applyFont="1" applyFill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4" fillId="0" borderId="1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center" wrapText="1"/>
    </xf>
    <xf numFmtId="238" fontId="24" fillId="0" borderId="10" xfId="0" applyNumberFormat="1" applyFont="1" applyFill="1" applyBorder="1" applyAlignment="1" applyProtection="1">
      <alignment horizontal="center" vertical="center"/>
    </xf>
    <xf numFmtId="49" fontId="24" fillId="0" borderId="10" xfId="0" applyNumberFormat="1" applyFont="1" applyFill="1" applyBorder="1" applyAlignment="1" applyProtection="1">
      <alignment horizontal="left" vertical="center" wrapText="1"/>
    </xf>
    <xf numFmtId="49" fontId="24" fillId="0" borderId="10" xfId="0" applyNumberFormat="1" applyFont="1" applyFill="1" applyBorder="1" applyAlignment="1" applyProtection="1">
      <alignment horizontal="center" vertical="center"/>
    </xf>
    <xf numFmtId="237" fontId="24" fillId="0" borderId="10" xfId="0" applyNumberFormat="1" applyFont="1" applyFill="1" applyBorder="1" applyAlignment="1" applyProtection="1">
      <alignment horizontal="center" vertical="center"/>
    </xf>
    <xf numFmtId="238" fontId="22" fillId="0" borderId="10" xfId="0" applyNumberFormat="1" applyFont="1" applyFill="1" applyBorder="1" applyAlignment="1" applyProtection="1">
      <alignment horizontal="center" vertical="center"/>
    </xf>
    <xf numFmtId="49" fontId="24" fillId="0" borderId="10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239" fontId="22" fillId="0" borderId="1" xfId="0" applyNumberFormat="1" applyFont="1" applyFill="1" applyBorder="1" applyAlignment="1" applyProtection="1">
      <alignment horizontal="center" vertical="center" wrapText="1"/>
    </xf>
    <xf numFmtId="239" fontId="24" fillId="0" borderId="1" xfId="0" applyNumberFormat="1" applyFont="1" applyFill="1" applyBorder="1" applyAlignment="1" applyProtection="1">
      <alignment horizontal="center" vertical="center" wrapText="1"/>
    </xf>
    <xf numFmtId="49" fontId="22" fillId="0" borderId="10" xfId="0" applyNumberFormat="1" applyFont="1" applyFill="1" applyBorder="1" applyAlignment="1" applyProtection="1">
      <alignment horizontal="left" vertical="center" wrapText="1"/>
    </xf>
    <xf numFmtId="49" fontId="22" fillId="0" borderId="10" xfId="0" applyNumberFormat="1" applyFont="1" applyFill="1" applyBorder="1" applyAlignment="1" applyProtection="1">
      <alignment horizontal="left" vertical="center"/>
    </xf>
    <xf numFmtId="237" fontId="22" fillId="0" borderId="10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49" fontId="24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239" fontId="24" fillId="0" borderId="1" xfId="0" applyNumberFormat="1" applyFont="1" applyFill="1" applyBorder="1" applyAlignment="1" applyProtection="1">
      <alignment horizontal="right" vertical="center" wrapText="1"/>
    </xf>
    <xf numFmtId="239" fontId="24" fillId="0" borderId="1" xfId="0" applyNumberFormat="1" applyFont="1" applyFill="1" applyBorder="1" applyAlignment="1" applyProtection="1">
      <alignment horizontal="center" vertical="center"/>
    </xf>
    <xf numFmtId="49" fontId="24" fillId="0" borderId="9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 applyProtection="1">
      <alignment horizontal="right" vertical="center"/>
    </xf>
    <xf numFmtId="49" fontId="22" fillId="0" borderId="9" xfId="0" applyNumberFormat="1" applyFont="1" applyFill="1" applyBorder="1" applyAlignment="1" applyProtection="1">
      <alignment horizontal="left" vertical="center"/>
    </xf>
    <xf numFmtId="239" fontId="22" fillId="0" borderId="1" xfId="0" applyNumberFormat="1" applyFont="1" applyFill="1" applyBorder="1" applyAlignment="1" applyProtection="1">
      <alignment horizontal="center" vertical="center"/>
    </xf>
    <xf numFmtId="239" fontId="24" fillId="0" borderId="1" xfId="0" applyNumberFormat="1" applyFont="1" applyFill="1" applyBorder="1" applyAlignment="1" applyProtection="1">
      <alignment horizontal="right" vertical="center"/>
    </xf>
    <xf numFmtId="239" fontId="22" fillId="0" borderId="1" xfId="0" applyNumberFormat="1" applyFont="1" applyFill="1" applyBorder="1" applyAlignment="1" applyProtection="1">
      <alignment horizontal="right" vertical="center"/>
    </xf>
    <xf numFmtId="0" fontId="29" fillId="0" borderId="11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2" fillId="4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24" fillId="0" borderId="10" xfId="0" applyFont="1" applyFill="1" applyBorder="1" applyAlignment="1" applyProtection="1">
      <alignment horizontal="left" vertical="center"/>
    </xf>
    <xf numFmtId="239" fontId="24" fillId="0" borderId="1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 applyProtection="1">
      <alignment horizontal="left" vertical="center"/>
    </xf>
    <xf numFmtId="239" fontId="22" fillId="0" borderId="10" xfId="0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>
      <alignment vertical="center"/>
    </xf>
    <xf numFmtId="0" fontId="22" fillId="0" borderId="10" xfId="0" applyFont="1" applyFill="1" applyBorder="1" applyAlignment="1" applyProtection="1">
      <alignment horizontal="right" vertical="center"/>
    </xf>
    <xf numFmtId="0" fontId="22" fillId="0" borderId="10" xfId="0" applyFont="1" applyBorder="1" applyAlignment="1" applyProtection="1">
      <alignment horizontal="right" vertical="center"/>
    </xf>
    <xf numFmtId="239" fontId="22" fillId="0" borderId="10" xfId="0" applyNumberFormat="1" applyFont="1" applyBorder="1" applyAlignment="1" applyProtection="1">
      <alignment horizontal="right" vertical="center" wrapText="1"/>
    </xf>
    <xf numFmtId="0" fontId="22" fillId="0" borderId="10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237" fontId="24" fillId="0" borderId="1" xfId="0" applyNumberFormat="1" applyFont="1" applyFill="1" applyBorder="1" applyAlignment="1" applyProtection="1">
      <alignment horizontal="center" vertical="center" wrapText="1"/>
    </xf>
    <xf numFmtId="237" fontId="22" fillId="0" borderId="1" xfId="0" applyNumberFormat="1" applyFont="1" applyFill="1" applyBorder="1" applyAlignment="1" applyProtection="1">
      <alignment horizontal="center" vertical="center" wrapText="1"/>
    </xf>
    <xf numFmtId="237" fontId="24" fillId="0" borderId="1" xfId="0" applyNumberFormat="1" applyFont="1" applyFill="1" applyBorder="1" applyAlignment="1" applyProtection="1">
      <alignment horizontal="right" vertical="center" wrapText="1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39" fontId="31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39" fontId="22" fillId="0" borderId="1" xfId="0" applyNumberFormat="1" applyFont="1" applyBorder="1" applyAlignment="1" applyProtection="1">
      <alignment horizontal="right" vertical="center"/>
    </xf>
    <xf numFmtId="0" fontId="24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6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4" fillId="0" borderId="1" xfId="692" applyFont="1" applyBorder="1" applyAlignment="1" applyProtection="1">
      <alignment horizontal="center" vertical="center"/>
    </xf>
    <xf numFmtId="239" fontId="22" fillId="0" borderId="1" xfId="692" applyNumberFormat="1" applyFont="1" applyFill="1" applyBorder="1" applyAlignment="1" applyProtection="1">
      <alignment horizontal="right" vertical="center"/>
    </xf>
    <xf numFmtId="239" fontId="22" fillId="0" borderId="1" xfId="692" applyNumberFormat="1" applyFont="1" applyFill="1" applyBorder="1" applyAlignment="1" applyProtection="1">
      <alignment horizontal="right" vertical="center" wrapText="1"/>
    </xf>
    <xf numFmtId="0" fontId="19" fillId="0" borderId="0" xfId="692" applyFont="1" applyFill="1" applyBorder="1" applyAlignment="1" applyProtection="1"/>
    <xf numFmtId="239" fontId="22" fillId="0" borderId="1" xfId="692" applyNumberFormat="1" applyFont="1" applyBorder="1" applyAlignment="1" applyProtection="1">
      <alignment horizontal="right" vertical="center"/>
    </xf>
    <xf numFmtId="239" fontId="22" fillId="0" borderId="1" xfId="692" applyNumberFormat="1" applyFont="1" applyBorder="1" applyAlignment="1" applyProtection="1">
      <alignment vertical="center"/>
    </xf>
    <xf numFmtId="239" fontId="22" fillId="0" borderId="1" xfId="692" applyNumberFormat="1" applyFont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>
      <alignment horizontal="right" vertical="center" wrapText="1"/>
    </xf>
    <xf numFmtId="239" fontId="24" fillId="0" borderId="1" xfId="692" applyNumberFormat="1" applyFont="1" applyFill="1" applyBorder="1" applyAlignment="1" applyProtection="1">
      <alignment horizontal="center" vertical="center"/>
    </xf>
    <xf numFmtId="237" fontId="22" fillId="0" borderId="1" xfId="692" applyNumberFormat="1" applyFont="1" applyFill="1" applyBorder="1" applyAlignment="1" applyProtection="1">
      <alignment horizontal="right" vertical="center" wrapText="1"/>
    </xf>
    <xf numFmtId="239" fontId="22" fillId="0" borderId="1" xfId="692" applyNumberFormat="1" applyFont="1" applyFill="1" applyBorder="1" applyAlignment="1" applyProtection="1"/>
    <xf numFmtId="0" fontId="32" fillId="0" borderId="0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0" fillId="0" borderId="9" xfId="25" applyFont="1" applyBorder="1" applyAlignment="1" applyProtection="1">
      <alignment vertical="center" wrapText="1"/>
    </xf>
    <xf numFmtId="0" fontId="25" fillId="0" borderId="12" xfId="0" applyFont="1" applyBorder="1" applyAlignment="1" applyProtection="1">
      <alignment vertical="center"/>
    </xf>
    <xf numFmtId="0" fontId="20" fillId="0" borderId="9" xfId="25" applyFont="1" applyBorder="1" applyAlignment="1" applyProtection="1">
      <alignment vertical="center"/>
    </xf>
    <xf numFmtId="0" fontId="20" fillId="0" borderId="13" xfId="25" applyFont="1" applyBorder="1" applyAlignment="1" applyProtection="1">
      <alignment vertical="center" wrapText="1"/>
    </xf>
    <xf numFmtId="0" fontId="25" fillId="0" borderId="14" xfId="0" applyFont="1" applyBorder="1" applyAlignment="1" applyProtection="1">
      <alignment vertical="center"/>
    </xf>
    <xf numFmtId="0" fontId="25" fillId="0" borderId="14" xfId="0" applyFont="1" applyBorder="1" applyAlignment="1" applyProtection="1"/>
    <xf numFmtId="0" fontId="20" fillId="0" borderId="15" xfId="25" applyFont="1" applyBorder="1" applyAlignment="1" applyProtection="1">
      <alignment vertical="center" wrapText="1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28" fillId="0" borderId="0" xfId="0" applyFont="1"/>
    <xf numFmtId="0" fontId="36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差_奖励补助测算5.22测试" xfId="48"/>
    <cellStyle name="标题" xfId="49" builtinId="15"/>
    <cellStyle name="Currency$[0]" xfId="50"/>
    <cellStyle name="Calc Units (0)" xfId="51"/>
    <cellStyle name="常规 5 2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%" xfId="61"/>
    <cellStyle name="0,0_x000d__x000a_NA_x000d__x000a_" xfId="62"/>
    <cellStyle name="60% - 强调文字颜色 1" xfId="63" builtinId="32"/>
    <cellStyle name="标题 3" xfId="64" builtinId="18"/>
    <cellStyle name="桁区切り_１１月価格表" xfId="65"/>
    <cellStyle name="百分比 6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Input" xfId="72"/>
    <cellStyle name="_ET_STYLE_NoName_00__Book1_2013年部门预算车辆情况统计表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Currency [0]" xfId="82"/>
    <cellStyle name="好_三季度－表二" xfId="83"/>
    <cellStyle name="强调文字颜色 2" xfId="84" builtinId="33"/>
    <cellStyle name="Accent3_2013年部门预算车辆情况统计表" xfId="85"/>
    <cellStyle name="_long term loan - others 300504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0.0%" xfId="107"/>
    <cellStyle name="输出 2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?? 2 3" xfId="117"/>
    <cellStyle name="计算 3" xfId="118"/>
    <cellStyle name="_特色理财产品统计表1" xfId="119"/>
    <cellStyle name="常规 2 2_Book1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1" xfId="129"/>
    <cellStyle name="好_业务工作量指标" xfId="130"/>
    <cellStyle name="适中 2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云南省2008年中小学教职工情况（教育厅提供20090101加工整理）" xfId="138"/>
    <cellStyle name="好_Book1_表2" xfId="139"/>
    <cellStyle name="????_Analysis of Loans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?_临夏市_7" xfId="148"/>
    <cellStyle name="t_项目支出明细表科室第二稿(汇报郭局长修改后）" xfId="149"/>
    <cellStyle name="_x0007_" xfId="150"/>
    <cellStyle name="差_2009年一般性转移支付标准工资_奖励补助测算7.25 (version 1) (version 1)" xfId="151"/>
    <cellStyle name="常规 7 2 2 2" xfId="152"/>
    <cellStyle name="_Book1" xfId="153"/>
    <cellStyle name="常规 2 7 2" xfId="154"/>
    <cellStyle name="?" xfId="155"/>
    <cellStyle name="_ET_STYLE_NoName_00__Book1_1_项目支出明细表科室第二稿(汇报郭局长修改后）" xfId="156"/>
    <cellStyle name="??" xfId="157"/>
    <cellStyle name="Accent4 - 60%" xfId="158"/>
    <cellStyle name="捠壿 [0.00]_Region Orders (2)" xfId="159"/>
    <cellStyle name="常规 11_修改—3.25日市政府常务会定—2015年市级部门预算表(4.17)" xfId="160"/>
    <cellStyle name="?? [0]" xfId="161"/>
    <cellStyle name="常规 20 2 2" xfId="162"/>
    <cellStyle name="Percent[2]" xfId="163"/>
    <cellStyle name="???? [0.00]_Analysis of Loans" xfId="164"/>
    <cellStyle name="style2" xfId="165"/>
    <cellStyle name="烹拳_ +Foil &amp; -FOIL &amp; PAPER" xfId="166"/>
    <cellStyle name="_建会〔2007〕209号附件：核算码与COA段值映射关系表" xfId="167"/>
    <cellStyle name="?_临夏市_5" xfId="168"/>
    <cellStyle name="60% - 强调文字颜色 3 3" xfId="169"/>
    <cellStyle name="砯刽 [0]_PLDT" xfId="170"/>
    <cellStyle name="ColLevel_0" xfId="171"/>
    <cellStyle name="Calc Currency (0) 2" xfId="172"/>
    <cellStyle name="常规 3 3 3" xfId="173"/>
    <cellStyle name="?鹎%U龡&amp;H?_x0008__x001c__x001c_?_x0007__x0001__x0001_" xfId="174"/>
    <cellStyle name="@_text" xfId="175"/>
    <cellStyle name="_KPMG original version_(中企华)审计评估联合申报明细表.V1" xfId="176"/>
    <cellStyle name="差_2006年水利统计指标统计表" xfId="177"/>
    <cellStyle name="Header2" xfId="178"/>
    <cellStyle name="@ET_Style?@font-face" xfId="179"/>
    <cellStyle name="好_Book1_1_公务费分类分档定额标准" xfId="180"/>
    <cellStyle name="_#2011六项定额预测表" xfId="181"/>
    <cellStyle name="40% - Accent2" xfId="182"/>
    <cellStyle name="Followed Hyperlink_8-邢台折~3" xfId="183"/>
    <cellStyle name="_Book1_1_2013年部门预算车辆情况统计表" xfId="184"/>
    <cellStyle name="_(电解铝)报表调整模板" xfId="185"/>
    <cellStyle name="Accent3 - 60%" xfId="186"/>
    <cellStyle name="好_2009年一般性转移支付标准工资_~4190974" xfId="187"/>
    <cellStyle name="㼿㼿?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_~1542229" xfId="194"/>
    <cellStyle name="常规 17 2" xfId="195"/>
    <cellStyle name="_~1723196" xfId="196"/>
    <cellStyle name="KPMG Heading 3" xfId="197"/>
    <cellStyle name="_Book1_公务费分类分档定额标准" xfId="198"/>
    <cellStyle name="Link Currency (0)" xfId="199"/>
    <cellStyle name="_☆2010年综合经营计划长期摊销费测算表" xfId="200"/>
    <cellStyle name="Enter Currency (2)" xfId="201"/>
    <cellStyle name="_02青岛新增" xfId="202"/>
    <cellStyle name="百分比 2 2" xfId="203"/>
    <cellStyle name="Millares_96 Risk" xfId="204"/>
    <cellStyle name="差_奖励补助测算7.25" xfId="205"/>
    <cellStyle name="_0712中间业务通报0112" xfId="206"/>
    <cellStyle name="_财务处工作底稿-WB" xfId="207"/>
    <cellStyle name="_07城北利润计划0" xfId="208"/>
    <cellStyle name="_07年中间业务调整计划（报总行公司部20070731）" xfId="209"/>
    <cellStyle name="常规 23" xfId="210"/>
    <cellStyle name="常规 18" xfId="211"/>
    <cellStyle name="style" xfId="212"/>
    <cellStyle name="_07年1月考核上报表" xfId="213"/>
    <cellStyle name="好_2006年全省财力计算表（中央、决算）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_1季度计划" xfId="222"/>
    <cellStyle name="差 2" xfId="223"/>
    <cellStyle name="Comma  - Style3" xfId="224"/>
    <cellStyle name="category" xfId="225"/>
    <cellStyle name="_2006年报表调整-常林股份公司(本部)" xfId="226"/>
    <cellStyle name="_2005年综合经营计划表（调整后公式）" xfId="227"/>
    <cellStyle name="好_2007年政法部门业务指标" xfId="228"/>
    <cellStyle name="_审计调查表.V3" xfId="229"/>
    <cellStyle name="_2006国贸报表及附注修改后" xfId="230"/>
    <cellStyle name="_2006年度报表" xfId="231"/>
    <cellStyle name="20% - Accent2" xfId="232"/>
    <cellStyle name="_2006年统筹外资金划拨" xfId="233"/>
    <cellStyle name="_2006年综合经营计划表（云南行用表）" xfId="234"/>
    <cellStyle name="常规 2 2 3" xfId="235"/>
    <cellStyle name="_2007各网点中间业务月收入通报工作表070708" xfId="236"/>
    <cellStyle name="差_2009年一般性转移支付标准工资_不用软件计算9.1不考虑经费管理评价xl" xfId="237"/>
    <cellStyle name="砯刽_PLDT" xfId="238"/>
    <cellStyle name="0.00%" xfId="239"/>
    <cellStyle name="_2007年KPI计划分解表(部门上报样表)" xfId="240"/>
    <cellStyle name="Grey" xfId="241"/>
    <cellStyle name="0,0_x000d__x000a_NA_x000d__x000a_ 2" xfId="242"/>
    <cellStyle name="Column_Title" xfId="243"/>
    <cellStyle name="标题 2 2" xfId="244"/>
    <cellStyle name="百分比 5 2" xfId="245"/>
    <cellStyle name="_2007综合经营计划表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差_汇总-县级财政报表附表" xfId="251"/>
    <cellStyle name="_kcb1" xfId="252"/>
    <cellStyle name="分级显示行_1_13区汇总" xfId="253"/>
    <cellStyle name="_ET_STYLE_NoName_00__Book1_2_社保口项目支出明细表科室第二稿(汇报郭局长修改后）" xfId="254"/>
    <cellStyle name="好_2008年县级公安保障标准落实奖励经费分配测算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_8月各行减值计算" xfId="266"/>
    <cellStyle name="Subtotal" xfId="267"/>
    <cellStyle name="F5" xfId="268"/>
    <cellStyle name="Calc Percent (2)" xfId="269"/>
    <cellStyle name="_Book1_1" xfId="270"/>
    <cellStyle name="_ZMN05年审底稿－桂林橡胶‘" xfId="271"/>
    <cellStyle name="好_汇总-县级财政报表附表" xfId="272"/>
    <cellStyle name="_long term loan - others 300504_Shenhua PBC package 050530_(中企华)审计评估联合申报明细表.V1" xfId="273"/>
    <cellStyle name="常规 3 2 2" xfId="274"/>
    <cellStyle name="㼿㼿㼿㼿?" xfId="275"/>
    <cellStyle name="差_Book1_2013年部门预算车辆情况统计表" xfId="276"/>
    <cellStyle name="_Book1_1_Book1" xfId="277"/>
    <cellStyle name="_ET_STYLE_NoName_00__Book1" xfId="278"/>
    <cellStyle name="wrap" xfId="279"/>
    <cellStyle name="_Book1_1_公务费分类分档定额标准" xfId="280"/>
    <cellStyle name="_Book1_1_社保口项目支出明细表科室第二稿(汇报郭局长修改后）" xfId="281"/>
    <cellStyle name="常规 3 12" xfId="282"/>
    <cellStyle name="千位_ 方正PC" xfId="283"/>
    <cellStyle name="Comma  - Style5" xfId="284"/>
    <cellStyle name="汇总 2" xfId="285"/>
    <cellStyle name="好_城建部门" xfId="286"/>
    <cellStyle name="_Book1_1_项目支出明细表科室第二稿(汇报郭局长修改后）" xfId="287"/>
    <cellStyle name="_计划表2－3：产品业务计划表" xfId="288"/>
    <cellStyle name="Accent2 - 20%" xfId="289"/>
    <cellStyle name="常规 3 2 3" xfId="290"/>
    <cellStyle name="_Book1_3_公务费分类分档定额标准" xfId="291"/>
    <cellStyle name="F6" xfId="292"/>
    <cellStyle name="_Book1_2" xfId="293"/>
    <cellStyle name="Linked Cell" xfId="294"/>
    <cellStyle name="Currency\[0]" xfId="295"/>
    <cellStyle name="归盒啦_95" xfId="296"/>
    <cellStyle name="检查单元格 2" xfId="297"/>
    <cellStyle name="好_Book1_4" xfId="298"/>
    <cellStyle name="_Book1_2_Book1" xfId="299"/>
    <cellStyle name="千位分隔 5" xfId="300"/>
    <cellStyle name="_钞币安防汇总" xfId="301"/>
    <cellStyle name="常规 23 2" xfId="302"/>
    <cellStyle name="_Book1_2_公务费分类分档定额标准" xfId="303"/>
    <cellStyle name="_Book1_2_社保口项目支出明细表科室第二稿(汇报郭局长修改后）" xfId="304"/>
    <cellStyle name="Comma[2]" xfId="305"/>
    <cellStyle name="20% - Accent3" xfId="306"/>
    <cellStyle name="常规 3_2013年部门预算车辆情况统计表" xfId="307"/>
    <cellStyle name="_Book1_2_项目支出明细表科室第二稿(汇报郭局长修改后）" xfId="308"/>
    <cellStyle name="KPMG Normal Text" xfId="309"/>
    <cellStyle name="好_Book1_项目支出明细表科室第二稿(汇报郭局长修改后）" xfId="310"/>
    <cellStyle name="sstot" xfId="311"/>
    <cellStyle name="_Book1_2013年部门预算车辆情况统计表" xfId="312"/>
    <cellStyle name="Heading 1" xfId="313"/>
    <cellStyle name="常规 3 2 4" xfId="314"/>
    <cellStyle name="F7" xfId="315"/>
    <cellStyle name="_Book1_3" xfId="316"/>
    <cellStyle name="_分行操作风险测算" xfId="317"/>
    <cellStyle name="_费用_Book1" xfId="318"/>
    <cellStyle name="Accent1 - 20%" xfId="319"/>
    <cellStyle name="20% - Accent1" xfId="320"/>
    <cellStyle name="_Part III.200406.Loan and Liabilities details.(Site Name)_KPMG original version_附件1：审计评估联合申报明细表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F8" xfId="327"/>
    <cellStyle name="_Book1_4" xfId="328"/>
    <cellStyle name="好_03昭通" xfId="329"/>
    <cellStyle name="20% - 强调文字颜色 3 2" xfId="330"/>
    <cellStyle name="Heading 2" xfId="331"/>
    <cellStyle name="_Book1_Book1" xfId="332"/>
    <cellStyle name="寘嬫愗傝 [0.00]_Region Orders (2)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CBRE明细表" xfId="337"/>
    <cellStyle name="_姓名核对信息备案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Accent1 - 40%" xfId="350"/>
    <cellStyle name="差_2006年基础数据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_ET_STYLE_NoName_00__Book1_2" xfId="356"/>
    <cellStyle name="Accent5 - 20%" xfId="357"/>
    <cellStyle name="_ET_STYLE_NoName_00__Book1_2_公务费分类分档定额标准" xfId="358"/>
    <cellStyle name="_分解表（调整）" xfId="359"/>
    <cellStyle name="40% - 强调文字颜色 3 2" xfId="360"/>
    <cellStyle name="_ET_STYLE_NoName_00__Book1_3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_ET_STYLE_NoName_00__公务费分类分档定额标准" xfId="368"/>
    <cellStyle name="强调文字颜色 3 2" xfId="369"/>
    <cellStyle name="Percent [0%]" xfId="370"/>
    <cellStyle name="好_高中教师人数（教育厅1.6日提供）" xfId="371"/>
    <cellStyle name="好_~5676413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20% - 强调文字颜色 4 2" xfId="375"/>
    <cellStyle name="Mon閠aire_!!!GO" xfId="376"/>
    <cellStyle name="_ET_STYLE_NoName_00__修改—3.25日市政府常务会定—2015年市级部门预算表(4.17)" xfId="377"/>
    <cellStyle name="_IPO 财务报表" xfId="378"/>
    <cellStyle name="_KPI指标体系表(定)" xfId="379"/>
    <cellStyle name="通貨 [0.00]_１１月価格表" xfId="380"/>
    <cellStyle name="revised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Currency1" xfId="390"/>
    <cellStyle name="_long term loan - others 300504_Shenhua PBC package 050530" xfId="391"/>
    <cellStyle name="常规 13" xfId="392"/>
    <cellStyle name="{Thousand}" xfId="393"/>
    <cellStyle name="适中 3" xfId="394"/>
    <cellStyle name="_long term loan - others 300504_Shenhua PBC package 050530_附件1：审计评估联合申报明细表" xfId="395"/>
    <cellStyle name="F4" xfId="396"/>
    <cellStyle name="_long term loan - others 300504_附件1：审计评估联合申报明细表" xfId="397"/>
    <cellStyle name="60% - Accent5" xfId="398"/>
    <cellStyle name="强调文字颜色 4 2" xfId="399"/>
    <cellStyle name="_long term loan - others 300504_审计调查表.V3" xfId="400"/>
    <cellStyle name="差_云南农村义务教育统计表" xfId="401"/>
    <cellStyle name="常规 2 5" xfId="402"/>
    <cellStyle name="_Part III.200406.Loan and Liabilities details.(Site Name)" xfId="403"/>
    <cellStyle name="Moneda [0]_96 Risk" xfId="404"/>
    <cellStyle name="Currency [00]" xfId="405"/>
    <cellStyle name="差_县级基础数据" xfId="406"/>
    <cellStyle name="烹拳 [0]_ +Foil &amp; -FOIL &amp; PAPER" xfId="407"/>
    <cellStyle name="_Part III.200406.Loan and Liabilities details.(Site Name)_(中企华)审计评估联合申报明细表.V1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entry box" xfId="414"/>
    <cellStyle name="好 2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好_Book1_1" xfId="420"/>
    <cellStyle name="千位分隔 2" xfId="421"/>
    <cellStyle name="_Part III.200406.Loan and Liabilities details.(Site Name)_审计调查表.V3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双沟集团长期投资" xfId="429"/>
    <cellStyle name="_ZMN原料厂底稿2005" xfId="430"/>
    <cellStyle name="_综合考评2007" xfId="431"/>
    <cellStyle name="_常林股份2006合并报表" xfId="432"/>
    <cellStyle name="_城北支行2008年KPI计划考核上报样表" xfId="433"/>
    <cellStyle name="_主要指标监测表0930" xfId="434"/>
    <cellStyle name="_川崎报表TB" xfId="435"/>
    <cellStyle name="e鯪9Y_x000b_" xfId="436"/>
    <cellStyle name="Input Cells 2" xfId="437"/>
    <cellStyle name="_川崎正式报表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强调文字颜色 5 2" xfId="447"/>
    <cellStyle name="_费用" xfId="448"/>
    <cellStyle name="_附件1：审计评估联合申报明细表" xfId="449"/>
    <cellStyle name="_附件一 分行责任中心预算管理相关报表071212" xfId="450"/>
    <cellStyle name="强调 3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_济铁财务处税金底稿-WB" xfId="458"/>
    <cellStyle name="標準_1.中国建行主要会表格式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pricing" xfId="467"/>
    <cellStyle name="_实业公司ZMN底稿" xfId="468"/>
    <cellStyle name="_期间费用1" xfId="469"/>
    <cellStyle name="_取数" xfId="470"/>
    <cellStyle name="_人力费用测算表" xfId="471"/>
    <cellStyle name="常规 12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Accent3" xfId="478"/>
    <cellStyle name="差_2007年检察院案件数" xfId="479"/>
    <cellStyle name="_网络改造通信费用测算表（20090820）" xfId="480"/>
    <cellStyle name="常规 6_Book1" xfId="481"/>
    <cellStyle name="Prefilled" xfId="482"/>
    <cellStyle name="_网上公布名单" xfId="483"/>
    <cellStyle name="样式 1" xfId="484"/>
    <cellStyle name="_文函专递0211-施工企业调查表（附件）" xfId="485"/>
    <cellStyle name="强调文字颜色 2 2" xfId="486"/>
    <cellStyle name="_修改后的资产负债表科目对照表1021（马雪泉）" xfId="487"/>
    <cellStyle name="price" xfId="488"/>
    <cellStyle name="_预收其他应付内部往来" xfId="489"/>
    <cellStyle name="60% - Accent1" xfId="490"/>
    <cellStyle name="_中间业务挂价表（公司部+500）2" xfId="491"/>
    <cellStyle name="强调 2" xfId="492"/>
    <cellStyle name="む|靇Revenuenuesy L" xfId="493"/>
    <cellStyle name="{Comma [0]}" xfId="494"/>
    <cellStyle name="{Comma}" xfId="495"/>
    <cellStyle name="差 3" xfId="496"/>
    <cellStyle name="{Date}" xfId="497"/>
    <cellStyle name="per.style" xfId="498"/>
    <cellStyle name="60% - Accent4" xfId="499"/>
    <cellStyle name="{Month}" xfId="500"/>
    <cellStyle name="PSInt" xfId="501"/>
    <cellStyle name="{Thousand [0]}" xfId="502"/>
    <cellStyle name="常规 2 4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差_奖励补助测算5.24冯铸" xfId="512"/>
    <cellStyle name="t_HVAC Equipment (3)_Book1" xfId="513"/>
    <cellStyle name="20% - 强调文字颜色 1 2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差_业务工作量指标" xfId="524"/>
    <cellStyle name="20% - 强调文字颜色 6 3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差_指标四" xfId="534"/>
    <cellStyle name="40% - 强调文字颜色 1 2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常规 5" xfId="560"/>
    <cellStyle name="Accent5_2013年部门预算车辆情况统计表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汇总 3" xfId="619"/>
    <cellStyle name="Comma  - Style6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霓付 [0]_ +Foil &amp; -FOIL &amp; PAPER" xfId="637"/>
    <cellStyle name="Enter Currency (0)" xfId="638"/>
    <cellStyle name="好_表2" xfId="639"/>
    <cellStyle name="comma-d" xfId="640"/>
    <cellStyle name="Copied" xfId="641"/>
    <cellStyle name="差_2009年一般性转移支付标准工资_~5676413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Good" xfId="664"/>
    <cellStyle name="常规 10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Hyperlink_8-邢台折~3" xfId="674"/>
    <cellStyle name="差_0605石屏县" xfId="675"/>
    <cellStyle name="Input [yellow]" xfId="676"/>
    <cellStyle name="常规 2 10" xfId="677"/>
    <cellStyle name="强调文字颜色 3 3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InputArea" xfId="683"/>
    <cellStyle name="注释 3" xfId="684"/>
    <cellStyle name="KPMG Heading 1" xfId="685"/>
    <cellStyle name="KPMG Heading 4" xfId="686"/>
    <cellStyle name="好_奖励补助测算7.25 (version 1) (version 1)" xfId="687"/>
    <cellStyle name="Output_2013年部门预算车辆情况统计表" xfId="688"/>
    <cellStyle name="好_1110洱源县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Linked Cells_2013年部门预算车辆情况统计表" xfId="697"/>
    <cellStyle name="常规 19 2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好_基础数据分析" xfId="714"/>
    <cellStyle name="PrePop Currency (0)" xfId="715"/>
    <cellStyle name="强调 1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好_Book1_1_Book1" xfId="749"/>
    <cellStyle name="Warning Text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百分比 2 6" xfId="765"/>
    <cellStyle name="常规 15 2" xfId="766"/>
    <cellStyle name="常规 20 2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标题 4 2" xfId="783"/>
    <cellStyle name="千位分隔 3" xfId="784"/>
    <cellStyle name="好_Book1_3" xfId="785"/>
    <cellStyle name="标题 4 3" xfId="786"/>
    <cellStyle name="千位分隔 4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差_Book1" xfId="821"/>
    <cellStyle name="好_地方配套按人均增幅控制8.31（调整结案率后）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常规 10 2" xfId="869"/>
    <cellStyle name="好_M01-2(州市补助收入)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好_Book1_Book1_2" xfId="909"/>
    <cellStyle name="常规 2 8 2" xfId="910"/>
    <cellStyle name="常规 2 9" xfId="911"/>
    <cellStyle name="输入 3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奖励补助测算5.24冯铸" xfId="953"/>
    <cellStyle name="㼿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topLeftCell="A4" workbookViewId="0">
      <selection activeCell="D25" sqref="D25"/>
    </sheetView>
  </sheetViews>
  <sheetFormatPr defaultColWidth="9" defaultRowHeight="12.75" customHeight="1"/>
  <cols>
    <col min="1" max="9" width="17.1428571428571" style="61" customWidth="1"/>
    <col min="10" max="10" width="9" style="61" customWidth="1"/>
  </cols>
  <sheetData>
    <row r="2" ht="14.25" customHeight="1" spans="1:10">
      <c r="A2" s="169"/>
      <c r="B2"/>
      <c r="C2"/>
      <c r="D2"/>
      <c r="E2"/>
      <c r="F2"/>
      <c r="G2"/>
      <c r="H2"/>
      <c r="I2"/>
      <c r="J2"/>
    </row>
    <row r="3" ht="18.75" customHeight="1" spans="1:10">
      <c r="A3" s="170" t="s">
        <v>0</v>
      </c>
      <c r="B3" s="170"/>
      <c r="C3" s="170"/>
      <c r="D3" s="170"/>
      <c r="E3" s="170"/>
      <c r="F3" s="170"/>
      <c r="G3" s="170"/>
      <c r="H3" s="170"/>
      <c r="I3" s="170"/>
      <c r="J3"/>
    </row>
    <row r="4" ht="24" customHeight="1" spans="1:10">
      <c r="A4" s="170" t="s">
        <v>1</v>
      </c>
      <c r="B4" s="170"/>
      <c r="C4" s="170"/>
      <c r="D4" s="170"/>
      <c r="E4" s="170"/>
      <c r="F4" s="170"/>
      <c r="G4" s="170"/>
      <c r="H4" s="170"/>
      <c r="I4" s="170"/>
      <c r="J4"/>
    </row>
    <row r="5" ht="14.25" customHeight="1" spans="1:10">
      <c r="A5" s="170"/>
      <c r="B5" s="170"/>
      <c r="C5" s="170"/>
      <c r="D5" s="170"/>
      <c r="E5" s="170"/>
      <c r="F5" s="170"/>
      <c r="G5" s="170"/>
      <c r="H5" s="170"/>
      <c r="I5" s="170"/>
      <c r="J5"/>
    </row>
    <row r="6" ht="14.25" customHeight="1" spans="1:10">
      <c r="A6" s="170"/>
      <c r="B6" s="170"/>
      <c r="C6" s="170"/>
      <c r="D6" s="170"/>
      <c r="E6" s="170"/>
      <c r="F6" s="170"/>
      <c r="G6" s="170"/>
      <c r="H6" s="170"/>
      <c r="I6" s="170"/>
      <c r="J6"/>
    </row>
    <row r="7" ht="14.25" customHeight="1" spans="1:10">
      <c r="A7" s="170"/>
      <c r="B7" s="170"/>
      <c r="C7" s="170"/>
      <c r="D7" s="170"/>
      <c r="E7" s="170"/>
      <c r="F7" s="170"/>
      <c r="G7" s="170"/>
      <c r="H7" s="170"/>
      <c r="I7" s="170"/>
      <c r="J7"/>
    </row>
    <row r="8" ht="14.25" customHeight="1" spans="1:10">
      <c r="A8" s="170"/>
      <c r="B8" s="170"/>
      <c r="C8" s="170"/>
      <c r="D8" s="170"/>
      <c r="E8" s="170"/>
      <c r="F8" s="170"/>
      <c r="G8" s="170"/>
      <c r="H8" s="170"/>
      <c r="I8" s="170"/>
      <c r="J8"/>
    </row>
    <row r="9" ht="33" customHeight="1" spans="1:10">
      <c r="A9" s="171" t="s">
        <v>2</v>
      </c>
      <c r="B9" s="171"/>
      <c r="C9" s="171"/>
      <c r="D9" s="171"/>
      <c r="E9" s="171"/>
      <c r="F9" s="171"/>
      <c r="G9" s="171"/>
      <c r="H9" s="171"/>
      <c r="I9" s="171"/>
      <c r="J9"/>
    </row>
    <row r="10" ht="14.25" customHeight="1" spans="1:10">
      <c r="A10" s="170"/>
      <c r="B10" s="170"/>
      <c r="C10" s="170"/>
      <c r="D10" s="170"/>
      <c r="E10" s="170"/>
      <c r="F10" s="170"/>
      <c r="G10" s="170"/>
      <c r="H10" s="170"/>
      <c r="I10" s="170"/>
      <c r="J10"/>
    </row>
    <row r="11" ht="14.25" customHeight="1" spans="1:10">
      <c r="A11" s="170"/>
      <c r="B11" s="170"/>
      <c r="C11" s="170"/>
      <c r="D11" s="170"/>
      <c r="E11" s="170"/>
      <c r="F11" s="170"/>
      <c r="G11" s="170"/>
      <c r="H11" s="170"/>
      <c r="I11" s="170"/>
      <c r="J11"/>
    </row>
    <row r="12" ht="14.25" customHeight="1" spans="1:10">
      <c r="A12" s="170"/>
      <c r="B12" s="170"/>
      <c r="C12" s="170"/>
      <c r="D12" s="170"/>
      <c r="E12" s="170"/>
      <c r="F12" s="170"/>
      <c r="G12" s="170"/>
      <c r="H12" s="170"/>
      <c r="I12" s="170"/>
      <c r="J12"/>
    </row>
    <row r="13" ht="14.25" customHeight="1" spans="1:10">
      <c r="A13" s="170"/>
      <c r="B13" s="170"/>
      <c r="C13" s="170"/>
      <c r="D13" s="170"/>
      <c r="E13" s="170"/>
      <c r="F13" s="170"/>
      <c r="G13" s="170"/>
      <c r="H13" s="170"/>
      <c r="I13" s="170"/>
      <c r="J13"/>
    </row>
    <row r="14" ht="14.25" customHeight="1" spans="1:10">
      <c r="A14" s="170"/>
      <c r="B14" s="170"/>
      <c r="C14" s="170"/>
      <c r="D14" s="170"/>
      <c r="E14" s="170"/>
      <c r="F14" s="170"/>
      <c r="G14" s="170"/>
      <c r="H14" s="170"/>
      <c r="I14" s="170"/>
      <c r="J14"/>
    </row>
    <row r="15" ht="14.25" customHeight="1" spans="1:10">
      <c r="A15" s="170"/>
      <c r="B15" s="170"/>
      <c r="C15" s="170"/>
      <c r="D15" s="170"/>
      <c r="E15" s="170"/>
      <c r="F15" s="170"/>
      <c r="G15" s="170"/>
      <c r="H15" s="170"/>
      <c r="I15" s="170"/>
      <c r="J15"/>
    </row>
    <row r="16" ht="14.25" customHeight="1" spans="1:10">
      <c r="A16" s="170"/>
      <c r="B16" s="170"/>
      <c r="C16" s="170"/>
      <c r="D16" s="170"/>
      <c r="E16" s="170"/>
      <c r="F16" s="170"/>
      <c r="G16" s="170"/>
      <c r="H16" s="170"/>
      <c r="I16" s="170"/>
      <c r="J16"/>
    </row>
    <row r="17" ht="14.25" customHeight="1" spans="1:10">
      <c r="A17" s="170"/>
      <c r="B17" s="170"/>
      <c r="C17" s="170"/>
      <c r="D17" s="170"/>
      <c r="E17" s="170"/>
      <c r="F17" s="170"/>
      <c r="G17" s="170"/>
      <c r="H17" s="170"/>
      <c r="I17" s="170"/>
      <c r="J17"/>
    </row>
    <row r="18" ht="14.25" customHeight="1" spans="1:10">
      <c r="A18" s="170"/>
      <c r="B18" s="170"/>
      <c r="C18" s="170"/>
      <c r="D18" s="170"/>
      <c r="E18" s="170"/>
      <c r="F18" s="170"/>
      <c r="G18" s="170"/>
      <c r="H18" s="170"/>
      <c r="I18" s="170"/>
      <c r="J18"/>
    </row>
    <row r="19" ht="14.25" customHeight="1" spans="1:10">
      <c r="A19" s="172" t="s">
        <v>3</v>
      </c>
      <c r="B19" s="170"/>
      <c r="C19" s="170"/>
      <c r="D19" s="170"/>
      <c r="E19" s="170"/>
      <c r="F19" s="170"/>
      <c r="G19" s="170"/>
      <c r="H19" s="170"/>
      <c r="I19" s="170"/>
      <c r="J19"/>
    </row>
    <row r="20" ht="14.25" customHeight="1" spans="1:10">
      <c r="A20" s="170"/>
      <c r="B20" s="170"/>
      <c r="C20" s="170"/>
      <c r="D20" s="170"/>
      <c r="E20" s="170"/>
      <c r="F20" s="170"/>
      <c r="G20" s="170"/>
      <c r="H20" s="170"/>
      <c r="I20" s="170"/>
      <c r="J20"/>
    </row>
    <row r="21" ht="14.25" customHeight="1" spans="1:10">
      <c r="A21" s="170"/>
      <c r="B21" s="170"/>
      <c r="C21" s="170"/>
      <c r="D21" s="170"/>
      <c r="E21" s="170"/>
      <c r="F21" s="170"/>
      <c r="G21" s="170"/>
      <c r="H21"/>
      <c r="I21" s="170"/>
      <c r="J21"/>
    </row>
    <row r="22" ht="14.25" customHeight="1" spans="1:10">
      <c r="A22" s="170"/>
      <c r="B22" s="170" t="s">
        <v>4</v>
      </c>
      <c r="C22" s="173"/>
      <c r="D22"/>
      <c r="E22" s="170" t="s">
        <v>5</v>
      </c>
      <c r="F22" s="173"/>
      <c r="G22" s="170" t="s">
        <v>6</v>
      </c>
      <c r="H22"/>
      <c r="I22" s="170"/>
      <c r="J22"/>
    </row>
    <row r="23" ht="15.75" customHeight="1" spans="1:10">
      <c r="A23"/>
      <c r="B23" s="174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10" sqref="C10"/>
    </sheetView>
  </sheetViews>
  <sheetFormatPr defaultColWidth="9" defaultRowHeight="12.75" customHeight="1" outlineLevelRow="7" outlineLevelCol="6"/>
  <cols>
    <col min="1" max="1" width="14.2857142857143" style="61" customWidth="1"/>
    <col min="2" max="2" width="36.8571428571429" style="61" customWidth="1"/>
    <col min="3" max="3" width="20.2857142857143" style="61" customWidth="1"/>
    <col min="4" max="4" width="18.8571428571429" style="61" customWidth="1"/>
    <col min="5" max="5" width="17.2857142857143" style="61" customWidth="1"/>
    <col min="6" max="6" width="17.5714285714286" style="61" customWidth="1"/>
    <col min="7" max="7" width="17.1428571428571" style="61" customWidth="1"/>
    <col min="8" max="8" width="9.14285714285714" style="61"/>
  </cols>
  <sheetData>
    <row r="1" ht="24.75" customHeight="1" spans="1:2">
      <c r="A1" s="89"/>
      <c r="B1" s="89"/>
    </row>
    <row r="2" ht="24.75" customHeight="1" spans="1:7">
      <c r="A2" s="63" t="s">
        <v>176</v>
      </c>
      <c r="B2" s="63"/>
      <c r="C2" s="63"/>
      <c r="D2" s="63"/>
      <c r="E2" s="63"/>
      <c r="F2" s="63"/>
      <c r="G2" s="63"/>
    </row>
    <row r="3" ht="24.75" customHeight="1" spans="7:7">
      <c r="G3" s="64" t="s">
        <v>28</v>
      </c>
    </row>
    <row r="4" ht="24.75" customHeight="1" spans="1:7">
      <c r="A4" s="90" t="s">
        <v>117</v>
      </c>
      <c r="B4" s="90" t="s">
        <v>118</v>
      </c>
      <c r="C4" s="91" t="s">
        <v>177</v>
      </c>
      <c r="D4" s="91"/>
      <c r="E4" s="91"/>
      <c r="F4" s="91"/>
      <c r="G4" s="91"/>
    </row>
    <row r="5" ht="24.75" customHeight="1" spans="1:7">
      <c r="A5" s="90"/>
      <c r="B5" s="90"/>
      <c r="C5" s="91" t="s">
        <v>99</v>
      </c>
      <c r="D5" s="91" t="s">
        <v>178</v>
      </c>
      <c r="E5" s="91" t="s">
        <v>179</v>
      </c>
      <c r="F5" s="91" t="s">
        <v>180</v>
      </c>
      <c r="G5" s="92"/>
    </row>
    <row r="6" ht="24.75" customHeight="1" spans="1:7">
      <c r="A6" s="90"/>
      <c r="B6" s="90"/>
      <c r="C6" s="91"/>
      <c r="D6" s="91"/>
      <c r="E6" s="91"/>
      <c r="F6" s="91" t="s">
        <v>181</v>
      </c>
      <c r="G6" s="91" t="s">
        <v>182</v>
      </c>
    </row>
    <row r="7" ht="24.75" customHeight="1" spans="1:7">
      <c r="A7" s="67"/>
      <c r="B7" s="68"/>
      <c r="C7" s="91"/>
      <c r="D7" s="91"/>
      <c r="E7" s="91"/>
      <c r="F7" s="91"/>
      <c r="G7" s="91"/>
    </row>
    <row r="8" ht="24.75" customHeight="1" spans="1:7">
      <c r="A8" s="93"/>
      <c r="B8" s="93"/>
      <c r="C8" s="94"/>
      <c r="D8" s="94"/>
      <c r="E8" s="94"/>
      <c r="F8" s="94"/>
      <c r="G8" s="94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D6" sqref="D6"/>
    </sheetView>
  </sheetViews>
  <sheetFormatPr defaultColWidth="9" defaultRowHeight="12.75" customHeight="1" outlineLevelCol="5"/>
  <cols>
    <col min="1" max="1" width="6.57142857142857" style="61" customWidth="1"/>
    <col min="2" max="2" width="13.7142857142857" style="61" customWidth="1"/>
    <col min="3" max="3" width="33.8571428571429" style="61" customWidth="1"/>
    <col min="4" max="4" width="31.8571428571429" style="61" customWidth="1"/>
    <col min="5" max="6" width="6.85714285714286" style="61" customWidth="1"/>
  </cols>
  <sheetData>
    <row r="1" ht="18" customHeight="1" spans="1:3">
      <c r="A1" s="72"/>
      <c r="B1" s="72"/>
      <c r="C1" s="73"/>
    </row>
    <row r="2" ht="24.75" customHeight="1" spans="1:4">
      <c r="A2" s="63" t="s">
        <v>183</v>
      </c>
      <c r="B2" s="63"/>
      <c r="C2" s="63"/>
      <c r="D2" s="63"/>
    </row>
    <row r="3" ht="24.75" customHeight="1" spans="4:4">
      <c r="D3" s="64" t="s">
        <v>28</v>
      </c>
    </row>
    <row r="4" ht="24.75" customHeight="1" spans="1:4">
      <c r="A4" s="74" t="s">
        <v>184</v>
      </c>
      <c r="B4" s="75" t="s">
        <v>185</v>
      </c>
      <c r="C4" s="74" t="s">
        <v>186</v>
      </c>
      <c r="D4" s="74" t="s">
        <v>95</v>
      </c>
    </row>
    <row r="5" ht="24.75" customHeight="1" spans="1:4">
      <c r="A5" s="74" t="s">
        <v>97</v>
      </c>
      <c r="B5" s="74" t="s">
        <v>97</v>
      </c>
      <c r="C5" s="74" t="s">
        <v>97</v>
      </c>
      <c r="D5" s="74">
        <v>3</v>
      </c>
    </row>
    <row r="6" s="60" customFormat="1" ht="25.5" customHeight="1" spans="1:6">
      <c r="A6" s="76">
        <f>ROW()-6</f>
        <v>0</v>
      </c>
      <c r="B6" s="77"/>
      <c r="C6" s="78" t="s">
        <v>99</v>
      </c>
      <c r="D6" s="79">
        <f>D7</f>
        <v>119200</v>
      </c>
      <c r="E6" s="70"/>
      <c r="F6" s="70"/>
    </row>
    <row r="7" ht="25.5" customHeight="1" spans="1:4">
      <c r="A7" s="80">
        <v>1</v>
      </c>
      <c r="B7" s="77" t="s">
        <v>141</v>
      </c>
      <c r="C7" s="81" t="s">
        <v>142</v>
      </c>
      <c r="D7" s="79">
        <f>SUM(D8:D24)</f>
        <v>119200</v>
      </c>
    </row>
    <row r="8" ht="25.5" customHeight="1" spans="1:4">
      <c r="A8" s="80">
        <v>2</v>
      </c>
      <c r="B8" s="82" t="s">
        <v>143</v>
      </c>
      <c r="C8" s="83" t="s">
        <v>144</v>
      </c>
      <c r="D8" s="84">
        <v>18500</v>
      </c>
    </row>
    <row r="9" ht="25.5" customHeight="1" spans="1:4">
      <c r="A9" s="80">
        <v>3</v>
      </c>
      <c r="B9" s="82" t="s">
        <v>145</v>
      </c>
      <c r="C9" s="83" t="s">
        <v>146</v>
      </c>
      <c r="D9" s="84">
        <v>3000</v>
      </c>
    </row>
    <row r="10" ht="25.5" customHeight="1" spans="1:4">
      <c r="A10" s="80">
        <v>4</v>
      </c>
      <c r="B10" s="82" t="s">
        <v>147</v>
      </c>
      <c r="C10" s="83" t="s">
        <v>148</v>
      </c>
      <c r="D10" s="85"/>
    </row>
    <row r="11" ht="25.5" customHeight="1" spans="1:4">
      <c r="A11" s="80">
        <v>5</v>
      </c>
      <c r="B11" s="82" t="s">
        <v>149</v>
      </c>
      <c r="C11" s="83" t="s">
        <v>150</v>
      </c>
      <c r="D11" s="84"/>
    </row>
    <row r="12" ht="25.5" customHeight="1" spans="1:4">
      <c r="A12" s="80">
        <v>6</v>
      </c>
      <c r="B12" s="82" t="s">
        <v>151</v>
      </c>
      <c r="C12" s="83" t="s">
        <v>152</v>
      </c>
      <c r="D12" s="84">
        <v>2000</v>
      </c>
    </row>
    <row r="13" ht="25.5" customHeight="1" spans="1:4">
      <c r="A13" s="80">
        <v>7</v>
      </c>
      <c r="B13" s="82" t="s">
        <v>153</v>
      </c>
      <c r="C13" s="83" t="s">
        <v>154</v>
      </c>
      <c r="D13" s="84"/>
    </row>
    <row r="14" ht="25.5" customHeight="1" spans="1:4">
      <c r="A14" s="80">
        <v>8</v>
      </c>
      <c r="B14" s="82" t="s">
        <v>155</v>
      </c>
      <c r="C14" s="83" t="s">
        <v>156</v>
      </c>
      <c r="D14" s="84">
        <v>10000</v>
      </c>
    </row>
    <row r="15" ht="25.5" customHeight="1" spans="1:4">
      <c r="A15" s="80">
        <v>9</v>
      </c>
      <c r="B15" s="82" t="s">
        <v>157</v>
      </c>
      <c r="C15" s="83" t="s">
        <v>158</v>
      </c>
      <c r="D15" s="84"/>
    </row>
    <row r="16" ht="25.5" customHeight="1" spans="1:4">
      <c r="A16" s="80">
        <v>10</v>
      </c>
      <c r="B16" s="82" t="s">
        <v>159</v>
      </c>
      <c r="C16" s="83" t="s">
        <v>160</v>
      </c>
      <c r="D16" s="84">
        <v>3000</v>
      </c>
    </row>
    <row r="17" ht="25.5" customHeight="1" spans="1:4">
      <c r="A17" s="80">
        <v>11</v>
      </c>
      <c r="B17" s="82" t="s">
        <v>161</v>
      </c>
      <c r="C17" s="83" t="s">
        <v>162</v>
      </c>
      <c r="D17" s="84">
        <v>500</v>
      </c>
    </row>
    <row r="18" ht="25.5" customHeight="1" spans="1:4">
      <c r="A18" s="80">
        <v>12</v>
      </c>
      <c r="B18" s="82" t="s">
        <v>163</v>
      </c>
      <c r="C18" s="83" t="s">
        <v>164</v>
      </c>
      <c r="D18" s="84"/>
    </row>
    <row r="19" ht="25.5" customHeight="1" spans="1:4">
      <c r="A19" s="80">
        <v>13</v>
      </c>
      <c r="B19" s="82" t="s">
        <v>165</v>
      </c>
      <c r="C19" s="83" t="s">
        <v>166</v>
      </c>
      <c r="D19" s="84"/>
    </row>
    <row r="20" ht="25.5" customHeight="1" spans="1:4">
      <c r="A20" s="80">
        <v>14</v>
      </c>
      <c r="B20" s="82" t="s">
        <v>167</v>
      </c>
      <c r="C20" s="83" t="s">
        <v>168</v>
      </c>
      <c r="D20" s="84">
        <v>13616</v>
      </c>
    </row>
    <row r="21" ht="25.5" customHeight="1" spans="1:4">
      <c r="A21" s="80">
        <v>15</v>
      </c>
      <c r="B21" s="82" t="s">
        <v>169</v>
      </c>
      <c r="C21" s="83" t="s">
        <v>170</v>
      </c>
      <c r="D21" s="84">
        <v>11384</v>
      </c>
    </row>
    <row r="22" ht="25.5" customHeight="1" spans="1:4">
      <c r="A22" s="80">
        <v>16</v>
      </c>
      <c r="B22" s="82" t="s">
        <v>171</v>
      </c>
      <c r="C22" s="83" t="s">
        <v>172</v>
      </c>
      <c r="D22" s="84"/>
    </row>
    <row r="23" ht="25.5" customHeight="1" spans="1:4">
      <c r="A23" s="80">
        <v>17</v>
      </c>
      <c r="B23" s="82" t="s">
        <v>173</v>
      </c>
      <c r="C23" s="83" t="s">
        <v>174</v>
      </c>
      <c r="D23" s="84">
        <v>5000</v>
      </c>
    </row>
    <row r="24" ht="25.5" customHeight="1" spans="1:4">
      <c r="A24" s="80">
        <v>18</v>
      </c>
      <c r="B24" s="82" t="s">
        <v>173</v>
      </c>
      <c r="C24" s="83" t="s">
        <v>175</v>
      </c>
      <c r="D24" s="84">
        <v>52200</v>
      </c>
    </row>
    <row r="25" ht="25.5" customHeight="1" spans="1:4">
      <c r="A25" s="80"/>
      <c r="B25" s="86"/>
      <c r="C25" s="87"/>
      <c r="D25" s="88"/>
    </row>
    <row r="26" ht="25.5" customHeight="1" spans="1:4">
      <c r="A26" s="80"/>
      <c r="B26" s="86"/>
      <c r="C26" s="87"/>
      <c r="D26" s="88"/>
    </row>
    <row r="27" ht="25.5" customHeight="1" spans="1:4">
      <c r="A27" s="80"/>
      <c r="B27" s="86"/>
      <c r="C27" s="87"/>
      <c r="D27" s="88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19.4285714285714" style="61" customWidth="1"/>
    <col min="2" max="2" width="47.2857142857143" style="61" customWidth="1"/>
    <col min="3" max="3" width="33.5714285714286" style="61" customWidth="1"/>
    <col min="4" max="4" width="2.85714285714286" style="61" customWidth="1"/>
    <col min="5" max="16" width="9.14285714285714" style="61"/>
  </cols>
  <sheetData>
    <row r="1" ht="15" customHeight="1" spans="1:16">
      <c r="A1" s="62"/>
      <c r="B1" s="62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63" t="s">
        <v>187</v>
      </c>
      <c r="B2" s="63"/>
      <c r="C2" s="63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64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5" t="s">
        <v>188</v>
      </c>
      <c r="B4" s="65"/>
      <c r="C4" s="66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5" t="s">
        <v>189</v>
      </c>
      <c r="B5" s="65" t="s">
        <v>190</v>
      </c>
      <c r="C5" s="66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5" t="s">
        <v>99</v>
      </c>
      <c r="B6" s="65"/>
      <c r="C6" s="66"/>
    </row>
    <row r="7" s="60" customFormat="1" ht="26.25" customHeight="1" spans="1:4">
      <c r="A7" s="67" t="s">
        <v>122</v>
      </c>
      <c r="B7" s="68" t="s">
        <v>123</v>
      </c>
      <c r="C7" s="69">
        <v>0</v>
      </c>
      <c r="D7" s="70"/>
    </row>
    <row r="8" ht="26.25" customHeight="1" spans="1:16">
      <c r="A8" s="71"/>
      <c r="B8" s="71"/>
      <c r="C8" s="6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71"/>
      <c r="B9" s="71"/>
      <c r="C9" s="6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71"/>
      <c r="B10" s="71"/>
      <c r="C10" s="69"/>
    </row>
    <row r="11" ht="26.25" customHeight="1" spans="1:3">
      <c r="A11" s="71"/>
      <c r="B11" s="71"/>
      <c r="C11" s="69"/>
    </row>
    <row r="12" ht="26.25" customHeight="1" spans="1:3">
      <c r="A12" s="71"/>
      <c r="B12" s="71"/>
      <c r="C12" s="6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7" sqref="B7"/>
    </sheetView>
  </sheetViews>
  <sheetFormatPr defaultColWidth="11.4285714285714" defaultRowHeight="13.5" outlineLevelRow="4" outlineLevelCol="4"/>
  <cols>
    <col min="1" max="1" width="18.5714285714286" style="1" customWidth="1"/>
    <col min="2" max="2" width="13" style="1" customWidth="1"/>
    <col min="3" max="3" width="19.8571428571429" style="1" customWidth="1"/>
    <col min="4" max="4" width="22.8571428571429" style="1" customWidth="1"/>
    <col min="5" max="5" width="25.1428571428571" style="1" customWidth="1"/>
    <col min="6" max="16384" width="11.4285714285714" style="1"/>
  </cols>
  <sheetData>
    <row r="1" s="1" customFormat="1" ht="14.3" customHeight="1" spans="1:5">
      <c r="A1" s="53"/>
      <c r="B1" s="53"/>
      <c r="C1" s="53"/>
      <c r="D1" s="53"/>
      <c r="E1" s="53"/>
    </row>
    <row r="2" s="1" customFormat="1" ht="39.85" customHeight="1" spans="1:5">
      <c r="A2" s="54" t="s">
        <v>191</v>
      </c>
      <c r="B2" s="54"/>
      <c r="C2" s="54"/>
      <c r="D2" s="54"/>
      <c r="E2" s="54"/>
    </row>
    <row r="3" s="1" customFormat="1" ht="22.75" customHeight="1" spans="1:5">
      <c r="A3" s="55"/>
      <c r="B3" s="55"/>
      <c r="C3" s="55"/>
      <c r="D3" s="55"/>
      <c r="E3" s="56" t="s">
        <v>28</v>
      </c>
    </row>
    <row r="4" s="1" customFormat="1" ht="22.75" customHeight="1" spans="1:5">
      <c r="A4" s="57" t="s">
        <v>118</v>
      </c>
      <c r="B4" s="57" t="s">
        <v>99</v>
      </c>
      <c r="C4" s="57" t="s">
        <v>192</v>
      </c>
      <c r="D4" s="57" t="s">
        <v>193</v>
      </c>
      <c r="E4" s="57" t="s">
        <v>194</v>
      </c>
    </row>
    <row r="5" s="1" customFormat="1" ht="22.75" customHeight="1" spans="1:5">
      <c r="A5" s="58" t="s">
        <v>195</v>
      </c>
      <c r="B5" s="59"/>
      <c r="C5" s="59"/>
      <c r="D5" s="59"/>
      <c r="E5" s="59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20" sqref="B20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45" t="s">
        <v>196</v>
      </c>
      <c r="B1" s="45"/>
    </row>
    <row r="2" s="1" customFormat="1" spans="1:1">
      <c r="A2" s="46" t="s">
        <v>197</v>
      </c>
    </row>
    <row r="3" s="1" customFormat="1" ht="15" customHeight="1" spans="1:2">
      <c r="A3" s="47" t="s">
        <v>31</v>
      </c>
      <c r="B3" s="48" t="s">
        <v>32</v>
      </c>
    </row>
    <row r="4" s="1" customFormat="1" spans="1:2">
      <c r="A4" s="47"/>
      <c r="B4" s="48"/>
    </row>
    <row r="5" s="1" customFormat="1" spans="1:2">
      <c r="A5" s="32" t="s">
        <v>97</v>
      </c>
      <c r="B5" s="48">
        <v>1</v>
      </c>
    </row>
    <row r="6" s="1" customFormat="1" spans="1:2">
      <c r="A6" s="49" t="s">
        <v>198</v>
      </c>
      <c r="B6" s="50"/>
    </row>
    <row r="7" s="1" customFormat="1" spans="1:2">
      <c r="A7" s="51" t="s">
        <v>199</v>
      </c>
      <c r="B7" s="50"/>
    </row>
    <row r="8" s="1" customFormat="1" spans="1:2">
      <c r="A8" s="51"/>
      <c r="B8" s="50"/>
    </row>
    <row r="9" s="1" customFormat="1" spans="1:2">
      <c r="A9" s="51"/>
      <c r="B9" s="50"/>
    </row>
    <row r="10" s="1" customFormat="1" spans="1:2">
      <c r="A10" s="51"/>
      <c r="B10" s="50"/>
    </row>
    <row r="11" s="1" customFormat="1" spans="1:2">
      <c r="A11" s="51"/>
      <c r="B11" s="50"/>
    </row>
    <row r="12" s="1" customFormat="1" spans="1:2">
      <c r="A12" s="51"/>
      <c r="B12" s="50"/>
    </row>
    <row r="13" s="1" customFormat="1" spans="1:2">
      <c r="A13" s="51"/>
      <c r="B13" s="50"/>
    </row>
    <row r="14" s="1" customFormat="1" spans="1:2">
      <c r="A14" s="51"/>
      <c r="B14" s="50"/>
    </row>
    <row r="15" s="1" customFormat="1" spans="1:2">
      <c r="A15" s="51"/>
      <c r="B15" s="50"/>
    </row>
    <row r="16" s="1" customFormat="1" spans="1:1">
      <c r="A16" s="52" t="s">
        <v>200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Q25" sqref="Q25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202</v>
      </c>
    </row>
    <row r="3" s="1" customFormat="1" ht="33" customHeight="1" spans="1:16">
      <c r="A3" s="4" t="s">
        <v>203</v>
      </c>
      <c r="B3" s="25" t="s">
        <v>204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="1" customFormat="1" ht="36" customHeight="1" spans="1:16">
      <c r="A4" s="4" t="s">
        <v>205</v>
      </c>
      <c r="B4" s="5" t="s">
        <v>206</v>
      </c>
      <c r="C4" s="6"/>
      <c r="D4" s="6"/>
      <c r="E4" s="6"/>
      <c r="F4" s="4" t="s">
        <v>207</v>
      </c>
      <c r="G4" s="4"/>
      <c r="H4" s="4"/>
      <c r="I4" s="4"/>
      <c r="J4" s="6" t="s">
        <v>208</v>
      </c>
      <c r="K4" s="6"/>
      <c r="L4" s="6"/>
      <c r="M4" s="6"/>
      <c r="N4" s="6"/>
      <c r="O4" s="6"/>
      <c r="P4" s="6"/>
    </row>
    <row r="5" s="24" customFormat="1" ht="36" customHeight="1" spans="1:16">
      <c r="A5" s="27" t="s">
        <v>209</v>
      </c>
      <c r="B5" s="27" t="s">
        <v>210</v>
      </c>
      <c r="C5" s="27"/>
      <c r="D5" s="28" t="s">
        <v>211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="1" customFormat="1" ht="36" customHeight="1" spans="1:16">
      <c r="A6" s="30"/>
      <c r="B6" s="4" t="s">
        <v>212</v>
      </c>
      <c r="C6" s="4"/>
      <c r="D6" s="25" t="s">
        <v>213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="1" customFormat="1" ht="36" customHeight="1" spans="1:16">
      <c r="A7" s="30"/>
      <c r="B7" s="4" t="s">
        <v>214</v>
      </c>
      <c r="C7" s="4"/>
      <c r="D7" s="31" t="s">
        <v>215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="1" customFormat="1" ht="36" customHeight="1" spans="1:16">
      <c r="A8" s="30"/>
      <c r="B8" s="4" t="s">
        <v>216</v>
      </c>
      <c r="C8" s="4"/>
      <c r="D8" s="25" t="s">
        <v>217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="1" customFormat="1" ht="36" customHeight="1" spans="1:16">
      <c r="A9" s="4" t="s">
        <v>218</v>
      </c>
      <c r="B9" s="4" t="s">
        <v>219</v>
      </c>
      <c r="C9" s="4"/>
      <c r="D9" s="31" t="s">
        <v>217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="1" customFormat="1" ht="36" customHeight="1" spans="1:16">
      <c r="A10" s="4"/>
      <c r="B10" s="32" t="s">
        <v>220</v>
      </c>
      <c r="C10" s="32"/>
      <c r="D10" s="25" t="s">
        <v>217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="1" customFormat="1" ht="36" customHeight="1" spans="1:16">
      <c r="A11" s="4"/>
      <c r="B11" s="32" t="s">
        <v>221</v>
      </c>
      <c r="C11" s="32"/>
      <c r="D11" s="4" t="s">
        <v>222</v>
      </c>
      <c r="E11" s="4"/>
      <c r="F11" s="4"/>
      <c r="G11" s="4"/>
      <c r="H11" s="4" t="s">
        <v>223</v>
      </c>
      <c r="I11" s="4"/>
      <c r="J11" s="4"/>
      <c r="K11" s="4"/>
      <c r="L11" s="4" t="s">
        <v>224</v>
      </c>
      <c r="M11" s="4"/>
      <c r="N11" s="4"/>
      <c r="O11" s="4"/>
      <c r="P11" s="4" t="s">
        <v>225</v>
      </c>
    </row>
    <row r="12" s="1" customFormat="1" ht="36" customHeight="1" spans="1:16">
      <c r="A12" s="4"/>
      <c r="B12" s="7">
        <v>6</v>
      </c>
      <c r="C12" s="7"/>
      <c r="D12" s="13">
        <v>10</v>
      </c>
      <c r="E12" s="13"/>
      <c r="F12" s="13"/>
      <c r="G12" s="13"/>
      <c r="H12" s="13"/>
      <c r="I12" s="13"/>
      <c r="J12" s="13"/>
      <c r="K12" s="13"/>
      <c r="L12" s="13">
        <v>6</v>
      </c>
      <c r="M12" s="13"/>
      <c r="N12" s="13"/>
      <c r="O12" s="13"/>
      <c r="P12" s="13">
        <v>4</v>
      </c>
    </row>
    <row r="13" s="1" customFormat="1" ht="36" customHeight="1" spans="1:16">
      <c r="A13" s="4" t="s">
        <v>226</v>
      </c>
      <c r="B13" s="25" t="s">
        <v>227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="1" customFormat="1" ht="36" customHeight="1" spans="1:16">
      <c r="A14" s="4" t="s">
        <v>228</v>
      </c>
      <c r="B14" s="4" t="s">
        <v>229</v>
      </c>
      <c r="C14" s="4" t="s">
        <v>230</v>
      </c>
      <c r="D14" s="4"/>
      <c r="E14" s="4"/>
      <c r="F14" s="4"/>
      <c r="G14" s="4" t="s">
        <v>231</v>
      </c>
      <c r="H14" s="4"/>
      <c r="I14" s="4"/>
      <c r="J14" s="4"/>
      <c r="K14" s="4" t="s">
        <v>232</v>
      </c>
      <c r="L14" s="4"/>
      <c r="M14" s="4"/>
      <c r="N14" s="4"/>
      <c r="O14" s="4" t="s">
        <v>233</v>
      </c>
      <c r="P14" s="4"/>
    </row>
    <row r="15" s="1" customFormat="1" ht="36" customHeight="1" spans="1:16">
      <c r="A15" s="4"/>
      <c r="B15" s="6">
        <v>74.34</v>
      </c>
      <c r="C15" s="6">
        <v>445.04</v>
      </c>
      <c r="D15" s="6"/>
      <c r="E15" s="6"/>
      <c r="F15" s="6"/>
      <c r="G15" s="6">
        <v>422.03</v>
      </c>
      <c r="H15" s="6"/>
      <c r="I15" s="6"/>
      <c r="J15" s="6"/>
      <c r="K15" s="39">
        <v>0.9483</v>
      </c>
      <c r="L15" s="6"/>
      <c r="M15" s="6"/>
      <c r="N15" s="6"/>
      <c r="O15" s="6">
        <v>23.01</v>
      </c>
      <c r="P15" s="6"/>
    </row>
    <row r="16" s="1" customFormat="1" ht="36" customHeight="1" spans="1:16">
      <c r="A16" s="4" t="s">
        <v>234</v>
      </c>
      <c r="B16" s="4" t="s">
        <v>235</v>
      </c>
      <c r="C16" s="4"/>
      <c r="D16" s="4"/>
      <c r="E16" s="4"/>
      <c r="F16" s="4"/>
      <c r="G16" s="4"/>
      <c r="H16" s="4"/>
      <c r="I16" s="4" t="s">
        <v>236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237</v>
      </c>
      <c r="C17" s="4"/>
      <c r="D17" s="4"/>
      <c r="E17" s="6"/>
      <c r="F17" s="6"/>
      <c r="G17" s="6"/>
      <c r="H17" s="6"/>
      <c r="I17" s="4" t="s">
        <v>131</v>
      </c>
      <c r="J17" s="4"/>
      <c r="K17" s="4"/>
      <c r="L17" s="4"/>
      <c r="M17" s="4"/>
      <c r="N17" s="6">
        <v>68.88</v>
      </c>
      <c r="O17" s="6"/>
      <c r="P17" s="6"/>
    </row>
    <row r="18" s="1" customFormat="1" ht="36" customHeight="1" spans="1:16">
      <c r="A18" s="4"/>
      <c r="B18" s="4" t="s">
        <v>238</v>
      </c>
      <c r="C18" s="4"/>
      <c r="D18" s="4"/>
      <c r="E18" s="6">
        <v>127</v>
      </c>
      <c r="F18" s="6"/>
      <c r="G18" s="6"/>
      <c r="H18" s="6"/>
      <c r="I18" s="4" t="s">
        <v>132</v>
      </c>
      <c r="J18" s="4"/>
      <c r="K18" s="4"/>
      <c r="L18" s="4"/>
      <c r="M18" s="4"/>
      <c r="N18" s="6">
        <v>11.92</v>
      </c>
      <c r="O18" s="6"/>
      <c r="P18" s="6"/>
    </row>
    <row r="19" s="1" customFormat="1" ht="36" customHeight="1" spans="1:16">
      <c r="A19" s="4"/>
      <c r="B19" s="4" t="s">
        <v>239</v>
      </c>
      <c r="C19" s="4"/>
      <c r="D19" s="4"/>
      <c r="E19" s="6"/>
      <c r="F19" s="6"/>
      <c r="G19" s="6"/>
      <c r="H19" s="6"/>
      <c r="I19" s="4" t="s">
        <v>240</v>
      </c>
      <c r="J19" s="4"/>
      <c r="K19" s="4"/>
      <c r="L19" s="4"/>
      <c r="M19" s="4"/>
      <c r="N19" s="6">
        <v>46.2</v>
      </c>
      <c r="O19" s="6"/>
      <c r="P19" s="6"/>
    </row>
    <row r="20" s="1" customFormat="1" ht="36" customHeight="1" spans="1:16">
      <c r="A20" s="4"/>
      <c r="B20" s="4" t="s">
        <v>241</v>
      </c>
      <c r="C20" s="4"/>
      <c r="D20" s="4"/>
      <c r="E20" s="6">
        <v>127</v>
      </c>
      <c r="F20" s="6"/>
      <c r="G20" s="6"/>
      <c r="H20" s="6"/>
      <c r="I20" s="4" t="s">
        <v>242</v>
      </c>
      <c r="J20" s="4"/>
      <c r="K20" s="4"/>
      <c r="L20" s="4"/>
      <c r="M20" s="4"/>
      <c r="N20" s="6">
        <v>127</v>
      </c>
      <c r="O20" s="6"/>
      <c r="P20" s="6"/>
    </row>
    <row r="21" s="1" customFormat="1" ht="36" customHeight="1" spans="1:16">
      <c r="A21" s="4" t="s">
        <v>243</v>
      </c>
      <c r="B21" s="25" t="s">
        <v>217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="1" customFormat="1" ht="36" customHeight="1" spans="1:16">
      <c r="A22" s="4" t="s">
        <v>244</v>
      </c>
      <c r="B22" s="4" t="s">
        <v>245</v>
      </c>
      <c r="C22" s="4"/>
      <c r="D22" s="4" t="s">
        <v>246</v>
      </c>
      <c r="E22" s="4"/>
      <c r="F22" s="4"/>
      <c r="G22" s="4"/>
      <c r="H22" s="4"/>
      <c r="I22" s="4"/>
      <c r="J22" s="4"/>
      <c r="K22" s="4"/>
      <c r="L22" s="4"/>
      <c r="M22" s="4" t="s">
        <v>247</v>
      </c>
      <c r="N22" s="4"/>
      <c r="O22" s="4"/>
      <c r="P22" s="4"/>
    </row>
    <row r="23" s="1" customFormat="1" ht="25" customHeight="1" spans="1:16">
      <c r="A23" s="33" t="s">
        <v>248</v>
      </c>
      <c r="B23" s="12" t="s">
        <v>249</v>
      </c>
      <c r="C23" s="13"/>
      <c r="D23" s="5" t="s">
        <v>250</v>
      </c>
      <c r="E23" s="6"/>
      <c r="F23" s="6"/>
      <c r="G23" s="6"/>
      <c r="H23" s="6"/>
      <c r="I23" s="6"/>
      <c r="J23" s="6"/>
      <c r="K23" s="6"/>
      <c r="L23" s="6"/>
      <c r="M23" s="6">
        <v>127</v>
      </c>
      <c r="N23" s="6"/>
      <c r="O23" s="6"/>
      <c r="P23" s="6"/>
    </row>
    <row r="24" s="1" customFormat="1" ht="25" customHeight="1" spans="1:16">
      <c r="A24" s="34"/>
      <c r="B24" s="35" t="s">
        <v>251</v>
      </c>
      <c r="C24" s="36"/>
      <c r="D24" s="37" t="s">
        <v>252</v>
      </c>
      <c r="E24" s="38"/>
      <c r="F24" s="38"/>
      <c r="G24" s="38"/>
      <c r="H24" s="38"/>
      <c r="I24" s="38"/>
      <c r="J24" s="38"/>
      <c r="K24" s="38"/>
      <c r="L24" s="40"/>
      <c r="M24" s="41">
        <v>1</v>
      </c>
      <c r="N24" s="42"/>
      <c r="O24" s="42"/>
      <c r="P24" s="43"/>
    </row>
    <row r="25" s="1" customFormat="1" ht="25" customHeight="1" spans="1:16">
      <c r="A25" s="12" t="s">
        <v>253</v>
      </c>
      <c r="B25" s="12" t="s">
        <v>254</v>
      </c>
      <c r="C25" s="13"/>
      <c r="D25" s="5" t="s">
        <v>255</v>
      </c>
      <c r="E25" s="6"/>
      <c r="F25" s="6"/>
      <c r="G25" s="6"/>
      <c r="H25" s="6"/>
      <c r="I25" s="6"/>
      <c r="J25" s="6"/>
      <c r="K25" s="6"/>
      <c r="L25" s="6"/>
      <c r="M25" s="5" t="s">
        <v>256</v>
      </c>
      <c r="N25" s="6"/>
      <c r="O25" s="6"/>
      <c r="P25" s="6"/>
    </row>
    <row r="26" s="1" customFormat="1" ht="25" customHeight="1" spans="1:16">
      <c r="A26" s="12" t="s">
        <v>257</v>
      </c>
      <c r="B26" s="12" t="s">
        <v>258</v>
      </c>
      <c r="C26" s="13"/>
      <c r="D26" s="5" t="s">
        <v>258</v>
      </c>
      <c r="E26" s="6"/>
      <c r="F26" s="6"/>
      <c r="G26" s="6"/>
      <c r="H26" s="6"/>
      <c r="I26" s="6"/>
      <c r="J26" s="6"/>
      <c r="K26" s="6"/>
      <c r="L26" s="6"/>
      <c r="M26" s="22" t="s">
        <v>259</v>
      </c>
      <c r="N26" s="44"/>
      <c r="O26" s="44"/>
      <c r="P26" s="44"/>
    </row>
  </sheetData>
  <mergeCells count="73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  <mergeCell ref="A23:A2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7" sqref="C7:D7"/>
    </sheetView>
  </sheetViews>
  <sheetFormatPr defaultColWidth="10.2857142857143" defaultRowHeight="13.5"/>
  <cols>
    <col min="1" max="1" width="13.2857142857143" style="1" customWidth="1"/>
    <col min="2" max="2" width="12.7142857142857" style="1" customWidth="1"/>
    <col min="3" max="16384" width="10.2857142857143" style="1"/>
  </cols>
  <sheetData>
    <row r="1" s="1" customFormat="1" ht="18.75" spans="1:11">
      <c r="A1" s="2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202</v>
      </c>
    </row>
    <row r="3" s="1" customFormat="1" ht="46" customHeight="1" spans="1:11">
      <c r="A3" s="4" t="s">
        <v>261</v>
      </c>
      <c r="B3" s="5" t="s">
        <v>204</v>
      </c>
      <c r="C3" s="6"/>
      <c r="D3" s="6"/>
      <c r="E3" s="6"/>
      <c r="F3" s="4" t="s">
        <v>262</v>
      </c>
      <c r="G3" s="4"/>
      <c r="H3" s="5" t="s">
        <v>263</v>
      </c>
      <c r="I3" s="6"/>
      <c r="J3" s="6"/>
      <c r="K3" s="6"/>
    </row>
    <row r="4" s="1" customFormat="1" ht="33" customHeight="1" spans="1:11">
      <c r="A4" s="4" t="s">
        <v>264</v>
      </c>
      <c r="B4" s="7" t="s">
        <v>265</v>
      </c>
      <c r="C4" s="6"/>
      <c r="D4" s="6"/>
      <c r="E4" s="6"/>
      <c r="F4" s="4" t="s">
        <v>266</v>
      </c>
      <c r="G4" s="4"/>
      <c r="H4" s="5" t="s">
        <v>263</v>
      </c>
      <c r="I4" s="6"/>
      <c r="J4" s="6"/>
      <c r="K4" s="6"/>
    </row>
    <row r="5" s="1" customFormat="1" ht="33" customHeight="1" spans="1:11">
      <c r="A5" s="4" t="s">
        <v>267</v>
      </c>
      <c r="B5" s="5" t="s">
        <v>268</v>
      </c>
      <c r="C5" s="6"/>
      <c r="D5" s="6"/>
      <c r="E5" s="6"/>
      <c r="F5" s="4" t="s">
        <v>269</v>
      </c>
      <c r="G5" s="4"/>
      <c r="H5" s="5" t="s">
        <v>270</v>
      </c>
      <c r="I5" s="6"/>
      <c r="J5" s="6"/>
      <c r="K5" s="6"/>
    </row>
    <row r="6" s="1" customFormat="1" ht="46" customHeight="1" spans="1:11">
      <c r="A6" s="4" t="s">
        <v>271</v>
      </c>
      <c r="B6" s="5" t="s">
        <v>272</v>
      </c>
      <c r="C6" s="6"/>
      <c r="D6" s="6"/>
      <c r="E6" s="6"/>
      <c r="F6" s="4" t="s">
        <v>273</v>
      </c>
      <c r="G6" s="4"/>
      <c r="H6" s="5" t="s">
        <v>274</v>
      </c>
      <c r="I6" s="6"/>
      <c r="J6" s="6"/>
      <c r="K6" s="6"/>
    </row>
    <row r="7" s="1" customFormat="1" ht="46" customHeight="1" spans="1:11">
      <c r="A7" s="4" t="s">
        <v>275</v>
      </c>
      <c r="B7" s="8" t="s">
        <v>276</v>
      </c>
      <c r="C7" s="6">
        <v>46.2</v>
      </c>
      <c r="D7" s="6"/>
      <c r="E7" s="8" t="s">
        <v>277</v>
      </c>
      <c r="F7" s="8"/>
      <c r="G7" s="6"/>
      <c r="H7" s="6"/>
      <c r="I7" s="8" t="s">
        <v>278</v>
      </c>
      <c r="J7" s="8"/>
      <c r="K7" s="6"/>
    </row>
    <row r="8" s="1" customFormat="1" ht="46" customHeight="1" spans="1:11">
      <c r="A8" s="4" t="s">
        <v>279</v>
      </c>
      <c r="B8" s="9" t="s">
        <v>280</v>
      </c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46" customHeight="1" spans="1:11">
      <c r="A9" s="4" t="s">
        <v>244</v>
      </c>
      <c r="B9" s="4" t="s">
        <v>245</v>
      </c>
      <c r="C9" s="4"/>
      <c r="D9" s="4" t="s">
        <v>246</v>
      </c>
      <c r="E9" s="4"/>
      <c r="F9" s="4"/>
      <c r="G9" s="4"/>
      <c r="H9" s="4"/>
      <c r="I9" s="4"/>
      <c r="J9" s="4" t="s">
        <v>281</v>
      </c>
      <c r="K9" s="4"/>
    </row>
    <row r="10" s="1" customFormat="1" ht="27" customHeight="1" spans="1:11">
      <c r="A10" s="11" t="s">
        <v>248</v>
      </c>
      <c r="B10" s="12" t="s">
        <v>249</v>
      </c>
      <c r="C10" s="13"/>
      <c r="D10" s="5" t="s">
        <v>282</v>
      </c>
      <c r="E10" s="6"/>
      <c r="F10" s="6"/>
      <c r="G10" s="6"/>
      <c r="H10" s="6"/>
      <c r="I10" s="6"/>
      <c r="J10" s="20" t="s">
        <v>283</v>
      </c>
      <c r="K10" s="8"/>
    </row>
    <row r="11" s="1" customFormat="1" ht="27" customHeight="1" spans="1:11">
      <c r="A11" s="14"/>
      <c r="B11" s="12" t="s">
        <v>284</v>
      </c>
      <c r="C11" s="13"/>
      <c r="D11" s="5" t="s">
        <v>285</v>
      </c>
      <c r="E11" s="6"/>
      <c r="F11" s="6"/>
      <c r="G11" s="6"/>
      <c r="H11" s="6"/>
      <c r="I11" s="6"/>
      <c r="J11" s="21">
        <v>1</v>
      </c>
      <c r="K11" s="8"/>
    </row>
    <row r="12" s="1" customFormat="1" ht="27" customHeight="1" spans="1:11">
      <c r="A12" s="14"/>
      <c r="B12" s="12" t="s">
        <v>286</v>
      </c>
      <c r="C12" s="13"/>
      <c r="D12" s="5" t="s">
        <v>287</v>
      </c>
      <c r="E12" s="6"/>
      <c r="F12" s="6"/>
      <c r="G12" s="6"/>
      <c r="H12" s="6"/>
      <c r="I12" s="6"/>
      <c r="J12" s="20" t="s">
        <v>288</v>
      </c>
      <c r="K12" s="8"/>
    </row>
    <row r="13" s="1" customFormat="1" ht="27" customHeight="1" spans="1:11">
      <c r="A13" s="15"/>
      <c r="B13" s="12" t="s">
        <v>251</v>
      </c>
      <c r="C13" s="13"/>
      <c r="D13" s="5" t="s">
        <v>289</v>
      </c>
      <c r="E13" s="6"/>
      <c r="F13" s="6"/>
      <c r="G13" s="6"/>
      <c r="H13" s="6"/>
      <c r="I13" s="6"/>
      <c r="J13" s="20" t="s">
        <v>290</v>
      </c>
      <c r="K13" s="8"/>
    </row>
    <row r="14" s="1" customFormat="1" ht="27" customHeight="1" spans="1:11">
      <c r="A14" s="12" t="s">
        <v>253</v>
      </c>
      <c r="B14" s="12" t="s">
        <v>291</v>
      </c>
      <c r="C14" s="13"/>
      <c r="D14" s="5" t="s">
        <v>292</v>
      </c>
      <c r="E14" s="6"/>
      <c r="F14" s="6"/>
      <c r="G14" s="6"/>
      <c r="H14" s="6"/>
      <c r="I14" s="6"/>
      <c r="J14" s="22" t="s">
        <v>293</v>
      </c>
      <c r="K14" s="22"/>
    </row>
    <row r="15" s="1" customFormat="1" ht="27" customHeight="1" spans="1:11">
      <c r="A15" s="12"/>
      <c r="B15" s="16" t="s">
        <v>254</v>
      </c>
      <c r="C15" s="16"/>
      <c r="D15" s="17" t="s">
        <v>294</v>
      </c>
      <c r="E15" s="18"/>
      <c r="F15" s="18"/>
      <c r="G15" s="18"/>
      <c r="H15" s="18"/>
      <c r="I15" s="23"/>
      <c r="J15" s="17" t="s">
        <v>295</v>
      </c>
      <c r="K15" s="23"/>
    </row>
    <row r="16" s="1" customFormat="1" ht="27" customHeight="1" spans="1:11">
      <c r="A16" s="12"/>
      <c r="B16" s="16" t="s">
        <v>296</v>
      </c>
      <c r="C16" s="16"/>
      <c r="D16" s="17" t="s">
        <v>297</v>
      </c>
      <c r="E16" s="18"/>
      <c r="F16" s="18"/>
      <c r="G16" s="18"/>
      <c r="H16" s="18"/>
      <c r="I16" s="23"/>
      <c r="J16" s="17" t="s">
        <v>298</v>
      </c>
      <c r="K16" s="23"/>
    </row>
    <row r="17" s="1" customFormat="1" ht="27" customHeight="1" spans="1:11">
      <c r="A17" s="19" t="s">
        <v>257</v>
      </c>
      <c r="B17" s="16" t="s">
        <v>258</v>
      </c>
      <c r="C17" s="16"/>
      <c r="D17" s="17" t="s">
        <v>299</v>
      </c>
      <c r="E17" s="18"/>
      <c r="F17" s="18"/>
      <c r="G17" s="18"/>
      <c r="H17" s="18"/>
      <c r="I17" s="23"/>
      <c r="J17" s="17" t="s">
        <v>259</v>
      </c>
      <c r="K17" s="23"/>
    </row>
  </sheetData>
  <mergeCells count="47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B15:C15"/>
    <mergeCell ref="D15:I15"/>
    <mergeCell ref="J15:K15"/>
    <mergeCell ref="B16:C16"/>
    <mergeCell ref="D16:I16"/>
    <mergeCell ref="J16:K16"/>
    <mergeCell ref="B17:C17"/>
    <mergeCell ref="D17:I17"/>
    <mergeCell ref="J17:K17"/>
    <mergeCell ref="A10:A13"/>
    <mergeCell ref="A14:A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18" sqref="C18"/>
    </sheetView>
  </sheetViews>
  <sheetFormatPr defaultColWidth="9" defaultRowHeight="12.75" customHeight="1" outlineLevelCol="3"/>
  <cols>
    <col min="1" max="1" width="9.14285714285714" style="61"/>
    <col min="2" max="2" width="65.2857142857143" style="61" customWidth="1"/>
    <col min="3" max="3" width="45.7142857142857" style="61" customWidth="1"/>
    <col min="4" max="4" width="9.14285714285714" style="61"/>
  </cols>
  <sheetData>
    <row r="1" ht="24.75" customHeight="1" spans="1:4">
      <c r="A1"/>
      <c r="B1"/>
      <c r="C1"/>
      <c r="D1"/>
    </row>
    <row r="2" ht="24.75" customHeight="1" spans="1:4">
      <c r="A2"/>
      <c r="B2" s="63" t="s">
        <v>8</v>
      </c>
      <c r="C2" s="63"/>
      <c r="D2"/>
    </row>
    <row r="3" ht="24.75" customHeight="1" spans="1:4">
      <c r="A3"/>
      <c r="B3" s="159"/>
      <c r="C3"/>
      <c r="D3"/>
    </row>
    <row r="4" ht="24.75" customHeight="1" spans="1:4">
      <c r="A4"/>
      <c r="B4" s="160" t="s">
        <v>9</v>
      </c>
      <c r="C4" s="161" t="s">
        <v>10</v>
      </c>
      <c r="D4"/>
    </row>
    <row r="5" ht="24.75" customHeight="1" spans="1:4">
      <c r="A5"/>
      <c r="B5" s="162" t="s">
        <v>11</v>
      </c>
      <c r="C5" s="163"/>
      <c r="D5"/>
    </row>
    <row r="6" ht="24.75" customHeight="1" spans="1:4">
      <c r="A6"/>
      <c r="B6" s="162" t="s">
        <v>12</v>
      </c>
      <c r="C6" s="163" t="s">
        <v>13</v>
      </c>
      <c r="D6"/>
    </row>
    <row r="7" ht="24.75" customHeight="1" spans="1:4">
      <c r="A7"/>
      <c r="B7" s="162" t="s">
        <v>14</v>
      </c>
      <c r="C7" s="163" t="s">
        <v>15</v>
      </c>
      <c r="D7"/>
    </row>
    <row r="8" ht="24.75" customHeight="1" spans="1:4">
      <c r="A8"/>
      <c r="B8" s="162" t="s">
        <v>16</v>
      </c>
      <c r="C8" s="163"/>
      <c r="D8"/>
    </row>
    <row r="9" ht="24.75" customHeight="1" spans="1:4">
      <c r="A9"/>
      <c r="B9" s="162" t="s">
        <v>17</v>
      </c>
      <c r="C9" s="163" t="s">
        <v>18</v>
      </c>
      <c r="D9"/>
    </row>
    <row r="10" ht="24.75" customHeight="1" spans="1:4">
      <c r="A10"/>
      <c r="B10" s="162" t="s">
        <v>19</v>
      </c>
      <c r="C10" s="163" t="s">
        <v>20</v>
      </c>
      <c r="D10"/>
    </row>
    <row r="11" ht="24.75" customHeight="1" spans="1:4">
      <c r="A11"/>
      <c r="B11" s="164" t="s">
        <v>21</v>
      </c>
      <c r="C11" s="163" t="s">
        <v>22</v>
      </c>
      <c r="D11"/>
    </row>
    <row r="12" ht="24.75" customHeight="1" spans="1:4">
      <c r="A12"/>
      <c r="B12" s="165" t="s">
        <v>23</v>
      </c>
      <c r="C12" s="166" t="s">
        <v>24</v>
      </c>
      <c r="D12"/>
    </row>
    <row r="13" ht="24.75" customHeight="1" spans="1:4">
      <c r="A13"/>
      <c r="B13" s="165" t="s">
        <v>25</v>
      </c>
      <c r="C13" s="167"/>
      <c r="D13"/>
    </row>
    <row r="14" ht="24.75" customHeight="1" spans="1:4">
      <c r="A14"/>
      <c r="B14" s="168" t="s">
        <v>26</v>
      </c>
      <c r="C14" s="167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17" sqref="D17"/>
    </sheetView>
  </sheetViews>
  <sheetFormatPr defaultColWidth="9" defaultRowHeight="12.75" customHeight="1" outlineLevelCol="4"/>
  <cols>
    <col min="1" max="1" width="34.8571428571429" style="141" customWidth="1"/>
    <col min="2" max="2" width="27.2857142857143" style="141" customWidth="1"/>
    <col min="3" max="3" width="34.5714285714286" style="141" customWidth="1"/>
    <col min="4" max="4" width="27.4285714285714" style="141" customWidth="1"/>
    <col min="5" max="5" width="31.2857142857143" style="141" customWidth="1"/>
    <col min="6" max="16384" width="9.14285714285714" style="142"/>
  </cols>
  <sheetData>
    <row r="1" ht="24.75" customHeight="1" spans="1:1">
      <c r="A1" s="143"/>
    </row>
    <row r="2" ht="24.75" customHeight="1" spans="1:4">
      <c r="A2" s="144" t="s">
        <v>27</v>
      </c>
      <c r="B2" s="144"/>
      <c r="C2" s="144"/>
      <c r="D2" s="144"/>
    </row>
    <row r="3" ht="24.75" customHeight="1" spans="1:4">
      <c r="A3" s="145"/>
      <c r="B3" s="146"/>
      <c r="C3" s="146"/>
      <c r="D3" s="147" t="s">
        <v>28</v>
      </c>
    </row>
    <row r="4" ht="24.75" customHeight="1" spans="1:4">
      <c r="A4" s="148" t="s">
        <v>29</v>
      </c>
      <c r="B4" s="148"/>
      <c r="C4" s="148" t="s">
        <v>30</v>
      </c>
      <c r="D4" s="148"/>
    </row>
    <row r="5" ht="24.75" customHeight="1" spans="1:4">
      <c r="A5" s="148" t="s">
        <v>31</v>
      </c>
      <c r="B5" s="148" t="s">
        <v>32</v>
      </c>
      <c r="C5" s="148" t="s">
        <v>31</v>
      </c>
      <c r="D5" s="148" t="s">
        <v>32</v>
      </c>
    </row>
    <row r="6" s="140" customFormat="1" ht="22" customHeight="1" spans="1:5">
      <c r="A6" s="135" t="s">
        <v>33</v>
      </c>
      <c r="B6" s="149">
        <f>B7+B8</f>
        <v>1270002</v>
      </c>
      <c r="C6" s="121" t="s">
        <v>34</v>
      </c>
      <c r="D6" s="150"/>
      <c r="E6" s="151"/>
    </row>
    <row r="7" s="140" customFormat="1" ht="22" customHeight="1" spans="1:5">
      <c r="A7" s="135" t="s">
        <v>35</v>
      </c>
      <c r="B7" s="150">
        <v>1270002</v>
      </c>
      <c r="C7" s="121" t="s">
        <v>36</v>
      </c>
      <c r="D7" s="150"/>
      <c r="E7" s="151"/>
    </row>
    <row r="8" s="140" customFormat="1" ht="22" customHeight="1" spans="1:5">
      <c r="A8" s="135" t="s">
        <v>37</v>
      </c>
      <c r="B8" s="150"/>
      <c r="C8" s="121" t="s">
        <v>38</v>
      </c>
      <c r="D8" s="150"/>
      <c r="E8" s="151"/>
    </row>
    <row r="9" s="140" customFormat="1" ht="22" customHeight="1" spans="1:5">
      <c r="A9" s="135" t="s">
        <v>39</v>
      </c>
      <c r="B9" s="150">
        <f>B10+B11</f>
        <v>0</v>
      </c>
      <c r="C9" s="121" t="s">
        <v>40</v>
      </c>
      <c r="D9" s="150"/>
      <c r="E9" s="151"/>
    </row>
    <row r="10" s="140" customFormat="1" ht="22" customHeight="1" spans="1:5">
      <c r="A10" s="135" t="s">
        <v>41</v>
      </c>
      <c r="B10" s="150"/>
      <c r="C10" s="121" t="s">
        <v>42</v>
      </c>
      <c r="D10" s="150"/>
      <c r="E10" s="151"/>
    </row>
    <row r="11" s="140" customFormat="1" ht="22" customHeight="1" spans="1:5">
      <c r="A11" s="135" t="s">
        <v>43</v>
      </c>
      <c r="B11" s="150"/>
      <c r="C11" s="121" t="s">
        <v>44</v>
      </c>
      <c r="D11" s="150"/>
      <c r="E11" s="151"/>
    </row>
    <row r="12" s="140" customFormat="1" ht="22" customHeight="1" spans="1:5">
      <c r="A12" s="135" t="s">
        <v>45</v>
      </c>
      <c r="B12" s="150">
        <f>B13+B14+B15</f>
        <v>0</v>
      </c>
      <c r="C12" s="121" t="s">
        <v>46</v>
      </c>
      <c r="D12" s="150"/>
      <c r="E12" s="151"/>
    </row>
    <row r="13" s="140" customFormat="1" ht="22" customHeight="1" spans="1:5">
      <c r="A13" s="135" t="s">
        <v>47</v>
      </c>
      <c r="B13" s="150">
        <v>0</v>
      </c>
      <c r="C13" s="121" t="s">
        <v>48</v>
      </c>
      <c r="D13" s="150">
        <f>B6</f>
        <v>1270002</v>
      </c>
      <c r="E13" s="151"/>
    </row>
    <row r="14" s="140" customFormat="1" ht="22" customHeight="1" spans="1:5">
      <c r="A14" s="135" t="s">
        <v>49</v>
      </c>
      <c r="B14" s="150">
        <v>0</v>
      </c>
      <c r="C14" s="121" t="s">
        <v>50</v>
      </c>
      <c r="D14" s="150"/>
      <c r="E14" s="151"/>
    </row>
    <row r="15" s="140" customFormat="1" ht="22" customHeight="1" spans="1:5">
      <c r="A15" s="135" t="s">
        <v>51</v>
      </c>
      <c r="B15" s="149">
        <v>0</v>
      </c>
      <c r="C15" s="121" t="s">
        <v>52</v>
      </c>
      <c r="D15" s="150"/>
      <c r="E15" s="151"/>
    </row>
    <row r="16" s="140" customFormat="1" ht="22" customHeight="1" spans="1:5">
      <c r="A16" s="135" t="s">
        <v>53</v>
      </c>
      <c r="B16" s="149">
        <v>0</v>
      </c>
      <c r="C16" s="121" t="s">
        <v>54</v>
      </c>
      <c r="D16" s="150"/>
      <c r="E16" s="151"/>
    </row>
    <row r="17" s="140" customFormat="1" ht="22" customHeight="1" spans="1:5">
      <c r="A17" s="135" t="s">
        <v>55</v>
      </c>
      <c r="B17" s="149">
        <v>0</v>
      </c>
      <c r="C17" s="121" t="s">
        <v>56</v>
      </c>
      <c r="D17" s="150"/>
      <c r="E17" s="151"/>
    </row>
    <row r="18" s="140" customFormat="1" ht="22" customHeight="1" spans="1:5">
      <c r="A18" s="135" t="s">
        <v>57</v>
      </c>
      <c r="B18" s="149">
        <v>0</v>
      </c>
      <c r="C18" s="121" t="s">
        <v>58</v>
      </c>
      <c r="D18" s="150"/>
      <c r="E18" s="151"/>
    </row>
    <row r="19" s="140" customFormat="1" ht="22" customHeight="1" spans="1:5">
      <c r="A19" s="135" t="s">
        <v>59</v>
      </c>
      <c r="B19" s="149">
        <v>0</v>
      </c>
      <c r="C19" s="121" t="s">
        <v>60</v>
      </c>
      <c r="D19" s="150"/>
      <c r="E19" s="151"/>
    </row>
    <row r="20" s="140" customFormat="1" ht="22" customHeight="1" spans="1:5">
      <c r="A20" s="135"/>
      <c r="B20" s="149"/>
      <c r="C20" s="121" t="s">
        <v>61</v>
      </c>
      <c r="D20" s="150"/>
      <c r="E20" s="151"/>
    </row>
    <row r="21" s="140" customFormat="1" ht="22" customHeight="1" spans="1:5">
      <c r="A21" s="135"/>
      <c r="B21" s="149"/>
      <c r="C21" s="121" t="s">
        <v>62</v>
      </c>
      <c r="D21" s="150"/>
      <c r="E21" s="151"/>
    </row>
    <row r="22" s="140" customFormat="1" ht="22" customHeight="1" spans="1:5">
      <c r="A22" s="135"/>
      <c r="B22" s="149"/>
      <c r="C22" s="121" t="s">
        <v>63</v>
      </c>
      <c r="D22" s="150"/>
      <c r="E22" s="151"/>
    </row>
    <row r="23" s="140" customFormat="1" ht="22" customHeight="1" spans="1:5">
      <c r="A23" s="135"/>
      <c r="B23" s="149"/>
      <c r="C23" s="121" t="s">
        <v>64</v>
      </c>
      <c r="D23" s="150"/>
      <c r="E23" s="151"/>
    </row>
    <row r="24" s="140" customFormat="1" ht="22" customHeight="1" spans="1:5">
      <c r="A24" s="135"/>
      <c r="B24" s="149"/>
      <c r="C24" s="121" t="s">
        <v>65</v>
      </c>
      <c r="D24" s="150"/>
      <c r="E24" s="151"/>
    </row>
    <row r="25" s="140" customFormat="1" ht="22" customHeight="1" spans="1:5">
      <c r="A25" s="135"/>
      <c r="B25" s="149"/>
      <c r="C25" s="121" t="s">
        <v>66</v>
      </c>
      <c r="D25" s="150"/>
      <c r="E25" s="151"/>
    </row>
    <row r="26" s="140" customFormat="1" ht="22" customHeight="1" spans="1:5">
      <c r="A26" s="135"/>
      <c r="B26" s="149"/>
      <c r="C26" s="121" t="s">
        <v>67</v>
      </c>
      <c r="D26" s="150">
        <v>0</v>
      </c>
      <c r="E26" s="151"/>
    </row>
    <row r="27" s="140" customFormat="1" ht="22" customHeight="1" spans="1:5">
      <c r="A27" s="135"/>
      <c r="B27" s="149"/>
      <c r="C27" s="121" t="s">
        <v>68</v>
      </c>
      <c r="D27" s="150">
        <v>0</v>
      </c>
      <c r="E27" s="151"/>
    </row>
    <row r="28" s="140" customFormat="1" ht="22" customHeight="1" spans="1:5">
      <c r="A28" s="135"/>
      <c r="B28" s="149"/>
      <c r="C28" s="121" t="s">
        <v>69</v>
      </c>
      <c r="D28" s="150">
        <v>0</v>
      </c>
      <c r="E28" s="151"/>
    </row>
    <row r="29" s="140" customFormat="1" ht="22" customHeight="1" spans="1:5">
      <c r="A29" s="135"/>
      <c r="B29" s="149"/>
      <c r="C29" s="121" t="s">
        <v>70</v>
      </c>
      <c r="D29" s="150">
        <v>0</v>
      </c>
      <c r="E29" s="151"/>
    </row>
    <row r="30" s="140" customFormat="1" ht="22" customHeight="1" spans="1:5">
      <c r="A30" s="135"/>
      <c r="B30" s="149"/>
      <c r="C30" s="121" t="s">
        <v>71</v>
      </c>
      <c r="D30" s="150">
        <v>0</v>
      </c>
      <c r="E30" s="151"/>
    </row>
    <row r="31" s="140" customFormat="1" ht="22" customHeight="1" spans="1:5">
      <c r="A31" s="135"/>
      <c r="B31" s="149"/>
      <c r="C31" s="121" t="s">
        <v>72</v>
      </c>
      <c r="D31" s="150">
        <v>0</v>
      </c>
      <c r="E31" s="151"/>
    </row>
    <row r="32" s="140" customFormat="1" ht="22" customHeight="1" spans="1:5">
      <c r="A32" s="135"/>
      <c r="B32" s="149"/>
      <c r="C32" s="121" t="s">
        <v>73</v>
      </c>
      <c r="D32" s="150">
        <v>0</v>
      </c>
      <c r="E32" s="151"/>
    </row>
    <row r="33" s="140" customFormat="1" ht="22" customHeight="1" spans="1:5">
      <c r="A33" s="135"/>
      <c r="B33" s="149"/>
      <c r="C33" s="121" t="s">
        <v>74</v>
      </c>
      <c r="D33" s="150">
        <v>0</v>
      </c>
      <c r="E33" s="151"/>
    </row>
    <row r="34" s="140" customFormat="1" ht="22" customHeight="1" spans="1:5">
      <c r="A34" s="135"/>
      <c r="B34" s="149"/>
      <c r="C34" s="121" t="s">
        <v>75</v>
      </c>
      <c r="D34" s="150">
        <v>0</v>
      </c>
      <c r="E34" s="151"/>
    </row>
    <row r="35" ht="22" customHeight="1" spans="1:4">
      <c r="A35" s="137"/>
      <c r="B35" s="152"/>
      <c r="C35" s="153"/>
      <c r="D35" s="154"/>
    </row>
    <row r="36" s="140" customFormat="1" ht="22" customHeight="1" spans="1:5">
      <c r="A36" s="139" t="s">
        <v>76</v>
      </c>
      <c r="B36" s="155">
        <f>B6+B9+B12+B16+B17+B18+B19</f>
        <v>1270002</v>
      </c>
      <c r="C36" s="156" t="s">
        <v>77</v>
      </c>
      <c r="D36" s="155">
        <f>SUM(D6:D34)</f>
        <v>1270002</v>
      </c>
      <c r="E36" s="151"/>
    </row>
    <row r="37" s="140" customFormat="1" ht="22" customHeight="1" spans="1:5">
      <c r="A37" s="135" t="s">
        <v>78</v>
      </c>
      <c r="B37" s="157">
        <f>B38+B41+B44+B45</f>
        <v>0</v>
      </c>
      <c r="C37" s="121" t="s">
        <v>79</v>
      </c>
      <c r="D37" s="155">
        <v>0</v>
      </c>
      <c r="E37" s="151"/>
    </row>
    <row r="38" s="140" customFormat="1" ht="22" customHeight="1" spans="1:5">
      <c r="A38" s="135" t="s">
        <v>80</v>
      </c>
      <c r="B38" s="150">
        <f>B39+B40</f>
        <v>0</v>
      </c>
      <c r="C38" s="121"/>
      <c r="D38" s="150"/>
      <c r="E38" s="151"/>
    </row>
    <row r="39" s="140" customFormat="1" ht="22" customHeight="1" spans="1:5">
      <c r="A39" s="135" t="s">
        <v>81</v>
      </c>
      <c r="B39" s="150">
        <v>0</v>
      </c>
      <c r="C39" s="158"/>
      <c r="D39" s="150"/>
      <c r="E39" s="151"/>
    </row>
    <row r="40" s="140" customFormat="1" ht="22" customHeight="1" spans="1:5">
      <c r="A40" s="135" t="s">
        <v>82</v>
      </c>
      <c r="B40" s="150">
        <v>0</v>
      </c>
      <c r="C40" s="158"/>
      <c r="D40" s="150"/>
      <c r="E40" s="151"/>
    </row>
    <row r="41" s="140" customFormat="1" ht="22" customHeight="1" spans="1:5">
      <c r="A41" s="135" t="s">
        <v>83</v>
      </c>
      <c r="B41" s="150">
        <f>B43+B42</f>
        <v>0</v>
      </c>
      <c r="C41" s="158"/>
      <c r="D41" s="150"/>
      <c r="E41" s="151"/>
    </row>
    <row r="42" s="140" customFormat="1" ht="22" customHeight="1" spans="1:5">
      <c r="A42" s="135" t="s">
        <v>84</v>
      </c>
      <c r="B42" s="150">
        <v>0</v>
      </c>
      <c r="C42" s="158"/>
      <c r="D42" s="150"/>
      <c r="E42" s="151"/>
    </row>
    <row r="43" s="140" customFormat="1" ht="22" customHeight="1" spans="1:5">
      <c r="A43" s="135" t="s">
        <v>85</v>
      </c>
      <c r="B43" s="150">
        <v>0</v>
      </c>
      <c r="C43" s="158"/>
      <c r="D43" s="150"/>
      <c r="E43" s="151"/>
    </row>
    <row r="44" s="140" customFormat="1" ht="22" customHeight="1" spans="1:5">
      <c r="A44" s="135" t="s">
        <v>86</v>
      </c>
      <c r="B44" s="150">
        <v>0</v>
      </c>
      <c r="C44" s="158"/>
      <c r="D44" s="150"/>
      <c r="E44" s="151"/>
    </row>
    <row r="45" s="140" customFormat="1" ht="22" customHeight="1" spans="1:5">
      <c r="A45" s="135" t="s">
        <v>87</v>
      </c>
      <c r="B45" s="150">
        <v>0</v>
      </c>
      <c r="C45" s="158"/>
      <c r="D45" s="150"/>
      <c r="E45" s="151"/>
    </row>
    <row r="46" s="140" customFormat="1" ht="22" customHeight="1" spans="1:5">
      <c r="A46" s="139" t="s">
        <v>88</v>
      </c>
      <c r="B46" s="155">
        <f>B36+B37</f>
        <v>1270002</v>
      </c>
      <c r="C46" s="156" t="s">
        <v>89</v>
      </c>
      <c r="D46" s="155">
        <f>D36+D37</f>
        <v>1270002</v>
      </c>
      <c r="E46" s="151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5" sqref="B5"/>
    </sheetView>
  </sheetViews>
  <sheetFormatPr defaultColWidth="9" defaultRowHeight="12.75" customHeight="1" outlineLevelCol="2"/>
  <cols>
    <col min="1" max="1" width="45.1428571428571" style="61" customWidth="1"/>
    <col min="2" max="2" width="40.7142857142857" style="61" customWidth="1"/>
    <col min="3" max="3" width="31.2857142857143" style="61" customWidth="1"/>
  </cols>
  <sheetData>
    <row r="1" ht="24.75" customHeight="1" spans="1:1">
      <c r="A1" s="72"/>
    </row>
    <row r="2" ht="24.75" customHeight="1" spans="1:2">
      <c r="A2" s="63" t="s">
        <v>90</v>
      </c>
      <c r="B2" s="63"/>
    </row>
    <row r="3" ht="24.75" customHeight="1" spans="1:2">
      <c r="A3" s="134"/>
      <c r="B3" s="64" t="s">
        <v>28</v>
      </c>
    </row>
    <row r="4" ht="24" customHeight="1" spans="1:2">
      <c r="A4" s="96" t="s">
        <v>31</v>
      </c>
      <c r="B4" s="96" t="s">
        <v>32</v>
      </c>
    </row>
    <row r="5" s="60" customFormat="1" ht="25" customHeight="1" spans="1:3">
      <c r="A5" s="135" t="s">
        <v>33</v>
      </c>
      <c r="B5" s="109">
        <f>B6+B7</f>
        <v>1270002</v>
      </c>
      <c r="C5" s="70"/>
    </row>
    <row r="6" s="60" customFormat="1" ht="25" customHeight="1" spans="1:3">
      <c r="A6" s="135" t="s">
        <v>35</v>
      </c>
      <c r="B6" s="136">
        <v>1270002</v>
      </c>
      <c r="C6" s="70"/>
    </row>
    <row r="7" s="60" customFormat="1" ht="25" customHeight="1" spans="1:3">
      <c r="A7" s="135" t="s">
        <v>37</v>
      </c>
      <c r="B7" s="136"/>
      <c r="C7" s="70"/>
    </row>
    <row r="8" s="60" customFormat="1" ht="25" customHeight="1" spans="1:3">
      <c r="A8" s="135" t="s">
        <v>39</v>
      </c>
      <c r="B8" s="136">
        <f>B9+B10</f>
        <v>0</v>
      </c>
      <c r="C8" s="70"/>
    </row>
    <row r="9" s="60" customFormat="1" ht="25" customHeight="1" spans="1:3">
      <c r="A9" s="135" t="s">
        <v>41</v>
      </c>
      <c r="B9" s="136"/>
      <c r="C9" s="70"/>
    </row>
    <row r="10" s="60" customFormat="1" ht="25" customHeight="1" spans="1:3">
      <c r="A10" s="135" t="s">
        <v>43</v>
      </c>
      <c r="B10" s="136"/>
      <c r="C10" s="70"/>
    </row>
    <row r="11" s="60" customFormat="1" ht="25" customHeight="1" spans="1:3">
      <c r="A11" s="135" t="s">
        <v>45</v>
      </c>
      <c r="B11" s="136">
        <f>SUM(B12:B14)</f>
        <v>0</v>
      </c>
      <c r="C11" s="70"/>
    </row>
    <row r="12" s="60" customFormat="1" ht="25" customHeight="1" spans="1:3">
      <c r="A12" s="135" t="s">
        <v>47</v>
      </c>
      <c r="B12" s="136"/>
      <c r="C12" s="70"/>
    </row>
    <row r="13" s="60" customFormat="1" ht="25" customHeight="1" spans="1:3">
      <c r="A13" s="135" t="s">
        <v>49</v>
      </c>
      <c r="B13" s="136"/>
      <c r="C13" s="70"/>
    </row>
    <row r="14" s="60" customFormat="1" ht="25" customHeight="1" spans="1:3">
      <c r="A14" s="135" t="s">
        <v>51</v>
      </c>
      <c r="B14" s="136"/>
      <c r="C14" s="70"/>
    </row>
    <row r="15" s="60" customFormat="1" ht="25" customHeight="1" spans="1:3">
      <c r="A15" s="135" t="s">
        <v>53</v>
      </c>
      <c r="B15" s="136"/>
      <c r="C15" s="70"/>
    </row>
    <row r="16" s="60" customFormat="1" ht="25" customHeight="1" spans="1:3">
      <c r="A16" s="135" t="s">
        <v>55</v>
      </c>
      <c r="B16" s="136"/>
      <c r="C16" s="70"/>
    </row>
    <row r="17" s="60" customFormat="1" ht="25" customHeight="1" spans="1:3">
      <c r="A17" s="135" t="s">
        <v>57</v>
      </c>
      <c r="B17" s="136"/>
      <c r="C17" s="70"/>
    </row>
    <row r="18" s="60" customFormat="1" ht="25" customHeight="1" spans="1:3">
      <c r="A18" s="135" t="s">
        <v>59</v>
      </c>
      <c r="B18" s="136"/>
      <c r="C18" s="70"/>
    </row>
    <row r="19" s="60" customFormat="1" ht="25" customHeight="1" spans="1:3">
      <c r="A19" s="135" t="s">
        <v>78</v>
      </c>
      <c r="B19" s="109">
        <f>B20+B23+B26+B27</f>
        <v>0</v>
      </c>
      <c r="C19" s="70"/>
    </row>
    <row r="20" s="60" customFormat="1" ht="25" customHeight="1" spans="1:3">
      <c r="A20" s="135" t="s">
        <v>80</v>
      </c>
      <c r="B20" s="109">
        <f>B21+B22</f>
        <v>0</v>
      </c>
      <c r="C20" s="70"/>
    </row>
    <row r="21" s="60" customFormat="1" ht="25" customHeight="1" spans="1:3">
      <c r="A21" s="135" t="s">
        <v>81</v>
      </c>
      <c r="B21" s="109"/>
      <c r="C21" s="70"/>
    </row>
    <row r="22" s="60" customFormat="1" ht="25" customHeight="1" spans="1:3">
      <c r="A22" s="135" t="s">
        <v>82</v>
      </c>
      <c r="B22" s="109"/>
      <c r="C22" s="70"/>
    </row>
    <row r="23" s="60" customFormat="1" ht="25" customHeight="1" spans="1:3">
      <c r="A23" s="135" t="s">
        <v>83</v>
      </c>
      <c r="B23" s="109">
        <f>B24+B25</f>
        <v>0</v>
      </c>
      <c r="C23" s="70"/>
    </row>
    <row r="24" s="60" customFormat="1" ht="25" customHeight="1" spans="1:3">
      <c r="A24" s="135" t="s">
        <v>84</v>
      </c>
      <c r="B24" s="109"/>
      <c r="C24" s="70"/>
    </row>
    <row r="25" s="60" customFormat="1" ht="25" customHeight="1" spans="1:3">
      <c r="A25" s="135" t="s">
        <v>85</v>
      </c>
      <c r="B25" s="109"/>
      <c r="C25" s="70"/>
    </row>
    <row r="26" s="60" customFormat="1" ht="25" customHeight="1" spans="1:3">
      <c r="A26" s="135" t="s">
        <v>86</v>
      </c>
      <c r="B26" s="109"/>
      <c r="C26" s="70"/>
    </row>
    <row r="27" s="60" customFormat="1" ht="25" customHeight="1" spans="1:3">
      <c r="A27" s="135" t="s">
        <v>87</v>
      </c>
      <c r="B27" s="109"/>
      <c r="C27" s="70"/>
    </row>
    <row r="28" ht="25" customHeight="1" spans="1:2">
      <c r="A28" s="137"/>
      <c r="B28" s="138"/>
    </row>
    <row r="29" s="60" customFormat="1" ht="25" customHeight="1" spans="1:3">
      <c r="A29" s="139" t="s">
        <v>88</v>
      </c>
      <c r="B29" s="108">
        <f>B5+B8+B11+B15+B16+B17+B18+B19</f>
        <v>1270002</v>
      </c>
      <c r="C29" s="7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I11" sqref="I11"/>
    </sheetView>
  </sheetViews>
  <sheetFormatPr defaultColWidth="9" defaultRowHeight="12.75" customHeight="1" outlineLevelCol="6"/>
  <cols>
    <col min="1" max="1" width="14.4285714285714" style="61" customWidth="1"/>
    <col min="2" max="2" width="35.2857142857143" style="61" customWidth="1"/>
    <col min="3" max="3" width="21.4285714285714" style="61" customWidth="1"/>
    <col min="4" max="5" width="19.7142857142857" style="61" customWidth="1"/>
    <col min="6" max="7" width="6.85714285714286" style="61" customWidth="1"/>
  </cols>
  <sheetData>
    <row r="1" ht="17.25" customHeight="1" spans="1:2">
      <c r="A1" s="72"/>
      <c r="B1" s="72"/>
    </row>
    <row r="2" ht="24.75" customHeight="1" spans="1:5">
      <c r="A2" s="127" t="s">
        <v>91</v>
      </c>
      <c r="B2" s="127"/>
      <c r="C2" s="127"/>
      <c r="D2" s="127"/>
      <c r="E2" s="127"/>
    </row>
    <row r="3" ht="24.75" customHeight="1" spans="1:5">
      <c r="A3" s="128"/>
      <c r="B3" s="128"/>
      <c r="C3" s="128"/>
      <c r="E3" s="129" t="s">
        <v>28</v>
      </c>
    </row>
    <row r="4" ht="24.75" customHeight="1" spans="1:5">
      <c r="A4" s="96" t="s">
        <v>92</v>
      </c>
      <c r="B4" s="96" t="s">
        <v>93</v>
      </c>
      <c r="C4" s="96" t="s">
        <v>94</v>
      </c>
      <c r="D4" s="96" t="s">
        <v>95</v>
      </c>
      <c r="E4" s="96" t="s">
        <v>96</v>
      </c>
    </row>
    <row r="5" ht="24.75" customHeight="1" spans="1:5">
      <c r="A5" s="96"/>
      <c r="B5" s="96"/>
      <c r="C5" s="96"/>
      <c r="D5" s="96"/>
      <c r="E5" s="96"/>
    </row>
    <row r="6" ht="18" customHeight="1" spans="1:5">
      <c r="A6" s="90" t="s">
        <v>97</v>
      </c>
      <c r="B6" s="90" t="s">
        <v>98</v>
      </c>
      <c r="C6" s="90">
        <v>1</v>
      </c>
      <c r="D6" s="90">
        <v>2</v>
      </c>
      <c r="E6" s="90">
        <v>3</v>
      </c>
    </row>
    <row r="7" s="60" customFormat="1" ht="24" customHeight="1" spans="1:7">
      <c r="A7" s="99"/>
      <c r="B7" s="99" t="s">
        <v>99</v>
      </c>
      <c r="C7" s="130">
        <f>C8</f>
        <v>1270002</v>
      </c>
      <c r="D7" s="130">
        <f>D8</f>
        <v>808002</v>
      </c>
      <c r="E7" s="130">
        <f>E8</f>
        <v>462000</v>
      </c>
      <c r="F7" s="70"/>
      <c r="G7" s="70"/>
    </row>
    <row r="8" ht="24" customHeight="1" spans="1:5">
      <c r="A8" s="99" t="s">
        <v>100</v>
      </c>
      <c r="B8" s="104" t="s">
        <v>101</v>
      </c>
      <c r="C8" s="130">
        <f>D8+E8</f>
        <v>1270002</v>
      </c>
      <c r="D8" s="130">
        <f>D9+D11</f>
        <v>808002</v>
      </c>
      <c r="E8" s="130">
        <f>E9+E11</f>
        <v>462000</v>
      </c>
    </row>
    <row r="9" ht="24" customHeight="1" spans="1:5">
      <c r="A9" s="67" t="s">
        <v>102</v>
      </c>
      <c r="B9" s="104" t="s">
        <v>103</v>
      </c>
      <c r="C9" s="130">
        <f>D9+E9</f>
        <v>1270002</v>
      </c>
      <c r="D9" s="130">
        <f>D10+D11</f>
        <v>808002</v>
      </c>
      <c r="E9" s="130">
        <f>E10</f>
        <v>462000</v>
      </c>
    </row>
    <row r="10" ht="24" customHeight="1" spans="1:5">
      <c r="A10" s="105" t="s">
        <v>104</v>
      </c>
      <c r="B10" s="106" t="s">
        <v>105</v>
      </c>
      <c r="C10" s="130">
        <f>D10+E10</f>
        <v>1270002</v>
      </c>
      <c r="D10" s="131">
        <v>808002</v>
      </c>
      <c r="E10" s="131">
        <v>462000</v>
      </c>
    </row>
    <row r="11" ht="24" customHeight="1" spans="1:5">
      <c r="A11" s="67"/>
      <c r="B11" s="104"/>
      <c r="C11" s="130">
        <f>D11+E11</f>
        <v>0</v>
      </c>
      <c r="D11" s="130">
        <f>D12</f>
        <v>0</v>
      </c>
      <c r="E11" s="130">
        <f>E12</f>
        <v>0</v>
      </c>
    </row>
    <row r="12" ht="24" customHeight="1" spans="1:5">
      <c r="A12" s="105"/>
      <c r="B12" s="83"/>
      <c r="C12" s="130">
        <f>D12+E12</f>
        <v>0</v>
      </c>
      <c r="D12" s="131"/>
      <c r="E12" s="131"/>
    </row>
    <row r="13" ht="24" customHeight="1" spans="1:5">
      <c r="A13" s="83"/>
      <c r="B13" s="83"/>
      <c r="C13" s="132"/>
      <c r="D13" s="133"/>
      <c r="E13" s="133"/>
    </row>
    <row r="14" ht="24" customHeight="1" spans="1:5">
      <c r="A14" s="99"/>
      <c r="B14" s="99"/>
      <c r="C14" s="132"/>
      <c r="D14" s="132"/>
      <c r="E14" s="132"/>
    </row>
    <row r="15" ht="24" customHeight="1" spans="1:5">
      <c r="A15" s="99"/>
      <c r="B15" s="99"/>
      <c r="C15" s="132"/>
      <c r="D15" s="132"/>
      <c r="E15" s="132"/>
    </row>
    <row r="16" ht="24" customHeight="1" spans="1:5">
      <c r="A16" s="83"/>
      <c r="B16" s="83"/>
      <c r="C16" s="132"/>
      <c r="D16" s="133"/>
      <c r="E16" s="133"/>
    </row>
    <row r="17" ht="24" customHeight="1" spans="1:5">
      <c r="A17" s="83"/>
      <c r="B17" s="83"/>
      <c r="C17" s="132"/>
      <c r="D17" s="133"/>
      <c r="E17" s="133"/>
    </row>
    <row r="18" ht="24" customHeight="1" spans="1:5">
      <c r="A18" s="83"/>
      <c r="B18" s="83"/>
      <c r="C18" s="132"/>
      <c r="D18" s="133"/>
      <c r="E18" s="133"/>
    </row>
    <row r="19" ht="24" customHeight="1" spans="1:5">
      <c r="A19" s="99"/>
      <c r="B19" s="99"/>
      <c r="C19" s="132"/>
      <c r="D19" s="132"/>
      <c r="E19" s="132"/>
    </row>
    <row r="20" ht="24" customHeight="1" spans="1:5">
      <c r="A20" s="83"/>
      <c r="B20" s="83"/>
      <c r="C20" s="132"/>
      <c r="D20" s="133"/>
      <c r="E20" s="133"/>
    </row>
    <row r="21" ht="24" customHeight="1" spans="1:5">
      <c r="A21" s="83"/>
      <c r="B21" s="83"/>
      <c r="C21" s="132"/>
      <c r="D21" s="133"/>
      <c r="E21" s="133"/>
    </row>
    <row r="22" ht="24" customHeight="1" spans="1:5">
      <c r="A22" s="99"/>
      <c r="B22" s="99"/>
      <c r="C22" s="132"/>
      <c r="D22" s="132"/>
      <c r="E22" s="132"/>
    </row>
    <row r="23" ht="24" customHeight="1" spans="1:5">
      <c r="A23" s="99"/>
      <c r="B23" s="99"/>
      <c r="C23" s="132"/>
      <c r="D23" s="132"/>
      <c r="E23" s="132"/>
    </row>
    <row r="24" ht="24" customHeight="1" spans="1:5">
      <c r="A24" s="83"/>
      <c r="B24" s="83"/>
      <c r="C24" s="132"/>
      <c r="D24" s="133"/>
      <c r="E24" s="133"/>
    </row>
    <row r="25" ht="24" customHeight="1" spans="1:5">
      <c r="A25" s="83"/>
      <c r="B25" s="83"/>
      <c r="C25" s="132"/>
      <c r="D25" s="133"/>
      <c r="E25" s="133"/>
    </row>
    <row r="26" ht="24" customHeight="1" spans="1:5">
      <c r="A26" s="99"/>
      <c r="B26" s="99"/>
      <c r="C26" s="132"/>
      <c r="D26" s="132"/>
      <c r="E26" s="132"/>
    </row>
    <row r="27" ht="24" customHeight="1" spans="1:5">
      <c r="A27" s="99"/>
      <c r="B27" s="99"/>
      <c r="C27" s="132"/>
      <c r="D27" s="132"/>
      <c r="E27" s="132"/>
    </row>
    <row r="28" ht="24" customHeight="1" spans="1:5">
      <c r="A28" s="83"/>
      <c r="B28" s="83"/>
      <c r="C28" s="132"/>
      <c r="D28" s="133"/>
      <c r="E28" s="133"/>
    </row>
    <row r="29" ht="24" customHeight="1" spans="1:5">
      <c r="A29" s="99"/>
      <c r="B29" s="99"/>
      <c r="C29" s="132"/>
      <c r="D29" s="132"/>
      <c r="E29" s="132"/>
    </row>
    <row r="30" ht="24" customHeight="1" spans="1:5">
      <c r="A30" s="99"/>
      <c r="B30" s="99"/>
      <c r="C30" s="132"/>
      <c r="D30" s="132"/>
      <c r="E30" s="132"/>
    </row>
    <row r="31" ht="24" customHeight="1" spans="1:5">
      <c r="A31" s="83"/>
      <c r="B31" s="83"/>
      <c r="C31" s="132"/>
      <c r="D31" s="133"/>
      <c r="E31" s="133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3" sqref="D13"/>
    </sheetView>
  </sheetViews>
  <sheetFormatPr defaultColWidth="9" defaultRowHeight="12.75" customHeight="1"/>
  <cols>
    <col min="1" max="1" width="37.2857142857143" style="61" customWidth="1"/>
    <col min="2" max="2" width="24.5714285714286" style="61" customWidth="1"/>
    <col min="3" max="3" width="35.8571428571429" style="61" customWidth="1"/>
    <col min="4" max="4" width="28" style="61" customWidth="1"/>
    <col min="5" max="99" width="9" style="61" customWidth="1"/>
  </cols>
  <sheetData>
    <row r="1" ht="25.5" customHeight="1" spans="1:98">
      <c r="A1" s="72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</row>
    <row r="2" ht="25.5" customHeight="1" spans="1:98">
      <c r="A2" s="110" t="s">
        <v>106</v>
      </c>
      <c r="B2" s="110"/>
      <c r="C2" s="110"/>
      <c r="D2" s="110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</row>
    <row r="3" ht="16.5" customHeight="1" spans="2:98">
      <c r="B3" s="112"/>
      <c r="C3" s="113"/>
      <c r="D3" s="64" t="s">
        <v>28</v>
      </c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</row>
    <row r="4" ht="27" customHeight="1" spans="1:98">
      <c r="A4" s="74" t="s">
        <v>107</v>
      </c>
      <c r="B4" s="74"/>
      <c r="C4" s="74" t="s">
        <v>108</v>
      </c>
      <c r="D4" s="7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</row>
    <row r="5" ht="27" customHeight="1" spans="1:98">
      <c r="A5" s="74" t="s">
        <v>31</v>
      </c>
      <c r="B5" s="74" t="s">
        <v>32</v>
      </c>
      <c r="C5" s="74" t="s">
        <v>31</v>
      </c>
      <c r="D5" s="74" t="s">
        <v>99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</row>
    <row r="6" s="60" customFormat="1" ht="33" customHeight="1" spans="1:99">
      <c r="A6" s="115" t="s">
        <v>109</v>
      </c>
      <c r="B6" s="116">
        <f>B7+B8+B9</f>
        <v>1270002</v>
      </c>
      <c r="C6" s="115" t="s">
        <v>110</v>
      </c>
      <c r="D6" s="116">
        <f>SUM(D7:D35)</f>
        <v>1270002</v>
      </c>
      <c r="E6" s="117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70"/>
    </row>
    <row r="7" s="60" customFormat="1" ht="33" customHeight="1" spans="1:99">
      <c r="A7" s="119" t="s">
        <v>111</v>
      </c>
      <c r="B7" s="120">
        <v>1270002</v>
      </c>
      <c r="C7" s="121" t="s">
        <v>34</v>
      </c>
      <c r="D7" s="120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70"/>
    </row>
    <row r="8" s="60" customFormat="1" ht="33" customHeight="1" spans="1:99">
      <c r="A8" s="119" t="s">
        <v>112</v>
      </c>
      <c r="B8" s="120">
        <v>0</v>
      </c>
      <c r="C8" s="121" t="s">
        <v>36</v>
      </c>
      <c r="D8" s="120"/>
      <c r="E8" s="117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70"/>
    </row>
    <row r="9" s="60" customFormat="1" ht="33" customHeight="1" spans="1:99">
      <c r="A9" s="119" t="s">
        <v>113</v>
      </c>
      <c r="B9" s="120">
        <v>0</v>
      </c>
      <c r="C9" s="121" t="s">
        <v>38</v>
      </c>
      <c r="D9" s="120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70"/>
    </row>
    <row r="10" s="60" customFormat="1" ht="33" customHeight="1" spans="1:99">
      <c r="A10" s="119"/>
      <c r="B10" s="120"/>
      <c r="C10" s="121" t="s">
        <v>40</v>
      </c>
      <c r="D10" s="120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70"/>
    </row>
    <row r="11" s="60" customFormat="1" ht="33" customHeight="1" spans="1:99">
      <c r="A11" s="119"/>
      <c r="B11" s="120"/>
      <c r="C11" s="121" t="s">
        <v>42</v>
      </c>
      <c r="D11" s="120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70"/>
    </row>
    <row r="12" s="60" customFormat="1" ht="33" customHeight="1" spans="1:99">
      <c r="A12" s="119"/>
      <c r="B12" s="120"/>
      <c r="C12" s="121" t="s">
        <v>44</v>
      </c>
      <c r="D12" s="120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70"/>
    </row>
    <row r="13" s="60" customFormat="1" ht="33" customHeight="1" spans="1:99">
      <c r="A13" s="122"/>
      <c r="B13" s="120"/>
      <c r="C13" s="121" t="s">
        <v>46</v>
      </c>
      <c r="D13" s="120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70"/>
    </row>
    <row r="14" s="60" customFormat="1" ht="33" customHeight="1" spans="1:99">
      <c r="A14" s="122"/>
      <c r="B14" s="120"/>
      <c r="C14" s="121" t="s">
        <v>48</v>
      </c>
      <c r="D14" s="120">
        <f>B6</f>
        <v>1270002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70"/>
    </row>
    <row r="15" s="60" customFormat="1" ht="33" customHeight="1" spans="1:99">
      <c r="A15" s="122"/>
      <c r="B15" s="120"/>
      <c r="C15" s="121" t="s">
        <v>50</v>
      </c>
      <c r="D15" s="120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70"/>
    </row>
    <row r="16" s="60" customFormat="1" ht="33" customHeight="1" spans="1:99">
      <c r="A16" s="122"/>
      <c r="B16" s="120"/>
      <c r="C16" s="121" t="s">
        <v>52</v>
      </c>
      <c r="D16" s="120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70"/>
    </row>
    <row r="17" s="60" customFormat="1" ht="33" customHeight="1" spans="1:99">
      <c r="A17" s="122"/>
      <c r="B17" s="120"/>
      <c r="C17" s="121" t="s">
        <v>54</v>
      </c>
      <c r="D17" s="120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70"/>
    </row>
    <row r="18" s="60" customFormat="1" ht="33" customHeight="1" spans="1:99">
      <c r="A18" s="122"/>
      <c r="B18" s="120"/>
      <c r="C18" s="121" t="s">
        <v>56</v>
      </c>
      <c r="D18" s="120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70"/>
    </row>
    <row r="19" s="60" customFormat="1" ht="33" customHeight="1" spans="1:99">
      <c r="A19" s="122"/>
      <c r="B19" s="120"/>
      <c r="C19" s="121" t="s">
        <v>58</v>
      </c>
      <c r="D19" s="120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70"/>
    </row>
    <row r="20" s="60" customFormat="1" ht="33" customHeight="1" spans="1:99">
      <c r="A20" s="122"/>
      <c r="B20" s="120"/>
      <c r="C20" s="121" t="s">
        <v>60</v>
      </c>
      <c r="D20" s="120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70"/>
    </row>
    <row r="21" s="60" customFormat="1" ht="33" customHeight="1" spans="1:99">
      <c r="A21" s="122"/>
      <c r="B21" s="120"/>
      <c r="C21" s="121" t="s">
        <v>61</v>
      </c>
      <c r="D21" s="120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70"/>
    </row>
    <row r="22" s="60" customFormat="1" ht="33" customHeight="1" spans="1:99">
      <c r="A22" s="122"/>
      <c r="B22" s="120"/>
      <c r="C22" s="121" t="s">
        <v>62</v>
      </c>
      <c r="D22" s="120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70"/>
    </row>
    <row r="23" s="60" customFormat="1" ht="33" customHeight="1" spans="1:99">
      <c r="A23" s="122"/>
      <c r="B23" s="120"/>
      <c r="C23" s="121" t="s">
        <v>63</v>
      </c>
      <c r="D23" s="120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70"/>
    </row>
    <row r="24" s="60" customFormat="1" ht="33" customHeight="1" spans="1:99">
      <c r="A24" s="122"/>
      <c r="B24" s="120"/>
      <c r="C24" s="121" t="s">
        <v>64</v>
      </c>
      <c r="D24" s="120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70"/>
    </row>
    <row r="25" s="60" customFormat="1" ht="33" customHeight="1" spans="1:99">
      <c r="A25" s="122"/>
      <c r="B25" s="120"/>
      <c r="C25" s="121" t="s">
        <v>65</v>
      </c>
      <c r="D25" s="120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70"/>
    </row>
    <row r="26" s="60" customFormat="1" ht="33" customHeight="1" spans="1:99">
      <c r="A26" s="122"/>
      <c r="B26" s="120"/>
      <c r="C26" s="121" t="s">
        <v>66</v>
      </c>
      <c r="D26" s="120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70"/>
    </row>
    <row r="27" s="60" customFormat="1" ht="33" customHeight="1" spans="1:99">
      <c r="A27" s="122"/>
      <c r="B27" s="120"/>
      <c r="C27" s="121" t="s">
        <v>67</v>
      </c>
      <c r="D27" s="120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70"/>
    </row>
    <row r="28" s="60" customFormat="1" ht="33" customHeight="1" spans="1:99">
      <c r="A28" s="122"/>
      <c r="B28" s="120"/>
      <c r="C28" s="121" t="s">
        <v>68</v>
      </c>
      <c r="D28" s="120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70"/>
    </row>
    <row r="29" s="60" customFormat="1" ht="33" customHeight="1" spans="1:99">
      <c r="A29" s="122"/>
      <c r="B29" s="120"/>
      <c r="C29" s="121" t="s">
        <v>69</v>
      </c>
      <c r="D29" s="120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70"/>
    </row>
    <row r="30" s="60" customFormat="1" ht="33" customHeight="1" spans="1:99">
      <c r="A30" s="122"/>
      <c r="B30" s="120"/>
      <c r="C30" s="121" t="s">
        <v>70</v>
      </c>
      <c r="D30" s="120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70"/>
    </row>
    <row r="31" s="60" customFormat="1" ht="33" customHeight="1" spans="1:99">
      <c r="A31" s="122"/>
      <c r="B31" s="120"/>
      <c r="C31" s="121" t="s">
        <v>71</v>
      </c>
      <c r="D31" s="120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70"/>
    </row>
    <row r="32" s="60" customFormat="1" ht="33" customHeight="1" spans="1:99">
      <c r="A32" s="122"/>
      <c r="B32" s="120"/>
      <c r="C32" s="121" t="s">
        <v>72</v>
      </c>
      <c r="D32" s="120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70"/>
    </row>
    <row r="33" s="60" customFormat="1" ht="33" customHeight="1" spans="1:99">
      <c r="A33" s="122"/>
      <c r="B33" s="120"/>
      <c r="C33" s="121" t="s">
        <v>73</v>
      </c>
      <c r="D33" s="120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70"/>
    </row>
    <row r="34" s="60" customFormat="1" ht="33" customHeight="1" spans="1:99">
      <c r="A34" s="122"/>
      <c r="B34" s="120"/>
      <c r="C34" s="121" t="s">
        <v>74</v>
      </c>
      <c r="D34" s="120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70"/>
    </row>
    <row r="35" s="60" customFormat="1" ht="33" customHeight="1" spans="1:99">
      <c r="A35" s="122"/>
      <c r="B35" s="120"/>
      <c r="C35" s="121" t="s">
        <v>75</v>
      </c>
      <c r="D35" s="120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70"/>
    </row>
    <row r="36" ht="33" customHeight="1" spans="1:98">
      <c r="A36" s="123"/>
      <c r="B36" s="124"/>
      <c r="C36" s="125"/>
      <c r="D36" s="126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</row>
    <row r="37" ht="33" customHeight="1" spans="1:98">
      <c r="A37" s="74" t="s">
        <v>114</v>
      </c>
      <c r="B37" s="116">
        <f>B6</f>
        <v>1270002</v>
      </c>
      <c r="C37" s="74" t="s">
        <v>115</v>
      </c>
      <c r="D37" s="116">
        <f>D6</f>
        <v>1270002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16.8571428571429" style="61" customWidth="1"/>
    <col min="2" max="2" width="33.4285714285714" style="61" customWidth="1"/>
    <col min="3" max="3" width="21" style="61" customWidth="1"/>
    <col min="4" max="4" width="15.7142857142857" style="61" customWidth="1"/>
    <col min="5" max="5" width="16.8571428571429" style="61" customWidth="1"/>
    <col min="6" max="12" width="14.2857142857143" style="61" customWidth="1"/>
    <col min="13" max="14" width="6.85714285714286" style="61" customWidth="1"/>
  </cols>
  <sheetData>
    <row r="1" ht="24.75" customHeight="1" spans="1:2">
      <c r="A1" s="72"/>
      <c r="B1" s="72"/>
    </row>
    <row r="2" ht="24.75" customHeight="1" spans="1:12">
      <c r="A2" s="63" t="s">
        <v>116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ht="24.75" customHeight="1" spans="12:12">
      <c r="L3" s="64" t="s">
        <v>28</v>
      </c>
    </row>
    <row r="4" ht="24.75" customHeight="1" spans="1:12">
      <c r="A4" s="96" t="s">
        <v>117</v>
      </c>
      <c r="B4" s="96" t="s">
        <v>118</v>
      </c>
      <c r="C4" s="96" t="s">
        <v>99</v>
      </c>
      <c r="D4" s="96" t="s">
        <v>119</v>
      </c>
      <c r="E4" s="96"/>
      <c r="F4" s="96"/>
      <c r="G4" s="96" t="s">
        <v>120</v>
      </c>
      <c r="H4" s="96"/>
      <c r="I4" s="96"/>
      <c r="J4" s="96" t="s">
        <v>121</v>
      </c>
      <c r="K4" s="96"/>
      <c r="L4" s="96"/>
    </row>
    <row r="5" ht="24.75" customHeight="1" spans="1:12">
      <c r="A5" s="96"/>
      <c r="B5" s="96"/>
      <c r="C5" s="96"/>
      <c r="D5" s="96" t="s">
        <v>99</v>
      </c>
      <c r="E5" s="96" t="s">
        <v>95</v>
      </c>
      <c r="F5" s="96" t="s">
        <v>96</v>
      </c>
      <c r="G5" s="96" t="s">
        <v>99</v>
      </c>
      <c r="H5" s="96" t="s">
        <v>95</v>
      </c>
      <c r="I5" s="96" t="s">
        <v>96</v>
      </c>
      <c r="J5" s="96" t="s">
        <v>99</v>
      </c>
      <c r="K5" s="96" t="s">
        <v>95</v>
      </c>
      <c r="L5" s="96" t="s">
        <v>96</v>
      </c>
    </row>
    <row r="6" ht="24.75" customHeight="1" spans="1:12">
      <c r="A6" s="90" t="s">
        <v>97</v>
      </c>
      <c r="B6" s="90" t="s">
        <v>98</v>
      </c>
      <c r="C6" s="90">
        <v>1</v>
      </c>
      <c r="D6" s="90">
        <v>2</v>
      </c>
      <c r="E6" s="90">
        <v>3</v>
      </c>
      <c r="F6" s="90">
        <v>4</v>
      </c>
      <c r="G6" s="90">
        <v>2</v>
      </c>
      <c r="H6" s="90">
        <v>3</v>
      </c>
      <c r="I6" s="90">
        <v>4</v>
      </c>
      <c r="J6" s="90">
        <v>2</v>
      </c>
      <c r="K6" s="90">
        <v>3</v>
      </c>
      <c r="L6" s="90">
        <v>4</v>
      </c>
    </row>
    <row r="7" s="60" customFormat="1" ht="24.75" customHeight="1" spans="1:14">
      <c r="A7" s="67" t="s">
        <v>99</v>
      </c>
      <c r="B7" s="99"/>
      <c r="C7" s="85">
        <f>SUM(C8:C12)</f>
        <v>1270002</v>
      </c>
      <c r="D7" s="85">
        <f t="shared" ref="D7:L7" si="0">SUM(D8:D12)</f>
        <v>1270002</v>
      </c>
      <c r="E7" s="85">
        <f t="shared" si="0"/>
        <v>808002</v>
      </c>
      <c r="F7" s="85">
        <f t="shared" si="0"/>
        <v>462000</v>
      </c>
      <c r="G7" s="102">
        <f t="shared" si="0"/>
        <v>0</v>
      </c>
      <c r="H7" s="102">
        <f t="shared" si="0"/>
        <v>0</v>
      </c>
      <c r="I7" s="102">
        <f t="shared" si="0"/>
        <v>0</v>
      </c>
      <c r="J7" s="102">
        <f t="shared" si="0"/>
        <v>0</v>
      </c>
      <c r="K7" s="102">
        <f t="shared" si="0"/>
        <v>0</v>
      </c>
      <c r="L7" s="102">
        <f t="shared" si="0"/>
        <v>0</v>
      </c>
      <c r="M7" s="70"/>
      <c r="N7" s="70"/>
    </row>
    <row r="8" ht="24.75" customHeight="1" spans="1:12">
      <c r="A8" s="67" t="s">
        <v>122</v>
      </c>
      <c r="B8" s="68" t="s">
        <v>123</v>
      </c>
      <c r="C8" s="85">
        <f>D8+G8+J8</f>
        <v>1270002</v>
      </c>
      <c r="D8" s="85">
        <f>SUM(E8:F8)</f>
        <v>1270002</v>
      </c>
      <c r="E8" s="84">
        <v>808002</v>
      </c>
      <c r="F8" s="84">
        <v>462000</v>
      </c>
      <c r="G8" s="102">
        <f t="shared" ref="G8:G12" si="1">SUM(H8:I8)</f>
        <v>0</v>
      </c>
      <c r="H8" s="102">
        <v>0</v>
      </c>
      <c r="I8" s="102">
        <v>0</v>
      </c>
      <c r="J8" s="102">
        <f t="shared" ref="J8:J12" si="2">SUM(K8:L8)</f>
        <v>0</v>
      </c>
      <c r="K8" s="102">
        <v>0</v>
      </c>
      <c r="L8" s="102">
        <v>0</v>
      </c>
    </row>
    <row r="9" ht="24.75" customHeight="1" spans="1:12">
      <c r="A9" s="99"/>
      <c r="B9" s="99"/>
      <c r="C9" s="102">
        <f>D9+G9+J9</f>
        <v>0</v>
      </c>
      <c r="D9" s="102">
        <f>SUM(E9:F9)</f>
        <v>0</v>
      </c>
      <c r="E9" s="102"/>
      <c r="F9" s="102"/>
      <c r="G9" s="102">
        <f t="shared" si="1"/>
        <v>0</v>
      </c>
      <c r="H9" s="102"/>
      <c r="I9" s="102"/>
      <c r="J9" s="102">
        <f t="shared" si="2"/>
        <v>0</v>
      </c>
      <c r="K9" s="102"/>
      <c r="L9" s="102"/>
    </row>
    <row r="10" ht="24.75" customHeight="1" spans="1:12">
      <c r="A10" s="99"/>
      <c r="B10" s="99"/>
      <c r="C10" s="102">
        <f>D10+G10+J10</f>
        <v>0</v>
      </c>
      <c r="D10" s="102">
        <f>SUM(E10:F10)</f>
        <v>0</v>
      </c>
      <c r="E10" s="102"/>
      <c r="F10" s="102"/>
      <c r="G10" s="102">
        <f t="shared" si="1"/>
        <v>0</v>
      </c>
      <c r="H10" s="102"/>
      <c r="I10" s="102"/>
      <c r="J10" s="102">
        <f t="shared" si="2"/>
        <v>0</v>
      </c>
      <c r="K10" s="102"/>
      <c r="L10" s="102"/>
    </row>
    <row r="11" ht="24.75" customHeight="1" spans="1:12">
      <c r="A11" s="99"/>
      <c r="B11" s="99"/>
      <c r="C11" s="102">
        <f>D11+G11+J11</f>
        <v>0</v>
      </c>
      <c r="D11" s="102">
        <f>SUM(E11:F11)</f>
        <v>0</v>
      </c>
      <c r="E11" s="102"/>
      <c r="F11" s="102"/>
      <c r="G11" s="102">
        <f t="shared" si="1"/>
        <v>0</v>
      </c>
      <c r="H11" s="102"/>
      <c r="I11" s="102"/>
      <c r="J11" s="102">
        <f t="shared" si="2"/>
        <v>0</v>
      </c>
      <c r="K11" s="102"/>
      <c r="L11" s="102"/>
    </row>
    <row r="12" ht="24.75" customHeight="1" spans="1:12">
      <c r="A12" s="83"/>
      <c r="B12" s="83"/>
      <c r="C12" s="102">
        <f>D12+G12+J12</f>
        <v>0</v>
      </c>
      <c r="D12" s="102">
        <f>SUM(E12:F12)</f>
        <v>0</v>
      </c>
      <c r="E12" s="94"/>
      <c r="F12" s="94"/>
      <c r="G12" s="94">
        <f t="shared" si="1"/>
        <v>0</v>
      </c>
      <c r="H12" s="94">
        <v>0</v>
      </c>
      <c r="I12" s="94">
        <v>0</v>
      </c>
      <c r="J12" s="94">
        <f t="shared" si="2"/>
        <v>0</v>
      </c>
      <c r="K12" s="94">
        <v>0</v>
      </c>
      <c r="L12" s="94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0" sqref="D10"/>
    </sheetView>
  </sheetViews>
  <sheetFormatPr defaultColWidth="9" defaultRowHeight="12.75" customHeight="1" outlineLevelCol="6"/>
  <cols>
    <col min="1" max="1" width="13.2857142857143" style="61" customWidth="1"/>
    <col min="2" max="2" width="35.8571428571429" style="61" customWidth="1"/>
    <col min="3" max="3" width="25.2857142857143" style="61" customWidth="1"/>
    <col min="4" max="4" width="28.4285714285714" style="61" customWidth="1"/>
    <col min="5" max="5" width="22.4285714285714" style="61" customWidth="1"/>
    <col min="6" max="7" width="6.85714285714286" style="61" customWidth="1"/>
  </cols>
  <sheetData>
    <row r="1" ht="24.75" customHeight="1" spans="1:2">
      <c r="A1" s="72"/>
      <c r="B1" s="73"/>
    </row>
    <row r="2" ht="24.75" customHeight="1" spans="1:5">
      <c r="A2" s="63" t="s">
        <v>124</v>
      </c>
      <c r="B2" s="63"/>
      <c r="C2" s="63"/>
      <c r="D2" s="63"/>
      <c r="E2" s="63"/>
    </row>
    <row r="3" ht="24.75" customHeight="1" spans="5:5">
      <c r="E3" s="64" t="s">
        <v>28</v>
      </c>
    </row>
    <row r="4" ht="24.75" customHeight="1" spans="1:5">
      <c r="A4" s="96" t="s">
        <v>125</v>
      </c>
      <c r="B4" s="96"/>
      <c r="C4" s="96" t="s">
        <v>119</v>
      </c>
      <c r="D4" s="96"/>
      <c r="E4" s="96"/>
    </row>
    <row r="5" ht="24.75" customHeight="1" spans="1:5">
      <c r="A5" s="96" t="s">
        <v>126</v>
      </c>
      <c r="B5" s="96" t="s">
        <v>127</v>
      </c>
      <c r="C5" s="96" t="s">
        <v>99</v>
      </c>
      <c r="D5" s="96" t="s">
        <v>95</v>
      </c>
      <c r="E5" s="96" t="s">
        <v>96</v>
      </c>
    </row>
    <row r="6" ht="18.75" customHeight="1" spans="1:5">
      <c r="A6" s="90" t="s">
        <v>97</v>
      </c>
      <c r="B6" s="90" t="s">
        <v>97</v>
      </c>
      <c r="C6" s="90">
        <v>1</v>
      </c>
      <c r="D6" s="90">
        <v>2</v>
      </c>
      <c r="E6" s="90">
        <v>3</v>
      </c>
    </row>
    <row r="7" s="60" customFormat="1" ht="24.75" customHeight="1" spans="1:7">
      <c r="A7" s="99"/>
      <c r="B7" s="99" t="s">
        <v>99</v>
      </c>
      <c r="C7" s="103">
        <f>D7+E7</f>
        <v>1270002</v>
      </c>
      <c r="D7" s="103">
        <f>D8</f>
        <v>808002</v>
      </c>
      <c r="E7" s="103">
        <f>E8</f>
        <v>462000</v>
      </c>
      <c r="F7" s="70"/>
      <c r="G7" s="70"/>
    </row>
    <row r="8" ht="24.75" customHeight="1" spans="1:5">
      <c r="A8" s="99" t="s">
        <v>100</v>
      </c>
      <c r="B8" s="104" t="s">
        <v>101</v>
      </c>
      <c r="C8" s="103">
        <f>D8+E8</f>
        <v>1270002</v>
      </c>
      <c r="D8" s="103">
        <f>D9</f>
        <v>808002</v>
      </c>
      <c r="E8" s="103">
        <f>E9</f>
        <v>462000</v>
      </c>
    </row>
    <row r="9" ht="24.75" customHeight="1" spans="1:5">
      <c r="A9" s="67" t="s">
        <v>102</v>
      </c>
      <c r="B9" s="104" t="s">
        <v>103</v>
      </c>
      <c r="C9" s="103">
        <f>D9+E9</f>
        <v>1270002</v>
      </c>
      <c r="D9" s="103">
        <f>D10</f>
        <v>808002</v>
      </c>
      <c r="E9" s="103">
        <f>E10</f>
        <v>462000</v>
      </c>
    </row>
    <row r="10" ht="24.75" customHeight="1" spans="1:5">
      <c r="A10" s="105" t="s">
        <v>104</v>
      </c>
      <c r="B10" s="106" t="s">
        <v>105</v>
      </c>
      <c r="C10" s="103">
        <f>D10+E10</f>
        <v>1270002</v>
      </c>
      <c r="D10" s="107">
        <v>808002</v>
      </c>
      <c r="E10" s="107">
        <v>462000</v>
      </c>
    </row>
    <row r="11" ht="24.75" customHeight="1" spans="1:5">
      <c r="A11" s="83"/>
      <c r="B11" s="83"/>
      <c r="C11" s="107"/>
      <c r="D11" s="107"/>
      <c r="E11" s="107"/>
    </row>
    <row r="12" ht="24.75" customHeight="1" spans="1:5">
      <c r="A12" s="83"/>
      <c r="B12" s="83"/>
      <c r="C12" s="107"/>
      <c r="D12" s="107"/>
      <c r="E12" s="107"/>
    </row>
    <row r="13" ht="24.75" customHeight="1" spans="1:5">
      <c r="A13" s="83"/>
      <c r="B13" s="83"/>
      <c r="C13" s="107"/>
      <c r="D13" s="107"/>
      <c r="E13" s="107"/>
    </row>
    <row r="14" ht="24.75" customHeight="1" spans="1:5">
      <c r="A14" s="99"/>
      <c r="B14" s="99"/>
      <c r="C14" s="108"/>
      <c r="D14" s="108"/>
      <c r="E14" s="108"/>
    </row>
    <row r="15" ht="24.75" customHeight="1" spans="1:5">
      <c r="A15" s="99"/>
      <c r="B15" s="99"/>
      <c r="C15" s="108"/>
      <c r="D15" s="108"/>
      <c r="E15" s="108"/>
    </row>
    <row r="16" ht="24.75" customHeight="1" spans="1:5">
      <c r="A16" s="83"/>
      <c r="B16" s="83"/>
      <c r="C16" s="109"/>
      <c r="D16" s="109"/>
      <c r="E16" s="109"/>
    </row>
    <row r="17" ht="24.75" customHeight="1" spans="1:5">
      <c r="A17" s="83"/>
      <c r="B17" s="83"/>
      <c r="C17" s="109"/>
      <c r="D17" s="109"/>
      <c r="E17" s="109"/>
    </row>
    <row r="18" ht="24.75" customHeight="1" spans="1:5">
      <c r="A18" s="83"/>
      <c r="B18" s="83"/>
      <c r="C18" s="109"/>
      <c r="D18" s="109"/>
      <c r="E18" s="109"/>
    </row>
    <row r="19" ht="24.75" customHeight="1" spans="1:5">
      <c r="A19" s="99"/>
      <c r="B19" s="99"/>
      <c r="C19" s="108"/>
      <c r="D19" s="108"/>
      <c r="E19" s="108"/>
    </row>
    <row r="20" ht="24.75" customHeight="1" spans="1:5">
      <c r="A20" s="83"/>
      <c r="B20" s="83"/>
      <c r="C20" s="109"/>
      <c r="D20" s="109"/>
      <c r="E20" s="109"/>
    </row>
    <row r="21" ht="24.75" customHeight="1" spans="1:5">
      <c r="A21" s="83"/>
      <c r="B21" s="83"/>
      <c r="C21" s="109"/>
      <c r="D21" s="109"/>
      <c r="E21" s="109"/>
    </row>
    <row r="22" ht="24.75" customHeight="1" spans="1:5">
      <c r="A22" s="99"/>
      <c r="B22" s="99"/>
      <c r="C22" s="108"/>
      <c r="D22" s="108"/>
      <c r="E22" s="108"/>
    </row>
    <row r="23" ht="24.75" customHeight="1" spans="1:5">
      <c r="A23" s="99"/>
      <c r="B23" s="99"/>
      <c r="C23" s="108"/>
      <c r="D23" s="108"/>
      <c r="E23" s="108"/>
    </row>
    <row r="24" ht="24.75" customHeight="1" spans="1:5">
      <c r="A24" s="83"/>
      <c r="B24" s="83"/>
      <c r="C24" s="109"/>
      <c r="D24" s="109"/>
      <c r="E24" s="109"/>
    </row>
    <row r="25" ht="24.75" customHeight="1" spans="1:5">
      <c r="A25" s="83"/>
      <c r="B25" s="83"/>
      <c r="C25" s="109"/>
      <c r="D25" s="109"/>
      <c r="E25" s="109"/>
    </row>
    <row r="26" ht="24.75" customHeight="1" spans="1:5">
      <c r="A26" s="99"/>
      <c r="B26" s="99"/>
      <c r="C26" s="108"/>
      <c r="D26" s="108"/>
      <c r="E26" s="108"/>
    </row>
    <row r="27" ht="24.75" customHeight="1" spans="1:5">
      <c r="A27" s="99"/>
      <c r="B27" s="99"/>
      <c r="C27" s="108"/>
      <c r="D27" s="108"/>
      <c r="E27" s="108"/>
    </row>
    <row r="28" ht="24.75" customHeight="1" spans="1:5">
      <c r="A28" s="83"/>
      <c r="B28" s="83"/>
      <c r="C28" s="109"/>
      <c r="D28" s="109"/>
      <c r="E28" s="109"/>
    </row>
    <row r="29" ht="24.75" customHeight="1" spans="1:5">
      <c r="A29" s="99"/>
      <c r="B29" s="99"/>
      <c r="C29" s="108"/>
      <c r="D29" s="108"/>
      <c r="E29" s="108"/>
    </row>
    <row r="30" ht="24.75" customHeight="1" spans="1:5">
      <c r="A30" s="99"/>
      <c r="B30" s="99"/>
      <c r="C30" s="108"/>
      <c r="D30" s="108"/>
      <c r="E30" s="108"/>
    </row>
    <row r="31" ht="24.75" customHeight="1" spans="1:5">
      <c r="A31" s="83"/>
      <c r="B31" s="83"/>
      <c r="C31" s="109"/>
      <c r="D31" s="109"/>
      <c r="E31" s="109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B13" sqref="B13:B29"/>
    </sheetView>
  </sheetViews>
  <sheetFormatPr defaultColWidth="9" defaultRowHeight="12.75" customHeight="1" outlineLevelCol="6"/>
  <cols>
    <col min="1" max="1" width="13.5714285714286" style="61" customWidth="1"/>
    <col min="2" max="2" width="34.4285714285714" style="61" customWidth="1"/>
    <col min="3" max="3" width="26" style="61" customWidth="1"/>
    <col min="4" max="4" width="28.2857142857143" style="61" customWidth="1"/>
    <col min="5" max="5" width="23.2857142857143" style="61" customWidth="1"/>
    <col min="6" max="7" width="6.85714285714286" style="61" customWidth="1"/>
  </cols>
  <sheetData>
    <row r="1" ht="24.75" customHeight="1" spans="1:2">
      <c r="A1" s="72"/>
      <c r="B1" s="73"/>
    </row>
    <row r="2" ht="24.75" customHeight="1" spans="1:5">
      <c r="A2" s="95" t="s">
        <v>128</v>
      </c>
      <c r="B2" s="95"/>
      <c r="C2" s="95"/>
      <c r="D2" s="95"/>
      <c r="E2" s="95"/>
    </row>
    <row r="3" ht="24.75" customHeight="1" spans="5:5">
      <c r="E3" s="64" t="s">
        <v>28</v>
      </c>
    </row>
    <row r="4" ht="24.75" customHeight="1" spans="1:5">
      <c r="A4" s="96" t="s">
        <v>129</v>
      </c>
      <c r="B4" s="96"/>
      <c r="C4" s="96" t="s">
        <v>130</v>
      </c>
      <c r="D4" s="96"/>
      <c r="E4" s="96"/>
    </row>
    <row r="5" ht="24.75" customHeight="1" spans="1:5">
      <c r="A5" s="97" t="s">
        <v>126</v>
      </c>
      <c r="B5" s="96" t="s">
        <v>127</v>
      </c>
      <c r="C5" s="96" t="s">
        <v>99</v>
      </c>
      <c r="D5" s="96" t="s">
        <v>131</v>
      </c>
      <c r="E5" s="96" t="s">
        <v>132</v>
      </c>
    </row>
    <row r="6" ht="24.75" customHeight="1" spans="1:5">
      <c r="A6" s="98" t="s">
        <v>97</v>
      </c>
      <c r="B6" s="90" t="s">
        <v>97</v>
      </c>
      <c r="C6" s="90">
        <v>1</v>
      </c>
      <c r="D6" s="90">
        <v>2</v>
      </c>
      <c r="E6" s="90">
        <v>3</v>
      </c>
    </row>
    <row r="7" s="60" customFormat="1" ht="25.5" customHeight="1" spans="1:7">
      <c r="A7" s="99"/>
      <c r="B7" s="99" t="s">
        <v>99</v>
      </c>
      <c r="C7" s="85">
        <f t="shared" ref="C7:C31" si="0">D7+E7</f>
        <v>808002</v>
      </c>
      <c r="D7" s="85">
        <f>D8+D12</f>
        <v>688802</v>
      </c>
      <c r="E7" s="85">
        <f>E8+E12</f>
        <v>119200</v>
      </c>
      <c r="F7" s="70"/>
      <c r="G7" s="70"/>
    </row>
    <row r="8" ht="25.5" customHeight="1" spans="1:5">
      <c r="A8" s="99" t="s">
        <v>133</v>
      </c>
      <c r="B8" s="99" t="s">
        <v>134</v>
      </c>
      <c r="C8" s="85">
        <f t="shared" si="0"/>
        <v>688802</v>
      </c>
      <c r="D8" s="85">
        <f>SUM(D9:D11)</f>
        <v>688802</v>
      </c>
      <c r="E8" s="85">
        <f>SUM(E9:E10)</f>
        <v>0</v>
      </c>
    </row>
    <row r="9" ht="25.5" customHeight="1" spans="1:5">
      <c r="A9" s="82" t="s">
        <v>135</v>
      </c>
      <c r="B9" s="83" t="s">
        <v>136</v>
      </c>
      <c r="C9" s="85">
        <f t="shared" si="0"/>
        <v>413880</v>
      </c>
      <c r="D9" s="100">
        <v>413880</v>
      </c>
      <c r="E9" s="84"/>
    </row>
    <row r="10" ht="25.5" customHeight="1" spans="1:5">
      <c r="A10" s="82" t="s">
        <v>137</v>
      </c>
      <c r="B10" s="83" t="s">
        <v>138</v>
      </c>
      <c r="C10" s="85">
        <f t="shared" si="0"/>
        <v>266922</v>
      </c>
      <c r="D10" s="100">
        <v>266922</v>
      </c>
      <c r="E10" s="84"/>
    </row>
    <row r="11" ht="25.5" customHeight="1" spans="1:5">
      <c r="A11" s="82" t="s">
        <v>139</v>
      </c>
      <c r="B11" s="101" t="s">
        <v>140</v>
      </c>
      <c r="C11" s="85">
        <f t="shared" si="0"/>
        <v>8000</v>
      </c>
      <c r="D11" s="100">
        <v>8000</v>
      </c>
      <c r="E11" s="84"/>
    </row>
    <row r="12" ht="25.5" customHeight="1" spans="1:5">
      <c r="A12" s="99" t="s">
        <v>141</v>
      </c>
      <c r="B12" s="99" t="s">
        <v>142</v>
      </c>
      <c r="C12" s="85">
        <f t="shared" si="0"/>
        <v>119200</v>
      </c>
      <c r="D12" s="84">
        <f>SUM(D13:D28)</f>
        <v>0</v>
      </c>
      <c r="E12" s="85">
        <f>SUM(E13:E29)</f>
        <v>119200</v>
      </c>
    </row>
    <row r="13" ht="25.5" customHeight="1" spans="1:5">
      <c r="A13" s="82" t="s">
        <v>143</v>
      </c>
      <c r="B13" s="83" t="s">
        <v>144</v>
      </c>
      <c r="C13" s="85">
        <f t="shared" si="0"/>
        <v>18500</v>
      </c>
      <c r="D13" s="84"/>
      <c r="E13" s="84">
        <v>18500</v>
      </c>
    </row>
    <row r="14" ht="25.5" customHeight="1" spans="1:5">
      <c r="A14" s="82" t="s">
        <v>145</v>
      </c>
      <c r="B14" s="83" t="s">
        <v>146</v>
      </c>
      <c r="C14" s="85">
        <f t="shared" si="0"/>
        <v>3000</v>
      </c>
      <c r="D14" s="84"/>
      <c r="E14" s="84">
        <v>3000</v>
      </c>
    </row>
    <row r="15" ht="25.5" customHeight="1" spans="1:5">
      <c r="A15" s="82" t="s">
        <v>147</v>
      </c>
      <c r="B15" s="83" t="s">
        <v>148</v>
      </c>
      <c r="C15" s="85">
        <f t="shared" si="0"/>
        <v>0</v>
      </c>
      <c r="D15" s="85"/>
      <c r="E15" s="85"/>
    </row>
    <row r="16" ht="25.5" customHeight="1" spans="1:5">
      <c r="A16" s="82" t="s">
        <v>149</v>
      </c>
      <c r="B16" s="83" t="s">
        <v>150</v>
      </c>
      <c r="C16" s="85">
        <f t="shared" si="0"/>
        <v>0</v>
      </c>
      <c r="D16" s="84"/>
      <c r="E16" s="84"/>
    </row>
    <row r="17" ht="25.5" customHeight="1" spans="1:5">
      <c r="A17" s="82" t="s">
        <v>151</v>
      </c>
      <c r="B17" s="83" t="s">
        <v>152</v>
      </c>
      <c r="C17" s="85">
        <f t="shared" si="0"/>
        <v>2000</v>
      </c>
      <c r="D17" s="84"/>
      <c r="E17" s="84">
        <v>2000</v>
      </c>
    </row>
    <row r="18" ht="25.5" customHeight="1" spans="1:5">
      <c r="A18" s="82" t="s">
        <v>153</v>
      </c>
      <c r="B18" s="83" t="s">
        <v>154</v>
      </c>
      <c r="C18" s="85">
        <f t="shared" si="0"/>
        <v>0</v>
      </c>
      <c r="D18" s="84"/>
      <c r="E18" s="84"/>
    </row>
    <row r="19" ht="25.5" customHeight="1" spans="1:5">
      <c r="A19" s="82" t="s">
        <v>155</v>
      </c>
      <c r="B19" s="83" t="s">
        <v>156</v>
      </c>
      <c r="C19" s="85">
        <f t="shared" si="0"/>
        <v>10000</v>
      </c>
      <c r="D19" s="84"/>
      <c r="E19" s="84">
        <v>10000</v>
      </c>
    </row>
    <row r="20" ht="25.5" customHeight="1" spans="1:5">
      <c r="A20" s="82" t="s">
        <v>157</v>
      </c>
      <c r="B20" s="83" t="s">
        <v>158</v>
      </c>
      <c r="C20" s="85">
        <f t="shared" si="0"/>
        <v>0</v>
      </c>
      <c r="D20" s="84"/>
      <c r="E20" s="84"/>
    </row>
    <row r="21" ht="25.5" customHeight="1" spans="1:5">
      <c r="A21" s="82" t="s">
        <v>159</v>
      </c>
      <c r="B21" s="83" t="s">
        <v>160</v>
      </c>
      <c r="C21" s="85">
        <f t="shared" si="0"/>
        <v>3000</v>
      </c>
      <c r="D21" s="84"/>
      <c r="E21" s="84">
        <v>3000</v>
      </c>
    </row>
    <row r="22" ht="25.5" customHeight="1" spans="1:5">
      <c r="A22" s="82" t="s">
        <v>161</v>
      </c>
      <c r="B22" s="83" t="s">
        <v>162</v>
      </c>
      <c r="C22" s="85">
        <f t="shared" si="0"/>
        <v>500</v>
      </c>
      <c r="D22" s="84"/>
      <c r="E22" s="84">
        <v>500</v>
      </c>
    </row>
    <row r="23" ht="25.5" customHeight="1" spans="1:5">
      <c r="A23" s="82" t="s">
        <v>163</v>
      </c>
      <c r="B23" s="83" t="s">
        <v>164</v>
      </c>
      <c r="C23" s="85">
        <f t="shared" si="0"/>
        <v>0</v>
      </c>
      <c r="D23" s="84"/>
      <c r="E23" s="84"/>
    </row>
    <row r="24" ht="25.5" customHeight="1" spans="1:5">
      <c r="A24" s="82" t="s">
        <v>165</v>
      </c>
      <c r="B24" s="83" t="s">
        <v>166</v>
      </c>
      <c r="C24" s="85">
        <f t="shared" si="0"/>
        <v>0</v>
      </c>
      <c r="D24" s="84"/>
      <c r="E24" s="84"/>
    </row>
    <row r="25" ht="25.5" customHeight="1" spans="1:5">
      <c r="A25" s="82" t="s">
        <v>167</v>
      </c>
      <c r="B25" s="83" t="s">
        <v>168</v>
      </c>
      <c r="C25" s="85">
        <f t="shared" si="0"/>
        <v>13616</v>
      </c>
      <c r="D25" s="84"/>
      <c r="E25" s="84">
        <v>13616</v>
      </c>
    </row>
    <row r="26" ht="25.5" customHeight="1" spans="1:5">
      <c r="A26" s="82" t="s">
        <v>169</v>
      </c>
      <c r="B26" s="83" t="s">
        <v>170</v>
      </c>
      <c r="C26" s="85">
        <f t="shared" si="0"/>
        <v>11384</v>
      </c>
      <c r="D26" s="84"/>
      <c r="E26" s="84">
        <v>11384</v>
      </c>
    </row>
    <row r="27" ht="25.5" customHeight="1" spans="1:5">
      <c r="A27" s="82" t="s">
        <v>171</v>
      </c>
      <c r="B27" s="83" t="s">
        <v>172</v>
      </c>
      <c r="C27" s="85">
        <f t="shared" si="0"/>
        <v>0</v>
      </c>
      <c r="D27" s="84"/>
      <c r="E27" s="84"/>
    </row>
    <row r="28" ht="25.5" customHeight="1" spans="1:5">
      <c r="A28" s="82" t="s">
        <v>173</v>
      </c>
      <c r="B28" s="83" t="s">
        <v>174</v>
      </c>
      <c r="C28" s="85">
        <f t="shared" si="0"/>
        <v>5000</v>
      </c>
      <c r="D28" s="84"/>
      <c r="E28" s="84">
        <v>5000</v>
      </c>
    </row>
    <row r="29" ht="25.5" customHeight="1" spans="1:5">
      <c r="A29" s="82" t="s">
        <v>173</v>
      </c>
      <c r="B29" s="83" t="s">
        <v>175</v>
      </c>
      <c r="C29" s="85">
        <f t="shared" si="0"/>
        <v>52200</v>
      </c>
      <c r="D29" s="85">
        <f>SUM(D30:D31)</f>
        <v>0</v>
      </c>
      <c r="E29" s="84">
        <v>52200</v>
      </c>
    </row>
    <row r="30" ht="25.5" customHeight="1" spans="1:5">
      <c r="A30" s="82"/>
      <c r="B30" s="83"/>
      <c r="C30" s="85">
        <f t="shared" si="0"/>
        <v>0</v>
      </c>
      <c r="D30" s="84"/>
      <c r="E30" s="84"/>
    </row>
    <row r="31" ht="25.5" customHeight="1" spans="1:5">
      <c r="A31" s="82"/>
      <c r="B31" s="83"/>
      <c r="C31" s="85">
        <f t="shared" si="0"/>
        <v>0</v>
      </c>
      <c r="D31" s="84"/>
      <c r="E31" s="84"/>
    </row>
    <row r="32" ht="25.5" customHeight="1" spans="1:5">
      <c r="A32" s="99"/>
      <c r="B32" s="99"/>
      <c r="C32" s="102"/>
      <c r="D32" s="102"/>
      <c r="E32" s="102"/>
    </row>
    <row r="33" ht="25.5" customHeight="1" spans="1:5">
      <c r="A33" s="83"/>
      <c r="B33" s="83"/>
      <c r="C33" s="94"/>
      <c r="D33" s="94"/>
      <c r="E33" s="94"/>
    </row>
    <row r="34" ht="25.5" customHeight="1" spans="1:5">
      <c r="A34" s="83"/>
      <c r="B34" s="83"/>
      <c r="C34" s="94"/>
      <c r="D34" s="94"/>
      <c r="E34" s="9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张健飞</cp:lastModifiedBy>
  <dcterms:created xsi:type="dcterms:W3CDTF">2018-01-17T04:55:00Z</dcterms:created>
  <cp:lastPrinted>2019-02-14T01:19:00Z</cp:lastPrinted>
  <dcterms:modified xsi:type="dcterms:W3CDTF">2023-03-29T08:49:18Z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2052-11.1.0.13703</vt:lpwstr>
  </property>
  <property fmtid="{D5CDD505-2E9C-101B-9397-08002B2CF9AE}" pid="4" name="ICV">
    <vt:lpwstr>4C09952F470C486CA0E6D0E27DF033E1</vt:lpwstr>
  </property>
</Properties>
</file>