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 tabRatio="619" activeTab="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3" sheetId="30" r:id="rId13"/>
    <sheet name="14" sheetId="31" r:id="rId14"/>
    <sheet name="15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'7'!$A$1:$E$21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24519"/>
</workbook>
</file>

<file path=xl/calcChain.xml><?xml version="1.0" encoding="utf-8"?>
<calcChain xmlns="http://schemas.openxmlformats.org/spreadsheetml/2006/main">
  <c r="D6" i="20"/>
  <c r="D5" s="1"/>
  <c r="E7" i="18"/>
  <c r="D7"/>
  <c r="C7"/>
  <c r="E12"/>
  <c r="C28"/>
  <c r="C23"/>
  <c r="C16"/>
  <c r="C14"/>
  <c r="C13"/>
  <c r="C11"/>
  <c r="C10"/>
  <c r="C9"/>
  <c r="C8"/>
  <c r="D12"/>
  <c r="C12" s="1"/>
  <c r="D8"/>
  <c r="D30"/>
  <c r="D23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C8" s="1"/>
  <c r="L7"/>
  <c r="K7"/>
  <c r="J7"/>
  <c r="I7"/>
  <c r="H7"/>
  <c r="G7"/>
  <c r="D6" i="23"/>
  <c r="D37" s="1"/>
  <c r="B6"/>
  <c r="B37" s="1"/>
  <c r="B29" i="24"/>
  <c r="B23"/>
  <c r="B20"/>
  <c r="B19"/>
  <c r="B11"/>
  <c r="B8"/>
  <c r="B41" i="13"/>
  <c r="B38"/>
  <c r="B37"/>
  <c r="D36"/>
  <c r="D46" s="1"/>
  <c r="B36"/>
  <c r="B46" s="1"/>
  <c r="B12"/>
  <c r="B9"/>
</calcChain>
</file>

<file path=xl/sharedStrings.xml><?xml version="1.0" encoding="utf-8"?>
<sst xmlns="http://schemas.openxmlformats.org/spreadsheetml/2006/main" count="424" uniqueCount="275">
  <si>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</si>
  <si>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</si>
  <si>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</si>
  <si>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</si>
  <si>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</si>
  <si>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</si>
  <si>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</si>
  <si>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</si>
  <si>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</si>
  <si>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</si>
  <si>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</si>
  <si>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</si>
  <si>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</si>
  <si>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</si>
  <si>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</si>
  <si>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</si>
  <si>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</si>
  <si>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</si>
  <si>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</si>
  <si>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</si>
  <si>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</si>
  <si>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</si>
  <si>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</si>
  <si>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</si>
  <si>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</si>
  <si>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</si>
  <si>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</si>
  <si>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</si>
  <si>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</si>
  <si>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</si>
  <si>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</si>
  <si>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</si>
  <si>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</si>
  <si>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</si>
  <si>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</si>
  <si>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</si>
  <si>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</si>
  <si>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</si>
  <si>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</si>
  <si>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</si>
  <si>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</si>
  <si>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</si>
  <si>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</si>
  <si>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</si>
  <si>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</si>
  <si>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</si>
  <si>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</si>
  <si>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</si>
  <si>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</si>
  <si>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</si>
  <si>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</si>
  <si>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</si>
  <si>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</si>
  <si>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</si>
  <si>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</si>
  <si>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</si>
  <si>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</si>
  <si>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</si>
  <si>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</si>
  <si>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</si>
  <si>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</si>
  <si>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</si>
  <si>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</si>
  <si>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</si>
  <si>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</si>
  <si>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</si>
  <si>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</si>
  <si>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</si>
  <si>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</si>
  <si>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</si>
  <si>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</si>
  <si>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</si>
  <si>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</si>
  <si>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</si>
  <si>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</si>
  <si>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</si>
  <si>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</si>
  <si>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</si>
  <si>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</si>
  <si>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</si>
  <si>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</si>
  <si>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</si>
  <si>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</si>
  <si>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</si>
  <si>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</si>
  <si>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</si>
  <si>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</si>
  <si>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</si>
  <si>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</si>
  <si>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</si>
  <si>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合计</t>
  </si>
  <si>
    <t>201</t>
  </si>
  <si>
    <t>一般公共服务支出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</si>
  <si>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</si>
  <si>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</si>
  <si>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</si>
  <si>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</si>
  <si>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</si>
  <si>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</si>
  <si>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</si>
  <si>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</si>
  <si>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</si>
  <si>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</si>
  <si>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</si>
  <si>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</si>
  <si>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</si>
  <si>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</si>
  <si>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</si>
  <si>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</si>
  <si>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</si>
  <si>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</si>
  <si>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</si>
  <si>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</si>
  <si>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</si>
  <si>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</si>
  <si>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</si>
  <si>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</si>
  <si>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</si>
  <si>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</si>
  <si>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</si>
  <si>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</si>
  <si>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</si>
  <si>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</si>
  <si>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</si>
  <si>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</si>
  <si>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</si>
  <si>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</si>
  <si>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</si>
  <si>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</si>
  <si>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</si>
  <si>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</si>
  <si>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</si>
  <si>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</si>
  <si>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</si>
  <si>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</si>
  <si>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</si>
  <si>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</si>
  <si>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</si>
  <si>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20134</t>
    <phoneticPr fontId="128" type="noConversion"/>
  </si>
  <si>
    <t>2013401</t>
    <phoneticPr fontId="128" type="noConversion"/>
  </si>
  <si>
    <t>统战事务</t>
    <phoneticPr fontId="128" type="noConversion"/>
  </si>
  <si>
    <t>统战部</t>
    <phoneticPr fontId="128" type="noConversion"/>
  </si>
  <si>
    <t xml:space="preserve">  会议费</t>
  </si>
  <si>
    <t xml:space="preserve">  培训费</t>
  </si>
  <si>
    <t xml:space="preserve">  公务接待费</t>
  </si>
  <si>
    <t>对个人和家庭的补助</t>
  </si>
  <si>
    <t>其他支出</t>
  </si>
  <si>
    <t xml:space="preserve">  其他支出</t>
  </si>
  <si>
    <t>30102</t>
    <phoneticPr fontId="128" type="noConversion"/>
  </si>
  <si>
    <t>津贴补贴</t>
    <phoneticPr fontId="128" type="noConversion"/>
  </si>
  <si>
    <t>302</t>
    <phoneticPr fontId="128" type="noConversion"/>
  </si>
  <si>
    <t>商品服务支出</t>
    <phoneticPr fontId="128" type="noConversion"/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</si>
  <si>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</si>
  <si>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</si>
  <si>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</si>
  <si>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</si>
  <si>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工会经费</t>
  </si>
  <si>
    <t xml:space="preserve">  福利费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</si>
  <si>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</si>
  <si>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</si>
  <si>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</si>
  <si>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</si>
  <si>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</si>
  <si>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其他对个人和家庭的补助支出</t>
  </si>
  <si>
    <t>30201</t>
    <phoneticPr fontId="128" type="noConversion"/>
  </si>
  <si>
    <t>30202</t>
  </si>
  <si>
    <t>30207</t>
  </si>
  <si>
    <t>30215</t>
  </si>
  <si>
    <t>30216</t>
  </si>
  <si>
    <t>30217</t>
  </si>
  <si>
    <t>30228</t>
  </si>
  <si>
    <t>30211</t>
    <phoneticPr fontId="128" type="noConversion"/>
  </si>
  <si>
    <t>30229</t>
  </si>
  <si>
    <t>30239</t>
    <phoneticPr fontId="128" type="noConversion"/>
  </si>
  <si>
    <t>30112</t>
    <phoneticPr fontId="128" type="noConversion"/>
  </si>
  <si>
    <t>其他社会保障缴费</t>
    <phoneticPr fontId="128" type="noConversion"/>
  </si>
  <si>
    <t xml:space="preserve">  其他交通费用</t>
    <phoneticPr fontId="128" type="noConversion"/>
  </si>
  <si>
    <t xml:space="preserve">  其他交通费用</t>
    <phoneticPr fontId="128" type="noConversion"/>
  </si>
  <si>
    <t>单位名称：统战部</t>
    <phoneticPr fontId="128" type="noConversion"/>
  </si>
  <si>
    <t>单位代码：111001</t>
    <phoneticPr fontId="128" type="noConversion"/>
  </si>
  <si>
    <t>编制日期：2022 年12月24日</t>
    <phoneticPr fontId="128" type="noConversion"/>
  </si>
  <si>
    <t>制表人：张龙</t>
    <phoneticPr fontId="128" type="noConversion"/>
  </si>
  <si>
    <t>财务负责人：孟繁哲</t>
    <phoneticPr fontId="128" type="noConversion"/>
  </si>
  <si>
    <t>部门领导：孟乾坤</t>
    <phoneticPr fontId="128" type="noConversion"/>
  </si>
  <si>
    <t>部门预算公开表</t>
    <phoneticPr fontId="128" type="noConversion"/>
  </si>
  <si>
    <t>单位：统战部</t>
    <phoneticPr fontId="128" type="noConversion"/>
  </si>
  <si>
    <t>单位：统战部</t>
    <phoneticPr fontId="128" type="noConversion"/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</si>
  <si>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</si>
  <si>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</si>
  <si>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</si>
  <si>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</si>
  <si>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</si>
  <si>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</si>
  <si>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</si>
  <si>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</si>
  <si>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</si>
  <si>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中共宁县委统一战线工作部</t>
    <phoneticPr fontId="139" type="noConversion"/>
  </si>
  <si>
    <t>联系人</t>
  </si>
  <si>
    <t>联系电话</t>
  </si>
  <si>
    <t>0934-6622305</t>
    <phoneticPr fontId="139" type="noConversion"/>
  </si>
  <si>
    <t>部门（单位）职能</t>
  </si>
  <si>
    <t>依据</t>
  </si>
  <si>
    <t>《中共宁县县统一战线工作部职能配置、内设机构和人员编制规定》</t>
    <phoneticPr fontId="139" type="noConversion"/>
  </si>
  <si>
    <t>职能概述</t>
  </si>
  <si>
    <r>
      <rPr>
        <sz val="9"/>
        <color indexed="8"/>
        <rFont val="宋体"/>
        <family val="3"/>
        <charset val="134"/>
      </rPr>
      <t xml:space="preserve">
</t>
    </r>
    <r>
      <rPr>
        <sz val="9"/>
        <color indexed="8"/>
        <rFont val="Calibri"/>
        <family val="2"/>
      </rPr>
      <t>1.</t>
    </r>
    <r>
      <rPr>
        <sz val="9"/>
        <color indexed="8"/>
        <rFont val="宋体"/>
        <family val="3"/>
        <charset val="134"/>
      </rPr>
      <t>贯彻执行关于统一战线方针政策和决定；开展调查研究，反映情况，提出意见建议；督促检查统一战线政策执行情况，协调统一战线各方面关系。</t>
    </r>
    <r>
      <rPr>
        <sz val="9"/>
        <color indexed="8"/>
        <rFont val="Calibri"/>
        <family val="2"/>
      </rPr>
      <t>2.</t>
    </r>
    <r>
      <rPr>
        <sz val="9"/>
        <color indexed="8"/>
        <rFont val="宋体"/>
        <family val="3"/>
        <charset val="134"/>
      </rPr>
      <t>负责联系各民主党派及无党派代表人士，协调做好民主党派、无党派人士参政议政、民主监督、政治协商的相关工作</t>
    </r>
    <r>
      <rPr>
        <sz val="9"/>
        <color indexed="8"/>
        <rFont val="Calibri"/>
        <family val="2"/>
      </rPr>
      <t>,</t>
    </r>
    <r>
      <rPr>
        <sz val="9"/>
        <color indexed="8"/>
        <rFont val="宋体"/>
        <family val="3"/>
        <charset val="134"/>
      </rPr>
      <t>协助各民主党派加强自身建设。</t>
    </r>
    <r>
      <rPr>
        <sz val="9"/>
        <color indexed="8"/>
        <rFont val="Calibri"/>
        <family val="2"/>
      </rPr>
      <t>3.</t>
    </r>
    <r>
      <rPr>
        <sz val="9"/>
        <color indexed="8"/>
        <rFont val="宋体"/>
        <family val="3"/>
        <charset val="134"/>
      </rPr>
      <t>负责党外代表人士的发现储备，做好党外代表人士在人大、政协安排的有关工作，会同组织部门做好党外干部的培养、考察、推荐、安排、任用工作，搞好同党外代表人士的合作共事。</t>
    </r>
    <r>
      <rPr>
        <sz val="9"/>
        <color indexed="8"/>
        <rFont val="Calibri"/>
        <family val="2"/>
      </rPr>
      <t>4.</t>
    </r>
    <r>
      <rPr>
        <sz val="9"/>
        <color indexed="8"/>
        <rFont val="宋体"/>
        <family val="3"/>
        <charset val="134"/>
      </rPr>
      <t>负责非公有制经济领域统一战线工作。宣传、贯彻党关于发展非公有制经济的方针政策，推动形成有利于非公有制经济发展的政策环境、法治环境、市场环境、社会环境；团结、帮助、教育、引导非公有制经济人士，开展思想政治工作；加强对光彩事业的组织领导并促其健康发展。</t>
    </r>
    <r>
      <rPr>
        <sz val="9"/>
        <color indexed="8"/>
        <rFont val="Calibri"/>
        <family val="2"/>
      </rPr>
      <t>5.</t>
    </r>
    <r>
      <rPr>
        <sz val="9"/>
        <color indexed="8"/>
        <rFont val="宋体"/>
        <family val="3"/>
        <charset val="134"/>
      </rPr>
      <t xml:space="preserve">负责联系培养党外知识分子和新的社会阶层代表人士，开展调查研究，反映真实意见，协调各方关系，提出政策建议。
</t>
    </r>
    <r>
      <rPr>
        <sz val="9"/>
        <color indexed="8"/>
        <rFont val="Calibri"/>
        <family val="2"/>
      </rPr>
      <t>6.</t>
    </r>
    <r>
      <rPr>
        <sz val="9"/>
        <color indexed="8"/>
        <rFont val="宋体"/>
        <family val="3"/>
        <charset val="134"/>
      </rPr>
      <t>县委统战部统一领导民族宗教工作。</t>
    </r>
    <r>
      <rPr>
        <sz val="9"/>
        <color indexed="8"/>
        <rFont val="Calibri"/>
        <family val="2"/>
      </rPr>
      <t>7.</t>
    </r>
    <r>
      <rPr>
        <sz val="9"/>
        <color indexed="8"/>
        <rFont val="宋体"/>
        <family val="3"/>
        <charset val="134"/>
      </rPr>
      <t>县委统战部统一领导侨务工作，将县政府办公室承担的侨务管理职责划入县委统战部，县委统战部加挂县政府侨务办公室牌子。</t>
    </r>
    <r>
      <rPr>
        <sz val="9"/>
        <color indexed="8"/>
        <rFont val="Calibri"/>
        <family val="2"/>
      </rPr>
      <t>8.</t>
    </r>
    <r>
      <rPr>
        <sz val="9"/>
        <color indexed="8"/>
        <rFont val="宋体"/>
        <family val="3"/>
        <charset val="134"/>
      </rPr>
      <t>县委统战部加挂县台湾事务办公室牌子。</t>
    </r>
    <r>
      <rPr>
        <sz val="9"/>
        <color indexed="8"/>
        <rFont val="Calibri"/>
        <family val="2"/>
      </rPr>
      <t>9.</t>
    </r>
    <r>
      <rPr>
        <sz val="9"/>
        <color indexed="8"/>
        <rFont val="宋体"/>
        <family val="3"/>
        <charset val="134"/>
      </rPr>
      <t>负责开展统一战线宣传工作；做好有关统战团体管理工作；指导乡（镇）统一战线工作，负责统战工作干部、统战团体负责人和统战成员的培训工作。</t>
    </r>
    <r>
      <rPr>
        <sz val="9"/>
        <color indexed="8"/>
        <rFont val="Calibri"/>
        <family val="2"/>
      </rPr>
      <t>10.</t>
    </r>
    <r>
      <rPr>
        <sz val="9"/>
        <color indexed="8"/>
        <rFont val="宋体"/>
        <family val="3"/>
        <charset val="134"/>
      </rPr>
      <t>完成县委、县政府和上级统一战线（民族宗教）业务部门交办的其他工作任务。</t>
    </r>
    <r>
      <rPr>
        <sz val="9"/>
        <color indexed="8"/>
        <rFont val="Calibri"/>
        <family val="2"/>
      </rPr>
      <t>11.</t>
    </r>
    <r>
      <rPr>
        <sz val="9"/>
        <color indexed="8"/>
        <rFont val="宋体"/>
        <family val="3"/>
        <charset val="134"/>
      </rPr>
      <t xml:space="preserve">职能转变。县委统战部应加强、优化、统筹全县统一战线（民族宗教）工作方面的能力建设。
</t>
    </r>
    <phoneticPr fontId="139" type="noConversion"/>
  </si>
  <si>
    <t>近三年部门（单位）职能是否出现过重大变化</t>
  </si>
  <si>
    <t>否</t>
    <phoneticPr fontId="139" type="noConversion"/>
  </si>
  <si>
    <t>变化内容</t>
  </si>
  <si>
    <t>无</t>
    <phoneticPr fontId="139" type="noConversion"/>
  </si>
  <si>
    <t>部门（单位）基本信息</t>
  </si>
  <si>
    <t>直属单位包括</t>
  </si>
  <si>
    <t>无</t>
  </si>
  <si>
    <t>内设职能部门</t>
  </si>
  <si>
    <t>内设：民族宗教股、办公室。
挂牌单位：宁县人民政府侨务办公室、宁县台湾事务办公室牌子。</t>
    <phoneticPr fontId="139" type="noConversion"/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</si>
  <si>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</si>
  <si>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</si>
  <si>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</si>
  <si>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</si>
  <si>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</si>
  <si>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</si>
  <si>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indexed="8"/>
        <rFont val="宋体"/>
        <family val="3"/>
        <charset val="134"/>
      </rPr>
      <t>按照中央、省委、市委、县委及相关部门规定和要求，根据工作需要，从实际出发，及时修改完善部门工作职责、工作人员奖惩办法和党委信息报送办法，进一步增强工作人员的责任心和进取心，提高行政效率。全面加强财务工作管理，及时修改完善财务管理制度，定期开展</t>
    </r>
    <r>
      <rPr>
        <sz val="9"/>
        <color indexed="8"/>
        <rFont val="Calibri"/>
        <family val="2"/>
      </rPr>
      <t>“</t>
    </r>
    <r>
      <rPr>
        <sz val="9"/>
        <color indexed="8"/>
        <rFont val="宋体"/>
        <family val="3"/>
        <charset val="134"/>
      </rPr>
      <t>回头望</t>
    </r>
    <r>
      <rPr>
        <sz val="9"/>
        <color indexed="8"/>
        <rFont val="Calibri"/>
        <family val="2"/>
      </rPr>
      <t>”</t>
    </r>
    <r>
      <rPr>
        <sz val="9"/>
        <color indexed="8"/>
        <rFont val="宋体"/>
        <family val="3"/>
        <charset val="134"/>
      </rPr>
      <t>，对单位管理过程中存在的问题和风险点及时梳理，提出整改意见并及时进行整改落实。按照要树立</t>
    </r>
    <r>
      <rPr>
        <sz val="9"/>
        <color indexed="8"/>
        <rFont val="Calibri"/>
        <family val="2"/>
      </rPr>
      <t>“</t>
    </r>
    <r>
      <rPr>
        <sz val="9"/>
        <color indexed="8"/>
        <rFont val="宋体"/>
        <family val="3"/>
        <charset val="134"/>
      </rPr>
      <t>过紧日子</t>
    </r>
    <r>
      <rPr>
        <sz val="9"/>
        <color indexed="8"/>
        <rFont val="Calibri"/>
        <family val="2"/>
      </rPr>
      <t>”</t>
    </r>
    <r>
      <rPr>
        <sz val="9"/>
        <color indexed="8"/>
        <rFont val="宋体"/>
        <family val="3"/>
        <charset val="134"/>
      </rPr>
      <t>的思想和创建节约型机关相关要求，制定单位贯彻落实方案，进一步提高资源的利用率。</t>
    </r>
    <phoneticPr fontId="139" type="noConversion"/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</si>
  <si>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</si>
  <si>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</si>
  <si>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</si>
  <si>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</si>
  <si>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</si>
  <si>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</si>
  <si>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</si>
  <si>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</si>
  <si>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</si>
  <si>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</si>
  <si>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</si>
  <si>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</si>
  <si>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</si>
  <si>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</si>
  <si>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</si>
  <si>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</si>
  <si>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</si>
  <si>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</si>
  <si>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</si>
  <si>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</si>
  <si>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</si>
  <si>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</si>
  <si>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指标:1：节约用电，节约用水，爱护爱惜公共财务，拒绝浪费，提高工作效率，最大限度降低成本。</t>
  </si>
  <si>
    <t>效益指标（30）</t>
  </si>
  <si>
    <t>社会效益指标</t>
  </si>
  <si>
    <r>
      <t>指标</t>
    </r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：全力保障机关工作正常运转；指标</t>
    </r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：全面做好基层统战示范创建工作；指标</t>
    </r>
    <r>
      <rPr>
        <sz val="9"/>
        <color rgb="FF000000"/>
        <rFont val="Calibri"/>
        <family val="2"/>
      </rPr>
      <t>3</t>
    </r>
    <r>
      <rPr>
        <sz val="9"/>
        <color rgb="FF000000"/>
        <rFont val="宋体"/>
        <family val="3"/>
        <charset val="134"/>
      </rPr>
      <t>：全力做好统战各项主题活动开展。</t>
    </r>
    <phoneticPr fontId="139" type="noConversion"/>
  </si>
  <si>
    <t>满意度指标（20）</t>
  </si>
  <si>
    <t>服务对象满意度指标</t>
  </si>
  <si>
    <t>张龙</t>
    <phoneticPr fontId="139" type="noConversion"/>
  </si>
  <si>
    <t>项目支出绩效目标表</t>
  </si>
  <si>
    <t>预算单位</t>
  </si>
  <si>
    <t>项目名称</t>
  </si>
  <si>
    <t>统战特需经费</t>
    <phoneticPr fontId="139" type="noConversion"/>
  </si>
  <si>
    <t>一级项目名称</t>
  </si>
  <si>
    <t>二级项目名称</t>
  </si>
  <si>
    <t>项目类型</t>
  </si>
  <si>
    <t>运转类</t>
  </si>
  <si>
    <t>资金用途</t>
  </si>
  <si>
    <t>保障基层统战工作正常运转</t>
    <phoneticPr fontId="139" type="noConversion"/>
  </si>
  <si>
    <t>资金性质</t>
  </si>
  <si>
    <t>一般公共预算资金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</si>
  <si>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</si>
  <si>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</si>
  <si>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</si>
  <si>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</si>
  <si>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</si>
  <si>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</si>
  <si>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</si>
  <si>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产出指标（50）</t>
  </si>
  <si>
    <r>
      <t>指标</t>
    </r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：基层统一战线工作规范建设运行、全省民族团结进步示范县创建有序推进。</t>
    </r>
    <phoneticPr fontId="139" type="noConversion"/>
  </si>
  <si>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宋体"/>
        <family val="3"/>
        <charset val="134"/>
      </rPr>
      <t>指标</t>
    </r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：满意度为</t>
    </r>
    <r>
      <rPr>
        <sz val="9"/>
        <color rgb="FF000000"/>
        <rFont val="Calibri"/>
        <family val="2"/>
      </rPr>
      <t>100%</t>
    </r>
  </si>
  <si>
    <r>
      <rPr>
        <sz val="9"/>
        <color indexed="8"/>
        <rFont val="Calibri"/>
        <family val="2"/>
      </rPr>
      <t>2022</t>
    </r>
    <r>
      <rPr>
        <sz val="9"/>
        <color indexed="8"/>
        <rFont val="宋体"/>
        <family val="3"/>
        <charset val="134"/>
      </rPr>
      <t>年全县年统战工作坚持围绕中心，服务大局，完成统一战线、脱贫攻坚、主题教育、作风建设、精神文明、综治维稳和县委、县政府安排部署的各项工作任务，为维护社会和谐稳定、促进全县经济社会发展提供最广泛的爱国统一战线力量支持。</t>
    </r>
    <phoneticPr fontId="139" type="noConversion"/>
  </si>
  <si>
    <r>
      <t>指标</t>
    </r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：基层统一战线工作规范建设运行、主题教育、民族团结进步创建、推动全县统一战线工作高质量发展。</t>
    </r>
    <phoneticPr fontId="139" type="noConversion"/>
  </si>
  <si>
    <r>
      <t>指标1：机关各项工作正常开展；指标</t>
    </r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：完满完成统战工作各项任务；指标</t>
    </r>
    <r>
      <rPr>
        <sz val="9"/>
        <color rgb="FF000000"/>
        <rFont val="Calibri"/>
        <family val="2"/>
      </rPr>
      <t>3</t>
    </r>
    <r>
      <rPr>
        <sz val="9"/>
        <color rgb="FF000000"/>
        <rFont val="宋体"/>
        <family val="3"/>
        <charset val="134"/>
      </rPr>
      <t>：县委统战部各次会议圆满召开。</t>
    </r>
    <phoneticPr fontId="139" type="noConversion"/>
  </si>
</sst>
</file>

<file path=xl/styles.xml><?xml version="1.0" encoding="utf-8"?>
<styleSheet xmlns="http://schemas.openxmlformats.org/spreadsheetml/2006/main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0_-;\(#,##0\);_-\ \ &quot;-&quot;_-;_-@_-"/>
    <numFmt numFmtId="177" formatCode="_-#0&quot;.&quot;0000_-;\(#0&quot;.&quot;0000\);_-\ \ &quot;-&quot;_-;_-@_-"/>
    <numFmt numFmtId="178" formatCode="&quot;$&quot;#,##0;\-&quot;$&quot;#,##0"/>
    <numFmt numFmtId="179" formatCode="[Red]0.0%;[Red]\(0.0%\)"/>
    <numFmt numFmtId="180" formatCode="mmm/yyyy;_-\ &quot;N/A&quot;_-;_-\ &quot;-&quot;_-"/>
    <numFmt numFmtId="181" formatCode="0.0%"/>
    <numFmt numFmtId="182" formatCode="_-* #,##0.00_-;\-* #,##0.00_-;_-* &quot;-&quot;??_-;_-@_-"/>
    <numFmt numFmtId="183" formatCode="#,##0.000000"/>
    <numFmt numFmtId="184" formatCode="&quot;\&quot;#,##0;&quot;\&quot;\-#,##0"/>
    <numFmt numFmtId="185" formatCode="_(&quot;$&quot;* #,##0_);_(&quot;$&quot;* \(#,##0\);_(&quot;$&quot;* &quot;-&quot;_);_(@_)"/>
    <numFmt numFmtId="186" formatCode="_-#0&quot;.&quot;0,_-;\(#0&quot;.&quot;0,\);_-\ \ &quot;-&quot;_-;_-@_-"/>
    <numFmt numFmtId="187" formatCode="_-#,##0.00_-;\(#,##0.00\);_-\ \ &quot;-&quot;_-;_-@_-"/>
    <numFmt numFmtId="188" formatCode="_-* #,##0_-;\-* #,##0_-;_-* &quot;-&quot;??_-;_-@_-"/>
    <numFmt numFmtId="189" formatCode="\(#,##0\)\ "/>
    <numFmt numFmtId="190" formatCode="_-&quot;$&quot;* #,##0_-;\-&quot;$&quot;* #,##0_-;_-&quot;$&quot;* &quot;-&quot;_-;_-@_-"/>
    <numFmt numFmtId="191" formatCode="[Blue]#,##0_);[Blue]\(#,##0\)"/>
    <numFmt numFmtId="192" formatCode="_-* #,##0&quot;$&quot;_-;\-* #,##0&quot;$&quot;_-;_-* &quot;-&quot;&quot;$&quot;_-;_-@_-"/>
    <numFmt numFmtId="193" formatCode="&quot;\&quot;#,##0;[Red]&quot;\&quot;&quot;\&quot;&quot;\&quot;&quot;\&quot;&quot;\&quot;&quot;\&quot;&quot;\&quot;\-#,##0"/>
    <numFmt numFmtId="194" formatCode="_-* #,##0_-;\-* #,##0_-;_-* &quot;-&quot;_-;_-@_-"/>
    <numFmt numFmtId="195" formatCode="&quot;$&quot;#,##0.00_);[Red]\(&quot;$&quot;#,##0.00\)"/>
    <numFmt numFmtId="196" formatCode="_-* #,##0.0000000000_-;\-* #,##0.0000000000_-;_-* &quot;-&quot;??_-;_-@_-"/>
    <numFmt numFmtId="197" formatCode="#,##0_);[Blue]\(#,##0\)"/>
    <numFmt numFmtId="198" formatCode="#,##0\ &quot; &quot;;\(#,##0\)\ ;&quot;—&quot;&quot; &quot;&quot; &quot;&quot; &quot;&quot; &quot;"/>
    <numFmt numFmtId="199" formatCode="0.0%;\(0.0%\)"/>
    <numFmt numFmtId="200" formatCode="yy\.mm\.dd"/>
    <numFmt numFmtId="201" formatCode="&quot;\&quot;#,##0.00;[Red]&quot;\&quot;\-#,##0.00"/>
    <numFmt numFmtId="202" formatCode="_-#,###.00,_-;\(#,###.00,\);_-\ \ &quot;-&quot;_-;_-@_-"/>
    <numFmt numFmtId="203" formatCode="#,##0.00\¥;\-#,##0.00\¥"/>
    <numFmt numFmtId="204" formatCode="&quot;$&quot;\ #,##0_-;[Red]&quot;$&quot;\ #,##0\-"/>
    <numFmt numFmtId="205" formatCode="_-* #,##0.00_$_-;\-* #,##0.00_$_-;_-* &quot;-&quot;??_$_-;_-@_-"/>
    <numFmt numFmtId="206" formatCode="_-&quot;$&quot;* #,##0.00_-;\-&quot;$&quot;* #,##0.00_-;_-&quot;$&quot;* &quot;-&quot;??_-;_-@_-"/>
    <numFmt numFmtId="207" formatCode="[Blue]0.0%;[Blue]\(0.0%\)"/>
    <numFmt numFmtId="208" formatCode="_(&quot;$&quot;* #,##0.00_);_(&quot;$&quot;* \(#,##0.00\);_(&quot;$&quot;* &quot;-&quot;??_);_(@_)"/>
    <numFmt numFmtId="209" formatCode="#,##0;\-#,##0;&quot;-&quot;"/>
    <numFmt numFmtId="210" formatCode="#,##0;\(#,##0\)"/>
    <numFmt numFmtId="211" formatCode="_-* #,##0.00&quot;$&quot;_-;\-* #,##0.00&quot;$&quot;_-;_-* &quot;-&quot;??&quot;$&quot;_-;_-@_-"/>
    <numFmt numFmtId="212" formatCode="_-&quot;$&quot;\ * #,##0_-;_-&quot;$&quot;\ * #,##0\-;_-&quot;$&quot;\ * &quot;-&quot;_-;_-@_-"/>
    <numFmt numFmtId="213" formatCode="_-#,###,_-;\(#,###,\);_-\ \ &quot;-&quot;_-;_-@_-"/>
    <numFmt numFmtId="214" formatCode="\$#,##0.00;\(\$#,##0.00\)"/>
    <numFmt numFmtId="215" formatCode="#,##0_);\(#,##0_)"/>
    <numFmt numFmtId="216" formatCode="_([$€-2]* #,##0.00_);_([$€-2]* \(#,##0.00\);_([$€-2]* &quot;-&quot;??_)"/>
    <numFmt numFmtId="217" formatCode="0%;\(0%\)"/>
    <numFmt numFmtId="218" formatCode="&quot;$&quot;#,##0_);[Red]\(&quot;$&quot;#,##0\)"/>
    <numFmt numFmtId="219" formatCode="#,##0_ "/>
    <numFmt numFmtId="220" formatCode="mmm/dd/yyyy;_-\ &quot;N/A&quot;_-;_-\ &quot;-&quot;_-"/>
    <numFmt numFmtId="221" formatCode="&quot;$&quot;#,##0.00_);\(&quot;$&quot;#,##0.00\)"/>
    <numFmt numFmtId="222" formatCode="&quot;$&quot;\ #,##0.00_-;[Red]&quot;$&quot;\ #,##0.00\-"/>
    <numFmt numFmtId="223" formatCode="_-#,##0%_-;\(#,##0%\);_-\ &quot;-&quot;_-"/>
    <numFmt numFmtId="224" formatCode="_-* #,##0\¥_-;\-* #,##0\¥_-;_-* &quot;-&quot;\¥_-;_-@_-"/>
    <numFmt numFmtId="225" formatCode="#,##0.0"/>
    <numFmt numFmtId="226" formatCode="\$#,##0;\(\$#,##0\)"/>
    <numFmt numFmtId="227" formatCode="#,##0.0_);\(#,##0.0\)"/>
    <numFmt numFmtId="228" formatCode="_-* #,##0_$_-;\-* #,##0_$_-;_-* &quot;-&quot;_$_-;_-@_-"/>
    <numFmt numFmtId="229" formatCode="&quot;$&quot;#,##0_);\(&quot;$&quot;#,##0\)"/>
    <numFmt numFmtId="230" formatCode="#,##0.00\¥;[Red]\-#,##0.00\¥"/>
    <numFmt numFmtId="231" formatCode="\ \ @"/>
    <numFmt numFmtId="232" formatCode="_(* #,##0.0,_);_(* \(#,##0.0,\);_(* &quot;-&quot;_);_(@_)"/>
    <numFmt numFmtId="233" formatCode="0.0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.00_ ;[Red]\-#,##0.00\ "/>
    <numFmt numFmtId="239" formatCode="0.00_ "/>
  </numFmts>
  <fonts count="145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2"/>
      <name val="Helv"/>
      <family val="2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sz val="10"/>
      <name val="Helv"/>
      <family val="2"/>
    </font>
    <font>
      <b/>
      <sz val="12"/>
      <color indexed="52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9"/>
      <name val="楷体_GB2312"/>
      <family val="3"/>
      <charset val="134"/>
    </font>
    <font>
      <sz val="9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Geneva"/>
      <family val="1"/>
    </font>
    <font>
      <sz val="12"/>
      <name val="????"/>
      <family val="1"/>
    </font>
    <font>
      <b/>
      <sz val="11"/>
      <color indexed="56"/>
      <name val="宋体"/>
      <family val="3"/>
      <charset val="134"/>
    </font>
    <font>
      <sz val="10"/>
      <color indexed="16"/>
      <name val="MS Serif"/>
      <family val="1"/>
    </font>
    <font>
      <sz val="12"/>
      <name val="MS Sans Serif"/>
      <family val="2"/>
    </font>
    <font>
      <b/>
      <sz val="12"/>
      <color indexed="63"/>
      <name val="楷体_GB2312"/>
      <family val="3"/>
      <charset val="134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Helv"/>
      <family val="2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sz val="10"/>
      <name val="ＭＳ Ｐゴシック"/>
      <family val="2"/>
    </font>
    <font>
      <b/>
      <sz val="10"/>
      <name val="Tms Rmn"/>
      <family val="1"/>
    </font>
    <font>
      <sz val="12"/>
      <color indexed="20"/>
      <name val="宋体"/>
      <family val="3"/>
      <charset val="134"/>
    </font>
    <font>
      <b/>
      <sz val="14"/>
      <color indexed="9"/>
      <name val="Times New Roman"/>
      <family val="1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MS P????"/>
      <family val="1"/>
    </font>
    <font>
      <i/>
      <sz val="12"/>
      <color indexed="23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楷体"/>
      <family val="3"/>
      <charset val="134"/>
    </font>
    <font>
      <b/>
      <i/>
      <sz val="12"/>
      <name val="Times New Roman"/>
      <family val="1"/>
    </font>
    <font>
      <sz val="12"/>
      <color indexed="10"/>
      <name val="楷体_GB2312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2"/>
      <name val="MS Sans Serif"/>
      <family val="2"/>
    </font>
    <font>
      <b/>
      <sz val="15"/>
      <color indexed="56"/>
      <name val="宋体"/>
      <family val="3"/>
      <charset val="134"/>
    </font>
    <font>
      <b/>
      <sz val="8"/>
      <name val="Arial"/>
      <family val="2"/>
    </font>
    <font>
      <b/>
      <sz val="13"/>
      <color indexed="56"/>
      <name val="楷体_GB2312"/>
      <family val="3"/>
      <charset val="134"/>
    </font>
    <font>
      <sz val="12"/>
      <color indexed="16"/>
      <name val="宋体"/>
      <family val="3"/>
      <charset val="134"/>
    </font>
    <font>
      <b/>
      <sz val="8"/>
      <color indexed="8"/>
      <name val="Helv"/>
      <family val="2"/>
    </font>
    <font>
      <b/>
      <i/>
      <sz val="10"/>
      <name val="Times New Roman"/>
      <family val="1"/>
    </font>
    <font>
      <b/>
      <sz val="12"/>
      <color indexed="8"/>
      <name val="楷体_GB2312"/>
      <family val="3"/>
      <charset val="134"/>
    </font>
    <font>
      <sz val="11"/>
      <name val="明朝"/>
      <charset val="134"/>
    </font>
    <font>
      <b/>
      <sz val="12"/>
      <color indexed="9"/>
      <name val="楷体_GB2312"/>
      <family val="3"/>
      <charset val="134"/>
    </font>
    <font>
      <b/>
      <sz val="14"/>
      <name val="楷体"/>
      <family val="3"/>
      <charset val="134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3"/>
      <name val="Tms Rmn"/>
      <family val="1"/>
    </font>
    <font>
      <sz val="12"/>
      <color indexed="62"/>
      <name val="楷体_GB2312"/>
      <family val="3"/>
      <charset val="134"/>
    </font>
    <font>
      <sz val="8"/>
      <color indexed="16"/>
      <name val="Century Schoolbook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b/>
      <sz val="11"/>
      <name val="Helv"/>
      <family val="2"/>
    </font>
    <font>
      <sz val="11"/>
      <color indexed="10"/>
      <name val="宋体"/>
      <family val="3"/>
      <charset val="134"/>
    </font>
    <font>
      <sz val="10"/>
      <name val="MS Serif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8"/>
      <name val="Arial"/>
      <family val="2"/>
    </font>
    <font>
      <sz val="12"/>
      <name val="돋움체"/>
      <charset val="134"/>
    </font>
    <font>
      <i/>
      <sz val="12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b/>
      <sz val="11"/>
      <color indexed="8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sz val="10"/>
      <name val="Courier"/>
      <family val="3"/>
    </font>
    <font>
      <sz val="12"/>
      <color indexed="9"/>
      <name val="Helv"/>
      <family val="2"/>
    </font>
    <font>
      <sz val="11"/>
      <color indexed="8"/>
      <name val="Times New Roman"/>
      <family val="1"/>
    </font>
    <font>
      <b/>
      <sz val="10"/>
      <name val="MS Sans Serif"/>
      <family val="2"/>
    </font>
    <font>
      <b/>
      <sz val="11"/>
      <color indexed="56"/>
      <name val="楷体_GB2312"/>
      <family val="3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b/>
      <sz val="11"/>
      <color indexed="8"/>
      <name val="Calibri"/>
      <family val="2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79">
    <xf numFmtId="0" fontId="0" fillId="0" borderId="0"/>
    <xf numFmtId="0" fontId="22" fillId="0" borderId="0" applyNumberFormat="0" applyFill="0"/>
    <xf numFmtId="18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43" fontId="127" fillId="0" borderId="0" applyFont="0" applyFill="0" applyBorder="0" applyAlignment="0" applyProtection="0"/>
    <xf numFmtId="0" fontId="37" fillId="0" borderId="0"/>
    <xf numFmtId="0" fontId="28" fillId="9" borderId="0" applyNumberFormat="0" applyBorder="0" applyAlignment="0" applyProtection="0"/>
    <xf numFmtId="0" fontId="30" fillId="0" borderId="0">
      <protection locked="0"/>
    </xf>
    <xf numFmtId="194" fontId="127" fillId="0" borderId="0" applyFont="0" applyFill="0" applyBorder="0" applyAlignment="0" applyProtection="0"/>
    <xf numFmtId="199" fontId="127" fillId="0" borderId="0" applyFill="0" applyBorder="0" applyAlignment="0"/>
    <xf numFmtId="0" fontId="34" fillId="8" borderId="10" applyNumberFormat="0" applyAlignment="0" applyProtection="0">
      <alignment vertical="center"/>
    </xf>
    <xf numFmtId="0" fontId="2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8" fillId="12" borderId="0" applyNumberFormat="0" applyBorder="0" applyAlignment="0" applyProtection="0"/>
    <xf numFmtId="200" fontId="127" fillId="0" borderId="12" applyFill="0" applyProtection="0">
      <alignment horizontal="right"/>
    </xf>
    <xf numFmtId="0" fontId="27" fillId="6" borderId="0" applyNumberFormat="0" applyBorder="0" applyAlignment="0" applyProtection="0">
      <alignment vertical="center"/>
    </xf>
    <xf numFmtId="9" fontId="25" fillId="0" borderId="0" applyNumberFormat="0" applyFill="0" applyBorder="0" applyAlignment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94" fontId="23" fillId="0" borderId="0" applyFont="0" applyFill="0" applyBorder="0" applyAlignment="0" applyProtection="0"/>
    <xf numFmtId="0" fontId="50" fillId="0" borderId="0"/>
    <xf numFmtId="0" fontId="30" fillId="0" borderId="0"/>
    <xf numFmtId="0" fontId="39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1" fillId="0" borderId="0">
      <alignment horizontal="left"/>
    </xf>
    <xf numFmtId="0" fontId="52" fillId="0" borderId="0" applyNumberFormat="0" applyAlignment="0">
      <alignment horizontal="left"/>
    </xf>
    <xf numFmtId="197" fontId="127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8" fillId="0" borderId="0">
      <alignment vertical="center"/>
    </xf>
    <xf numFmtId="191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24" fontId="61" fillId="0" borderId="0" applyFont="0" applyFill="0" applyBorder="0" applyAlignment="0" applyProtection="0"/>
    <xf numFmtId="0" fontId="23" fillId="7" borderId="9">
      <protection locked="0"/>
    </xf>
    <xf numFmtId="0" fontId="33" fillId="0" borderId="0"/>
    <xf numFmtId="9" fontId="23" fillId="0" borderId="0" applyFont="0" applyFill="0" applyBorder="0" applyAlignment="0" applyProtection="0">
      <alignment vertical="center"/>
    </xf>
    <xf numFmtId="0" fontId="23" fillId="0" borderId="0"/>
    <xf numFmtId="0" fontId="30" fillId="0" borderId="0"/>
    <xf numFmtId="196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41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/>
    <xf numFmtId="0" fontId="67" fillId="22" borderId="10" applyNumberFormat="0" applyAlignment="0" applyProtection="0">
      <alignment vertical="center"/>
    </xf>
    <xf numFmtId="0" fontId="30" fillId="0" borderId="0"/>
    <xf numFmtId="0" fontId="15" fillId="15" borderId="0" applyNumberFormat="0" applyBorder="0" applyAlignment="0" applyProtection="0">
      <alignment vertical="center"/>
    </xf>
    <xf numFmtId="197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23" fillId="24" borderId="0" applyNumberFormat="0" applyBorder="0" applyAlignment="0" applyProtection="0"/>
    <xf numFmtId="0" fontId="127" fillId="0" borderId="0">
      <protection locked="0"/>
    </xf>
    <xf numFmtId="0" fontId="19" fillId="3" borderId="0" applyNumberFormat="0" applyBorder="0" applyAlignment="0" applyProtection="0">
      <alignment vertical="center"/>
    </xf>
    <xf numFmtId="190" fontId="127" fillId="0" borderId="0" applyFont="0" applyFill="0" applyBorder="0" applyAlignment="0" applyProtection="0"/>
    <xf numFmtId="0" fontId="30" fillId="0" borderId="0"/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191" fontId="127" fillId="0" borderId="0" applyFill="0" applyBorder="0" applyAlignment="0"/>
    <xf numFmtId="0" fontId="51" fillId="0" borderId="13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0" borderId="11" applyNumberFormat="0" applyFill="0" applyAlignment="0" applyProtection="0">
      <alignment vertical="center"/>
    </xf>
    <xf numFmtId="191" fontId="127" fillId="0" borderId="0" applyFill="0" applyBorder="0" applyAlignment="0"/>
    <xf numFmtId="0" fontId="65" fillId="0" borderId="0">
      <alignment vertical="top"/>
    </xf>
    <xf numFmtId="181" fontId="74" fillId="0" borderId="0" applyFont="0" applyFill="0" applyBorder="0" applyAlignment="0" applyProtection="0"/>
    <xf numFmtId="0" fontId="54" fillId="8" borderId="14" applyNumberFormat="0" applyAlignment="0" applyProtection="0">
      <alignment vertical="center"/>
    </xf>
    <xf numFmtId="0" fontId="75" fillId="2" borderId="17"/>
    <xf numFmtId="0" fontId="127" fillId="0" borderId="0"/>
    <xf numFmtId="0" fontId="31" fillId="0" borderId="0" applyNumberFormat="0" applyFont="0" applyFill="0" applyBorder="0" applyAlignment="0" applyProtection="0">
      <alignment horizontal="left"/>
    </xf>
    <xf numFmtId="0" fontId="127" fillId="0" borderId="0"/>
    <xf numFmtId="0" fontId="127" fillId="0" borderId="0"/>
    <xf numFmtId="0" fontId="23" fillId="0" borderId="0"/>
    <xf numFmtId="0" fontId="23" fillId="0" borderId="0"/>
    <xf numFmtId="0" fontId="77" fillId="8" borderId="1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3" fontId="127" fillId="0" borderId="0">
      <protection locked="0"/>
    </xf>
    <xf numFmtId="0" fontId="59" fillId="15" borderId="0" applyNumberFormat="0" applyBorder="0" applyAlignment="0" applyProtection="0">
      <alignment vertical="center"/>
    </xf>
    <xf numFmtId="0" fontId="33" fillId="0" borderId="0"/>
    <xf numFmtId="194" fontId="30" fillId="0" borderId="0" applyFont="0" applyFill="0" applyBorder="0" applyAlignment="0" applyProtection="0"/>
    <xf numFmtId="0" fontId="78" fillId="15" borderId="0" applyNumberFormat="0" applyBorder="0" applyAlignment="0" applyProtection="0">
      <alignment vertical="center"/>
    </xf>
    <xf numFmtId="183" fontId="127" fillId="0" borderId="0">
      <protection locked="0"/>
    </xf>
    <xf numFmtId="0" fontId="70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>
      <alignment horizontal="center"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38" fontId="68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207" fontId="127" fillId="0" borderId="0" applyFill="0" applyBorder="0" applyAlignment="0"/>
    <xf numFmtId="0" fontId="127" fillId="0" borderId="0"/>
    <xf numFmtId="0" fontId="127" fillId="0" borderId="0"/>
    <xf numFmtId="201" fontId="68" fillId="0" borderId="0" applyFont="0" applyFill="0" applyBorder="0" applyAlignment="0" applyProtection="0"/>
    <xf numFmtId="193" fontId="127" fillId="0" borderId="0"/>
    <xf numFmtId="0" fontId="23" fillId="0" borderId="0"/>
    <xf numFmtId="0" fontId="23" fillId="7" borderId="9">
      <protection locked="0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79" fillId="25" borderId="0" applyNumberFormat="0" applyBorder="0" applyAlignment="0" applyProtection="0">
      <alignment vertical="center"/>
    </xf>
    <xf numFmtId="0" fontId="30" fillId="0" borderId="0"/>
    <xf numFmtId="0" fontId="23" fillId="0" borderId="0"/>
    <xf numFmtId="0" fontId="23" fillId="0" borderId="0" applyFont="0" applyFill="0" applyBorder="0" applyAlignment="0" applyProtection="0"/>
    <xf numFmtId="0" fontId="23" fillId="0" borderId="0">
      <alignment vertical="center"/>
    </xf>
    <xf numFmtId="0" fontId="23" fillId="0" borderId="0" applyFont="0" applyFill="0" applyBorder="0" applyAlignment="0" applyProtection="0"/>
    <xf numFmtId="0" fontId="38" fillId="9" borderId="0" applyNumberFormat="0" applyBorder="0" applyAlignment="0" applyProtection="0"/>
    <xf numFmtId="208" fontId="127" fillId="0" borderId="0" applyFont="0" applyFill="0" applyBorder="0" applyAlignment="0" applyProtection="0"/>
    <xf numFmtId="0" fontId="39" fillId="0" borderId="0">
      <alignment vertical="center"/>
    </xf>
    <xf numFmtId="211" fontId="30" fillId="0" borderId="0" applyFont="0" applyFill="0" applyBorder="0" applyAlignment="0" applyProtection="0"/>
    <xf numFmtId="10" fontId="61" fillId="0" borderId="0" applyFont="0" applyFill="0" applyBorder="0" applyAlignment="0" applyProtection="0"/>
    <xf numFmtId="40" fontId="68" fillId="0" borderId="0" applyFont="0" applyFill="0" applyBorder="0" applyAlignment="0" applyProtection="0"/>
    <xf numFmtId="0" fontId="53" fillId="0" borderId="0" applyNumberFormat="0" applyFill="0">
      <alignment horizontal="left" vertical="center"/>
    </xf>
    <xf numFmtId="0" fontId="44" fillId="27" borderId="0" applyNumberFormat="0" applyBorder="0" applyAlignment="0" applyProtection="0">
      <alignment vertical="center"/>
    </xf>
    <xf numFmtId="190" fontId="30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39" fillId="0" borderId="0">
      <alignment vertical="center"/>
    </xf>
    <xf numFmtId="0" fontId="81" fillId="0" borderId="0" applyNumberFormat="0" applyFill="0" applyBorder="0" applyAlignment="0" applyProtection="0"/>
    <xf numFmtId="0" fontId="23" fillId="0" borderId="0" applyFill="0" applyBorder="0" applyAlignment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49" fontId="36" fillId="0" borderId="0" applyProtection="0">
      <alignment horizontal="left"/>
    </xf>
    <xf numFmtId="0" fontId="82" fillId="0" borderId="0" applyNumberFormat="0" applyFill="0" applyBorder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6" fillId="0" borderId="18">
      <alignment horizontal="left" vertical="center"/>
    </xf>
    <xf numFmtId="0" fontId="39" fillId="13" borderId="0" applyNumberFormat="0" applyBorder="0" applyAlignment="0" applyProtection="0">
      <alignment vertical="center"/>
    </xf>
    <xf numFmtId="0" fontId="50" fillId="0" borderId="0"/>
    <xf numFmtId="0" fontId="38" fillId="9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3" fillId="0" borderId="0"/>
    <xf numFmtId="0" fontId="127" fillId="0" borderId="0"/>
    <xf numFmtId="0" fontId="23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27" fillId="0" borderId="0">
      <protection locked="0"/>
    </xf>
    <xf numFmtId="182" fontId="23" fillId="0" borderId="0" applyFont="0" applyFill="0" applyBorder="0" applyAlignment="0" applyProtection="0"/>
    <xf numFmtId="0" fontId="127" fillId="0" borderId="0"/>
    <xf numFmtId="0" fontId="23" fillId="0" borderId="0">
      <alignment vertical="center"/>
    </xf>
    <xf numFmtId="0" fontId="33" fillId="0" borderId="0"/>
    <xf numFmtId="0" fontId="50" fillId="0" borderId="0"/>
    <xf numFmtId="38" fontId="84" fillId="0" borderId="0"/>
    <xf numFmtId="0" fontId="50" fillId="0" borderId="0"/>
    <xf numFmtId="0" fontId="50" fillId="0" borderId="0"/>
    <xf numFmtId="191" fontId="127" fillId="0" borderId="0" applyFill="0" applyBorder="0" applyAlignment="0"/>
    <xf numFmtId="0" fontId="33" fillId="0" borderId="0"/>
    <xf numFmtId="9" fontId="23" fillId="0" borderId="0" applyFont="0" applyFill="0" applyBorder="0" applyAlignment="0" applyProtection="0">
      <alignment vertical="center"/>
    </xf>
    <xf numFmtId="0" fontId="127" fillId="0" borderId="0"/>
    <xf numFmtId="189" fontId="127" fillId="0" borderId="0" applyFill="0" applyBorder="0" applyAlignment="0"/>
    <xf numFmtId="0" fontId="127" fillId="0" borderId="0"/>
    <xf numFmtId="0" fontId="27" fillId="6" borderId="0" applyNumberFormat="0" applyBorder="0" applyAlignment="0" applyProtection="0">
      <alignment vertical="center"/>
    </xf>
    <xf numFmtId="40" fontId="31" fillId="0" borderId="0" applyFont="0" applyFill="0" applyBorder="0" applyAlignment="0" applyProtection="0"/>
    <xf numFmtId="0" fontId="50" fillId="0" borderId="0"/>
    <xf numFmtId="0" fontId="33" fillId="0" borderId="0"/>
    <xf numFmtId="0" fontId="80" fillId="4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0" fontId="23" fillId="0" borderId="0">
      <alignment vertical="center"/>
    </xf>
    <xf numFmtId="0" fontId="88" fillId="0" borderId="1">
      <alignment horizontal="center"/>
    </xf>
    <xf numFmtId="0" fontId="50" fillId="0" borderId="0"/>
    <xf numFmtId="0" fontId="127" fillId="0" borderId="0"/>
    <xf numFmtId="193" fontId="127" fillId="0" borderId="0"/>
    <xf numFmtId="0" fontId="50" fillId="0" borderId="0"/>
    <xf numFmtId="0" fontId="50" fillId="0" borderId="0"/>
    <xf numFmtId="0" fontId="23" fillId="0" borderId="0"/>
    <xf numFmtId="0" fontId="127" fillId="0" borderId="0"/>
    <xf numFmtId="0" fontId="48" fillId="6" borderId="0" applyNumberFormat="0" applyBorder="0" applyAlignment="0" applyProtection="0">
      <alignment vertical="center"/>
    </xf>
    <xf numFmtId="0" fontId="50" fillId="0" borderId="0"/>
    <xf numFmtId="0" fontId="30" fillId="0" borderId="0"/>
    <xf numFmtId="0" fontId="19" fillId="3" borderId="0" applyNumberFormat="0" applyBorder="0" applyAlignment="0" applyProtection="0">
      <alignment vertical="center"/>
    </xf>
    <xf numFmtId="0" fontId="127" fillId="0" borderId="0"/>
    <xf numFmtId="0" fontId="58" fillId="0" borderId="0"/>
    <xf numFmtId="0" fontId="30" fillId="0" borderId="0"/>
    <xf numFmtId="193" fontId="127" fillId="0" borderId="0"/>
    <xf numFmtId="0" fontId="127" fillId="0" borderId="0">
      <protection locked="0"/>
    </xf>
    <xf numFmtId="0" fontId="127" fillId="0" borderId="0"/>
    <xf numFmtId="0" fontId="33" fillId="0" borderId="0"/>
    <xf numFmtId="0" fontId="127" fillId="0" borderId="0"/>
    <xf numFmtId="0" fontId="39" fillId="6" borderId="0" applyNumberFormat="0" applyBorder="0" applyAlignment="0" applyProtection="0">
      <alignment vertical="center"/>
    </xf>
    <xf numFmtId="0" fontId="50" fillId="0" borderId="0"/>
    <xf numFmtId="0" fontId="23" fillId="0" borderId="0">
      <alignment vertical="center"/>
    </xf>
    <xf numFmtId="206" fontId="30" fillId="0" borderId="0" applyFont="0" applyFill="0" applyBorder="0" applyAlignment="0" applyProtection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50" fillId="0" borderId="0"/>
    <xf numFmtId="10" fontId="74" fillId="0" borderId="0" applyFont="0" applyFill="0" applyBorder="0" applyAlignment="0" applyProtection="0"/>
    <xf numFmtId="0" fontId="50" fillId="0" borderId="0"/>
    <xf numFmtId="9" fontId="23" fillId="0" borderId="0" applyFont="0" applyFill="0" applyBorder="0" applyAlignment="0" applyProtection="0">
      <alignment vertical="center"/>
    </xf>
    <xf numFmtId="0" fontId="90" fillId="0" borderId="20">
      <alignment horizontal="center"/>
    </xf>
    <xf numFmtId="0" fontId="91" fillId="0" borderId="22" applyNumberFormat="0" applyFill="0" applyAlignment="0" applyProtection="0">
      <alignment vertical="center"/>
    </xf>
    <xf numFmtId="0" fontId="30" fillId="0" borderId="0">
      <protection locked="0"/>
    </xf>
    <xf numFmtId="38" fontId="32" fillId="8" borderId="0" applyNumberFormat="0" applyBorder="0" applyAlignment="0" applyProtection="0"/>
    <xf numFmtId="0" fontId="50" fillId="0" borderId="0"/>
    <xf numFmtId="0" fontId="127" fillId="0" borderId="0"/>
    <xf numFmtId="0" fontId="127" fillId="0" borderId="0"/>
    <xf numFmtId="0" fontId="127" fillId="0" borderId="0"/>
    <xf numFmtId="0" fontId="23" fillId="0" borderId="0" applyNumberFormat="0" applyFill="0" applyBorder="0" applyAlignment="0" applyProtection="0"/>
    <xf numFmtId="0" fontId="92" fillId="31" borderId="0" applyNumberFormat="0" applyBorder="0" applyAlignment="0" applyProtection="0"/>
    <xf numFmtId="0" fontId="50" fillId="0" borderId="0"/>
    <xf numFmtId="0" fontId="30" fillId="0" borderId="0"/>
    <xf numFmtId="0" fontId="21" fillId="3" borderId="0" applyNumberFormat="0" applyBorder="0" applyAlignment="0" applyProtection="0">
      <alignment vertical="center"/>
    </xf>
    <xf numFmtId="0" fontId="65" fillId="0" borderId="0">
      <alignment vertical="top"/>
    </xf>
    <xf numFmtId="0" fontId="127" fillId="0" borderId="0">
      <protection locked="0"/>
    </xf>
    <xf numFmtId="0" fontId="127" fillId="0" borderId="0"/>
    <xf numFmtId="0" fontId="78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40" fillId="3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0" fillId="0" borderId="0"/>
    <xf numFmtId="0" fontId="23" fillId="7" borderId="9">
      <protection locked="0"/>
    </xf>
    <xf numFmtId="0" fontId="30" fillId="0" borderId="0"/>
    <xf numFmtId="40" fontId="93" fillId="0" borderId="0" applyBorder="0">
      <alignment horizontal="right"/>
    </xf>
    <xf numFmtId="0" fontId="127" fillId="0" borderId="0"/>
    <xf numFmtId="0" fontId="127" fillId="0" borderId="0"/>
    <xf numFmtId="0" fontId="63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127" fillId="0" borderId="0">
      <protection locked="0"/>
    </xf>
    <xf numFmtId="0" fontId="18" fillId="11" borderId="0" applyNumberFormat="0" applyBorder="0" applyAlignment="0" applyProtection="0"/>
    <xf numFmtId="0" fontId="33" fillId="0" borderId="0"/>
    <xf numFmtId="183" fontId="127" fillId="0" borderId="0">
      <protection locked="0"/>
    </xf>
    <xf numFmtId="179" fontId="127" fillId="0" borderId="0" applyFill="0" applyBorder="0" applyAlignment="0"/>
    <xf numFmtId="0" fontId="127" fillId="0" borderId="0">
      <protection locked="0"/>
    </xf>
    <xf numFmtId="0" fontId="65" fillId="0" borderId="0">
      <alignment vertical="top"/>
    </xf>
    <xf numFmtId="0" fontId="23" fillId="0" borderId="0"/>
    <xf numFmtId="0" fontId="33" fillId="0" borderId="0"/>
    <xf numFmtId="0" fontId="49" fillId="0" borderId="0" applyNumberFormat="0" applyFont="0" applyFill="0" applyBorder="0" applyProtection="0">
      <alignment horizontal="center" vertical="center" wrapText="1"/>
    </xf>
    <xf numFmtId="0" fontId="23" fillId="0" borderId="0"/>
    <xf numFmtId="0" fontId="127" fillId="0" borderId="0"/>
    <xf numFmtId="43" fontId="127" fillId="0" borderId="0" applyFont="0" applyFill="0" applyBorder="0" applyAlignment="0" applyProtection="0"/>
    <xf numFmtId="0" fontId="23" fillId="0" borderId="0"/>
    <xf numFmtId="0" fontId="21" fillId="3" borderId="0" applyNumberFormat="0" applyBorder="0" applyAlignment="0" applyProtection="0">
      <alignment vertical="center"/>
    </xf>
    <xf numFmtId="0" fontId="95" fillId="0" borderId="23" applyNumberFormat="0" applyFill="0" applyAlignment="0" applyProtection="0">
      <alignment vertical="center"/>
    </xf>
    <xf numFmtId="193" fontId="127" fillId="0" borderId="0"/>
    <xf numFmtId="183" fontId="127" fillId="0" borderId="0">
      <protection locked="0"/>
    </xf>
    <xf numFmtId="0" fontId="33" fillId="0" borderId="0"/>
    <xf numFmtId="4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39" fillId="0" borderId="0">
      <alignment vertical="center"/>
    </xf>
    <xf numFmtId="0" fontId="127" fillId="0" borderId="0"/>
    <xf numFmtId="187" fontId="36" fillId="0" borderId="0" applyFill="0" applyBorder="0" applyProtection="0">
      <alignment horizontal="right"/>
    </xf>
    <xf numFmtId="0" fontId="33" fillId="0" borderId="0"/>
    <xf numFmtId="0" fontId="23" fillId="4" borderId="0" applyNumberFormat="0" applyBorder="0" applyAlignment="0" applyProtection="0">
      <alignment vertical="center"/>
    </xf>
    <xf numFmtId="0" fontId="97" fillId="21" borderId="15" applyNumberFormat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184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>
      <protection locked="0"/>
    </xf>
    <xf numFmtId="0" fontId="23" fillId="0" borderId="0">
      <alignment vertical="center"/>
    </xf>
    <xf numFmtId="0" fontId="127" fillId="0" borderId="0"/>
    <xf numFmtId="39" fontId="61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23" fillId="0" borderId="0"/>
    <xf numFmtId="0" fontId="39" fillId="3" borderId="0" applyNumberFormat="0" applyBorder="0" applyAlignment="0" applyProtection="0">
      <alignment vertical="center"/>
    </xf>
    <xf numFmtId="0" fontId="33" fillId="0" borderId="0"/>
    <xf numFmtId="0" fontId="18" fillId="3" borderId="0" applyNumberFormat="0" applyBorder="0" applyAlignment="0" applyProtection="0">
      <alignment vertical="center"/>
    </xf>
    <xf numFmtId="0" fontId="62" fillId="7" borderId="9">
      <protection locked="0"/>
    </xf>
    <xf numFmtId="0" fontId="71" fillId="0" borderId="0"/>
    <xf numFmtId="183" fontId="127" fillId="0" borderId="0">
      <protection locked="0"/>
    </xf>
    <xf numFmtId="0" fontId="49" fillId="0" borderId="0"/>
    <xf numFmtId="0" fontId="39" fillId="0" borderId="0">
      <alignment vertical="center"/>
    </xf>
    <xf numFmtId="0" fontId="89" fillId="0" borderId="19" applyNumberFormat="0" applyFill="0" applyAlignment="0" applyProtection="0">
      <alignment vertical="center"/>
    </xf>
    <xf numFmtId="49" fontId="23" fillId="0" borderId="0" applyFont="0" applyFill="0" applyBorder="0" applyAlignment="0" applyProtection="0"/>
    <xf numFmtId="0" fontId="127" fillId="0" borderId="0"/>
    <xf numFmtId="0" fontId="127" fillId="0" borderId="0"/>
    <xf numFmtId="0" fontId="28" fillId="32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127" fillId="0" borderId="0"/>
    <xf numFmtId="0" fontId="127" fillId="0" borderId="0"/>
    <xf numFmtId="0" fontId="49" fillId="0" borderId="0"/>
    <xf numFmtId="49" fontId="23" fillId="0" borderId="0" applyFont="0" applyFill="0" applyBorder="0" applyAlignment="0" applyProtection="0"/>
    <xf numFmtId="49" fontId="23" fillId="0" borderId="0" applyFont="0" applyFill="0" applyBorder="0" applyAlignment="0" applyProtection="0"/>
    <xf numFmtId="0" fontId="99" fillId="0" borderId="2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183" fontId="127" fillId="0" borderId="0">
      <protection locked="0"/>
    </xf>
    <xf numFmtId="49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30" fillId="0" borderId="0"/>
    <xf numFmtId="0" fontId="33" fillId="0" borderId="0"/>
    <xf numFmtId="0" fontId="33" fillId="0" borderId="0"/>
    <xf numFmtId="0" fontId="23" fillId="7" borderId="9">
      <protection locked="0"/>
    </xf>
    <xf numFmtId="0" fontId="127" fillId="0" borderId="0"/>
    <xf numFmtId="0" fontId="30" fillId="0" borderId="0"/>
    <xf numFmtId="0" fontId="127" fillId="0" borderId="0"/>
    <xf numFmtId="0" fontId="88" fillId="0" borderId="0">
      <alignment horizontal="center" vertical="center"/>
    </xf>
    <xf numFmtId="0" fontId="30" fillId="0" borderId="0" applyNumberFormat="0" applyFill="0" applyBorder="0" applyAlignment="0" applyProtection="0"/>
    <xf numFmtId="0" fontId="39" fillId="0" borderId="0"/>
    <xf numFmtId="0" fontId="30" fillId="0" borderId="0"/>
    <xf numFmtId="0" fontId="127" fillId="0" borderId="0"/>
    <xf numFmtId="0" fontId="18" fillId="11" borderId="0" applyNumberFormat="0" applyBorder="0" applyAlignment="0" applyProtection="0"/>
    <xf numFmtId="0" fontId="30" fillId="0" borderId="0"/>
    <xf numFmtId="0" fontId="23" fillId="0" borderId="0"/>
    <xf numFmtId="189" fontId="127" fillId="0" borderId="0" applyFill="0" applyBorder="0" applyAlignment="0"/>
    <xf numFmtId="0" fontId="30" fillId="0" borderId="0"/>
    <xf numFmtId="0" fontId="23" fillId="0" borderId="0"/>
    <xf numFmtId="0" fontId="78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59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49" fillId="0" borderId="0"/>
    <xf numFmtId="0" fontId="23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65" fillId="0" borderId="0">
      <alignment vertical="top"/>
    </xf>
    <xf numFmtId="0" fontId="15" fillId="27" borderId="0" applyNumberFormat="0" applyBorder="0" applyAlignment="0" applyProtection="0">
      <alignment vertical="center"/>
    </xf>
    <xf numFmtId="0" fontId="49" fillId="0" borderId="0"/>
    <xf numFmtId="0" fontId="127" fillId="0" borderId="0"/>
    <xf numFmtId="0" fontId="33" fillId="0" borderId="0"/>
    <xf numFmtId="0" fontId="30" fillId="0" borderId="0"/>
    <xf numFmtId="0" fontId="30" fillId="0" borderId="0"/>
    <xf numFmtId="0" fontId="15" fillId="22" borderId="0" applyNumberFormat="0" applyBorder="0" applyAlignment="0" applyProtection="0">
      <alignment vertical="center"/>
    </xf>
    <xf numFmtId="0" fontId="30" fillId="0" borderId="0"/>
    <xf numFmtId="0" fontId="127" fillId="0" borderId="0"/>
    <xf numFmtId="0" fontId="30" fillId="0" borderId="0"/>
    <xf numFmtId="0" fontId="40" fillId="33" borderId="0" applyNumberFormat="0" applyBorder="0" applyAlignment="0" applyProtection="0">
      <alignment vertical="center"/>
    </xf>
    <xf numFmtId="0" fontId="30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0" fillId="0" borderId="0"/>
    <xf numFmtId="0" fontId="127" fillId="0" borderId="0"/>
    <xf numFmtId="212" fontId="127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30" fillId="0" borderId="0"/>
    <xf numFmtId="208" fontId="127" fillId="0" borderId="0" applyFont="0" applyFill="0" applyBorder="0" applyAlignment="0" applyProtection="0"/>
    <xf numFmtId="4" fontId="103" fillId="0" borderId="0">
      <alignment horizontal="right"/>
    </xf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23" fillId="19" borderId="0" applyNumberFormat="0" applyBorder="0" applyAlignment="0" applyProtection="0"/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3" fillId="0" borderId="0">
      <alignment vertical="center"/>
    </xf>
    <xf numFmtId="0" fontId="127" fillId="0" borderId="0">
      <protection locked="0"/>
    </xf>
    <xf numFmtId="214" fontId="36" fillId="0" borderId="0"/>
    <xf numFmtId="183" fontId="127" fillId="0" borderId="0">
      <protection locked="0"/>
    </xf>
    <xf numFmtId="0" fontId="127" fillId="0" borderId="0">
      <protection locked="0"/>
    </xf>
    <xf numFmtId="202" fontId="36" fillId="0" borderId="0" applyFill="0" applyBorder="0" applyProtection="0">
      <alignment horizontal="right"/>
    </xf>
    <xf numFmtId="0" fontId="79" fillId="25" borderId="0" applyNumberFormat="0" applyBorder="0" applyAlignment="0" applyProtection="0">
      <alignment vertical="center"/>
    </xf>
    <xf numFmtId="0" fontId="127" fillId="0" borderId="0">
      <protection locked="0"/>
    </xf>
    <xf numFmtId="0" fontId="127" fillId="0" borderId="0"/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27" fillId="0" borderId="0"/>
    <xf numFmtId="0" fontId="127" fillId="0" borderId="0"/>
    <xf numFmtId="192" fontId="30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218" fontId="31" fillId="0" borderId="0" applyFont="0" applyFill="0" applyBorder="0" applyAlignment="0" applyProtection="0"/>
    <xf numFmtId="189" fontId="127" fillId="0" borderId="0" applyFont="0" applyFill="0" applyBorder="0" applyAlignment="0" applyProtection="0"/>
    <xf numFmtId="0" fontId="23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39" fillId="13" borderId="0" applyNumberFormat="0" applyBorder="0" applyAlignment="0" applyProtection="0">
      <alignment vertical="center"/>
    </xf>
    <xf numFmtId="0" fontId="127" fillId="0" borderId="0"/>
    <xf numFmtId="0" fontId="32" fillId="35" borderId="1"/>
    <xf numFmtId="0" fontId="21" fillId="3" borderId="0" applyNumberFormat="0" applyBorder="0" applyAlignment="0" applyProtection="0">
      <alignment vertical="center"/>
    </xf>
    <xf numFmtId="0" fontId="127" fillId="0" borderId="0"/>
    <xf numFmtId="0" fontId="39" fillId="6" borderId="0" applyNumberFormat="0" applyBorder="0" applyAlignment="0" applyProtection="0">
      <alignment vertical="center"/>
    </xf>
    <xf numFmtId="0" fontId="127" fillId="0" borderId="0"/>
    <xf numFmtId="43" fontId="3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27" fillId="0" borderId="0"/>
    <xf numFmtId="0" fontId="127" fillId="0" borderId="0">
      <protection locked="0"/>
    </xf>
    <xf numFmtId="13" fontId="127" fillId="0" borderId="0" applyFont="0" applyFill="0" applyProtection="0"/>
    <xf numFmtId="0" fontId="127" fillId="0" borderId="0">
      <protection locked="0"/>
    </xf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33" fillId="0" borderId="0"/>
    <xf numFmtId="0" fontId="30" fillId="0" borderId="0"/>
    <xf numFmtId="0" fontId="127" fillId="0" borderId="0"/>
    <xf numFmtId="0" fontId="127" fillId="0" borderId="0"/>
    <xf numFmtId="0" fontId="30" fillId="0" borderId="0"/>
    <xf numFmtId="0" fontId="127" fillId="0" borderId="0">
      <protection locked="0"/>
    </xf>
    <xf numFmtId="0" fontId="33" fillId="0" borderId="0"/>
    <xf numFmtId="0" fontId="127" fillId="0" borderId="0">
      <protection locked="0"/>
    </xf>
    <xf numFmtId="203" fontId="23" fillId="38" borderId="0"/>
    <xf numFmtId="0" fontId="30" fillId="0" borderId="0"/>
    <xf numFmtId="0" fontId="127" fillId="0" borderId="0"/>
    <xf numFmtId="0" fontId="64" fillId="19" borderId="0" applyNumberFormat="0"/>
    <xf numFmtId="0" fontId="50" fillId="0" borderId="0"/>
    <xf numFmtId="0" fontId="27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50" fillId="0" borderId="0"/>
    <xf numFmtId="0" fontId="127" fillId="0" borderId="0">
      <protection locked="0"/>
    </xf>
    <xf numFmtId="0" fontId="39" fillId="0" borderId="0">
      <alignment vertical="center"/>
    </xf>
    <xf numFmtId="0" fontId="127" fillId="0" borderId="0"/>
    <xf numFmtId="0" fontId="30" fillId="0" borderId="0"/>
    <xf numFmtId="0" fontId="40" fillId="39" borderId="0" applyNumberFormat="0" applyBorder="0" applyAlignment="0" applyProtection="0">
      <alignment vertical="center"/>
    </xf>
    <xf numFmtId="0" fontId="127" fillId="0" borderId="0">
      <protection locked="0"/>
    </xf>
    <xf numFmtId="0" fontId="44" fillId="13" borderId="0" applyNumberFormat="0" applyBorder="0" applyAlignment="0" applyProtection="0">
      <alignment vertical="center"/>
    </xf>
    <xf numFmtId="0" fontId="33" fillId="0" borderId="0"/>
    <xf numFmtId="0" fontId="57" fillId="42" borderId="0" applyNumberFormat="0" applyBorder="0" applyAlignment="0" applyProtection="0"/>
    <xf numFmtId="0" fontId="30" fillId="0" borderId="0"/>
    <xf numFmtId="0" fontId="127" fillId="0" borderId="0"/>
    <xf numFmtId="0" fontId="50" fillId="0" borderId="0"/>
    <xf numFmtId="0" fontId="127" fillId="0" borderId="0"/>
    <xf numFmtId="0" fontId="30" fillId="0" borderId="0"/>
    <xf numFmtId="0" fontId="127" fillId="0" borderId="0"/>
    <xf numFmtId="0" fontId="38" fillId="41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127" fillId="0" borderId="0"/>
    <xf numFmtId="181" fontId="23" fillId="0" borderId="0" applyFont="0" applyFill="0" applyBorder="0" applyAlignment="0" applyProtection="0"/>
    <xf numFmtId="0" fontId="127" fillId="0" borderId="0"/>
    <xf numFmtId="0" fontId="127" fillId="0" borderId="0">
      <protection locked="0"/>
    </xf>
    <xf numFmtId="0" fontId="23" fillId="3" borderId="0" applyNumberFormat="0" applyBorder="0" applyAlignment="0" applyProtection="0">
      <alignment vertical="center"/>
    </xf>
    <xf numFmtId="0" fontId="33" fillId="0" borderId="0"/>
    <xf numFmtId="0" fontId="65" fillId="0" borderId="0">
      <alignment vertical="top"/>
    </xf>
    <xf numFmtId="178" fontId="110" fillId="0" borderId="0"/>
    <xf numFmtId="0" fontId="30" fillId="0" borderId="0"/>
    <xf numFmtId="0" fontId="127" fillId="0" borderId="0"/>
    <xf numFmtId="0" fontId="38" fillId="37" borderId="0" applyNumberFormat="0" applyBorder="0" applyAlignment="0" applyProtection="0"/>
    <xf numFmtId="0" fontId="50" fillId="0" borderId="0"/>
    <xf numFmtId="0" fontId="23" fillId="0" borderId="0">
      <alignment vertical="center"/>
    </xf>
    <xf numFmtId="0" fontId="30" fillId="0" borderId="0"/>
    <xf numFmtId="0" fontId="127" fillId="0" borderId="0"/>
    <xf numFmtId="0" fontId="33" fillId="0" borderId="0"/>
    <xf numFmtId="0" fontId="30" fillId="0" borderId="0"/>
    <xf numFmtId="0" fontId="23" fillId="0" borderId="0">
      <alignment vertical="center"/>
      <protection locked="0"/>
    </xf>
    <xf numFmtId="0" fontId="30" fillId="0" borderId="0"/>
    <xf numFmtId="0" fontId="38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2" fillId="8" borderId="1"/>
    <xf numFmtId="0" fontId="127" fillId="0" borderId="0"/>
    <xf numFmtId="0" fontId="127" fillId="0" borderId="0"/>
    <xf numFmtId="0" fontId="40" fillId="18" borderId="0" applyNumberFormat="0" applyBorder="0" applyAlignment="0" applyProtection="0">
      <alignment vertical="center"/>
    </xf>
    <xf numFmtId="0" fontId="127" fillId="0" borderId="0"/>
    <xf numFmtId="0" fontId="127" fillId="0" borderId="0">
      <protection locked="0"/>
    </xf>
    <xf numFmtId="0" fontId="30" fillId="0" borderId="0"/>
    <xf numFmtId="4" fontId="41" fillId="0" borderId="0">
      <alignment horizontal="right"/>
    </xf>
    <xf numFmtId="0" fontId="57" fillId="16" borderId="0" applyNumberFormat="0" applyBorder="0" applyAlignment="0" applyProtection="0"/>
    <xf numFmtId="182" fontId="127" fillId="0" borderId="0" applyFont="0" applyFill="0" applyBorder="0" applyAlignment="0" applyProtection="0"/>
    <xf numFmtId="0" fontId="44" fillId="29" borderId="0" applyNumberFormat="0" applyBorder="0" applyAlignment="0" applyProtection="0">
      <alignment vertical="center"/>
    </xf>
    <xf numFmtId="0" fontId="127" fillId="0" borderId="0"/>
    <xf numFmtId="176" fontId="36" fillId="0" borderId="0" applyFill="0" applyBorder="0" applyProtection="0">
      <alignment horizontal="right"/>
    </xf>
    <xf numFmtId="187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220" fontId="105" fillId="0" borderId="0" applyFill="0" applyBorder="0" applyProtection="0">
      <alignment horizontal="center"/>
    </xf>
    <xf numFmtId="213" fontId="36" fillId="0" borderId="0" applyFill="0" applyBorder="0" applyProtection="0">
      <alignment horizontal="right"/>
    </xf>
    <xf numFmtId="0" fontId="127" fillId="0" borderId="0"/>
    <xf numFmtId="3" fontId="31" fillId="0" borderId="0" applyFont="0" applyFill="0" applyBorder="0" applyAlignment="0" applyProtection="0"/>
    <xf numFmtId="14" fontId="29" fillId="0" borderId="0">
      <alignment horizontal="center" wrapText="1"/>
      <protection locked="0"/>
    </xf>
    <xf numFmtId="0" fontId="44" fillId="36" borderId="0" applyNumberFormat="0" applyBorder="0" applyAlignment="0" applyProtection="0">
      <alignment vertical="center"/>
    </xf>
    <xf numFmtId="180" fontId="105" fillId="0" borderId="0" applyFill="0" applyBorder="0" applyProtection="0">
      <alignment horizontal="center"/>
    </xf>
    <xf numFmtId="223" fontId="109" fillId="0" borderId="0" applyFill="0" applyBorder="0" applyProtection="0">
      <alignment horizontal="right"/>
    </xf>
    <xf numFmtId="186" fontId="36" fillId="0" borderId="0" applyFill="0" applyBorder="0" applyProtection="0">
      <alignment horizontal="right"/>
    </xf>
    <xf numFmtId="0" fontId="27" fillId="6" borderId="0" applyNumberFormat="0" applyBorder="0" applyAlignment="0" applyProtection="0">
      <alignment vertical="center"/>
    </xf>
    <xf numFmtId="177" fontId="36" fillId="0" borderId="0" applyFill="0" applyBorder="0" applyProtection="0">
      <alignment horizontal="right"/>
    </xf>
    <xf numFmtId="0" fontId="37" fillId="0" borderId="0"/>
    <xf numFmtId="0" fontId="23" fillId="0" borderId="0"/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7" borderId="9">
      <protection locked="0"/>
    </xf>
    <xf numFmtId="0" fontId="39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224" fontId="23" fillId="0" borderId="0" applyFont="0" applyFill="0" applyBorder="0" applyAlignment="0" applyProtection="0"/>
    <xf numFmtId="0" fontId="23" fillId="0" borderId="0">
      <alignment vertical="center"/>
    </xf>
    <xf numFmtId="0" fontId="15" fillId="4" borderId="0" applyNumberFormat="0" applyBorder="0" applyAlignment="0" applyProtection="0">
      <alignment vertical="center"/>
    </xf>
    <xf numFmtId="203" fontId="23" fillId="38" borderId="0"/>
    <xf numFmtId="0" fontId="3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204" fontId="127" fillId="0" borderId="0"/>
    <xf numFmtId="0" fontId="39" fillId="1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38" fillId="4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37" fontId="74" fillId="0" borderId="0" applyFont="0" applyFill="0" applyBorder="0" applyAlignment="0" applyProtection="0"/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2" fillId="7" borderId="9">
      <protection locked="0"/>
    </xf>
    <xf numFmtId="0" fontId="40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7" fillId="0" borderId="24" applyNumberFormat="0" applyFill="0" applyProtection="0">
      <alignment horizontal="left"/>
    </xf>
    <xf numFmtId="0" fontId="44" fillId="29" borderId="0" applyNumberFormat="0" applyBorder="0" applyAlignment="0" applyProtection="0">
      <alignment vertical="center"/>
    </xf>
    <xf numFmtId="41" fontId="112" fillId="0" borderId="0" applyFont="0" applyFill="0" applyBorder="0" applyAlignment="0" applyProtection="0"/>
    <xf numFmtId="0" fontId="23" fillId="39" borderId="0" applyNumberFormat="0" applyBorder="0" applyAlignment="0" applyProtection="0"/>
    <xf numFmtId="0" fontId="39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221" fontId="74" fillId="0" borderId="0" applyFont="0" applyFill="0" applyBorder="0" applyAlignment="0" applyProtection="0"/>
    <xf numFmtId="0" fontId="44" fillId="34" borderId="0" applyNumberFormat="0" applyBorder="0" applyAlignment="0" applyProtection="0">
      <alignment vertical="center"/>
    </xf>
    <xf numFmtId="0" fontId="33" fillId="0" borderId="0">
      <protection locked="0"/>
    </xf>
    <xf numFmtId="203" fontId="23" fillId="17" borderId="0"/>
    <xf numFmtId="0" fontId="19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/>
    <xf numFmtId="0" fontId="23" fillId="45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8" fillId="14" borderId="0" applyNumberFormat="0" applyBorder="0" applyAlignment="0" applyProtection="0"/>
    <xf numFmtId="193" fontId="127" fillId="0" borderId="0"/>
    <xf numFmtId="0" fontId="38" fillId="43" borderId="0" applyNumberFormat="0" applyBorder="0" applyAlignment="0" applyProtection="0"/>
    <xf numFmtId="0" fontId="23" fillId="26" borderId="0" applyNumberFormat="0" applyBorder="0" applyAlignment="0" applyProtection="0"/>
    <xf numFmtId="0" fontId="28" fillId="11" borderId="0" applyNumberFormat="0" applyBorder="0" applyAlignment="0" applyProtection="0"/>
    <xf numFmtId="222" fontId="12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9" fontId="23" fillId="0" borderId="0" applyFont="0" applyFill="0" applyBorder="0" applyAlignment="0" applyProtection="0">
      <alignment vertical="center"/>
    </xf>
    <xf numFmtId="189" fontId="127" fillId="0" borderId="0" applyFill="0" applyBorder="0" applyAlignment="0"/>
    <xf numFmtId="0" fontId="38" fillId="20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41" fontId="36" fillId="0" borderId="0" applyFont="0" applyFill="0" applyBorder="0" applyAlignment="0" applyProtection="0"/>
    <xf numFmtId="0" fontId="38" fillId="40" borderId="0" applyNumberFormat="0" applyBorder="0" applyAlignment="0" applyProtection="0"/>
    <xf numFmtId="0" fontId="80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28" borderId="0" applyNumberFormat="0" applyBorder="0" applyAlignment="0" applyProtection="0"/>
    <xf numFmtId="0" fontId="38" fillId="28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209" fontId="65" fillId="0" borderId="0" applyFill="0" applyBorder="0" applyAlignment="0"/>
    <xf numFmtId="188" fontId="30" fillId="0" borderId="0" applyFill="0" applyBorder="0" applyAlignment="0"/>
    <xf numFmtId="189" fontId="127" fillId="0" borderId="0" applyFill="0" applyBorder="0" applyAlignment="0"/>
    <xf numFmtId="197" fontId="127" fillId="0" borderId="0" applyFill="0" applyBorder="0" applyAlignment="0"/>
    <xf numFmtId="189" fontId="127" fillId="0" borderId="0" applyFill="0" applyBorder="0" applyAlignment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25" fontId="61" fillId="0" borderId="0" applyFont="0" applyFill="0" applyBorder="0" applyAlignment="0" applyProtection="0"/>
    <xf numFmtId="0" fontId="77" fillId="8" borderId="10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6" applyNumberFormat="0" applyFill="0" applyProtection="0">
      <alignment horizontal="center"/>
    </xf>
    <xf numFmtId="0" fontId="113" fillId="0" borderId="0" applyFill="0" applyBorder="0">
      <alignment horizontal="right"/>
    </xf>
    <xf numFmtId="0" fontId="27" fillId="6" borderId="0" applyNumberFormat="0" applyBorder="0" applyAlignment="0" applyProtection="0">
      <alignment vertical="center"/>
    </xf>
    <xf numFmtId="0" fontId="106" fillId="0" borderId="27"/>
    <xf numFmtId="0" fontId="30" fillId="0" borderId="0" applyFill="0" applyBorder="0">
      <alignment horizontal="right"/>
    </xf>
    <xf numFmtId="193" fontId="127" fillId="0" borderId="0"/>
    <xf numFmtId="193" fontId="127" fillId="0" borderId="0"/>
    <xf numFmtId="0" fontId="116" fillId="0" borderId="23" applyNumberFormat="0" applyFill="0" applyAlignment="0" applyProtection="0">
      <alignment vertical="center"/>
    </xf>
    <xf numFmtId="193" fontId="127" fillId="0" borderId="0"/>
    <xf numFmtId="41" fontId="127" fillId="0" borderId="0" applyFont="0" applyFill="0" applyBorder="0" applyAlignment="0" applyProtection="0"/>
    <xf numFmtId="0" fontId="127" fillId="0" borderId="0"/>
    <xf numFmtId="191" fontId="127" fillId="0" borderId="0" applyFont="0" applyFill="0" applyBorder="0" applyAlignment="0" applyProtection="0"/>
    <xf numFmtId="0" fontId="50" fillId="0" borderId="0"/>
    <xf numFmtId="210" fontId="36" fillId="0" borderId="0"/>
    <xf numFmtId="191" fontId="127" fillId="0" borderId="0" applyFill="0" applyBorder="0" applyAlignment="0"/>
    <xf numFmtId="227" fontId="74" fillId="0" borderId="0" applyFont="0" applyFill="0" applyBorder="0" applyAlignment="0" applyProtection="0"/>
    <xf numFmtId="39" fontId="74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48" fillId="6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6" fillId="0" borderId="0" applyProtection="0"/>
    <xf numFmtId="228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191" fontId="127" fillId="0" borderId="0" applyFill="0" applyBorder="0" applyAlignment="0"/>
    <xf numFmtId="225" fontId="36" fillId="0" borderId="0"/>
    <xf numFmtId="0" fontId="27" fillId="6" borderId="0" applyNumberFormat="0" applyBorder="0" applyAlignment="0" applyProtection="0">
      <alignment vertical="center"/>
    </xf>
    <xf numFmtId="0" fontId="108" fillId="0" borderId="0" applyNumberFormat="0" applyAlignment="0">
      <alignment horizontal="left"/>
    </xf>
    <xf numFmtId="9" fontId="23" fillId="0" borderId="0" applyFont="0" applyFill="0" applyBorder="0" applyAlignment="0" applyProtection="0">
      <alignment vertical="center"/>
    </xf>
    <xf numFmtId="0" fontId="118" fillId="0" borderId="0" applyNumberFormat="0" applyAlignment="0"/>
    <xf numFmtId="229" fontId="74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14" fontId="65" fillId="0" borderId="0" applyFill="0" applyBorder="0" applyAlignment="0"/>
    <xf numFmtId="0" fontId="71" fillId="0" borderId="0"/>
    <xf numFmtId="0" fontId="19" fillId="4" borderId="0" applyNumberFormat="0" applyBorder="0" applyAlignment="0" applyProtection="0">
      <alignment vertical="center"/>
    </xf>
    <xf numFmtId="15" fontId="31" fillId="0" borderId="0"/>
    <xf numFmtId="226" fontId="36" fillId="0" borderId="0"/>
    <xf numFmtId="197" fontId="127" fillId="0" borderId="0" applyFill="0" applyBorder="0" applyAlignment="0"/>
    <xf numFmtId="189" fontId="127" fillId="0" borderId="0" applyFill="0" applyBorder="0" applyAlignment="0"/>
    <xf numFmtId="0" fontId="63" fillId="15" borderId="0" applyNumberFormat="0" applyBorder="0" applyAlignment="0" applyProtection="0">
      <alignment vertical="center"/>
    </xf>
    <xf numFmtId="216" fontId="23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2" fontId="86" fillId="0" borderId="0" applyProtection="0"/>
    <xf numFmtId="198" fontId="71" fillId="0" borderId="0">
      <alignment horizontal="right"/>
    </xf>
    <xf numFmtId="43" fontId="23" fillId="0" borderId="0" applyFont="0" applyFill="0" applyBorder="0" applyAlignment="0" applyProtection="0">
      <alignment vertical="center"/>
    </xf>
    <xf numFmtId="0" fontId="127" fillId="0" borderId="0"/>
    <xf numFmtId="0" fontId="23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4" fillId="0" borderId="0">
      <alignment horizontal="left"/>
    </xf>
    <xf numFmtId="0" fontId="56" fillId="0" borderId="25" applyNumberFormat="0" applyAlignment="0" applyProtection="0">
      <alignment horizontal="left" vertical="center"/>
    </xf>
    <xf numFmtId="0" fontId="111" fillId="0" borderId="0" applyProtection="0"/>
    <xf numFmtId="0" fontId="27" fillId="6" borderId="0" applyNumberFormat="0" applyBorder="0" applyAlignment="0" applyProtection="0">
      <alignment vertical="center"/>
    </xf>
    <xf numFmtId="0" fontId="56" fillId="0" borderId="0" applyProtection="0"/>
    <xf numFmtId="38" fontId="60" fillId="0" borderId="0"/>
    <xf numFmtId="0" fontId="2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0" fontId="32" fillId="23" borderId="1" applyNumberFormat="0" applyBorder="0" applyAlignment="0" applyProtection="0"/>
    <xf numFmtId="0" fontId="44" fillId="33" borderId="0" applyNumberFormat="0" applyBorder="0" applyAlignment="0" applyProtection="0">
      <alignment vertical="center"/>
    </xf>
    <xf numFmtId="0" fontId="127" fillId="0" borderId="0"/>
    <xf numFmtId="227" fontId="115" fillId="38" borderId="0"/>
    <xf numFmtId="0" fontId="23" fillId="25" borderId="10" applyNumberFormat="0" applyAlignment="0" applyProtection="0"/>
    <xf numFmtId="0" fontId="127" fillId="0" borderId="0"/>
    <xf numFmtId="0" fontId="19" fillId="4" borderId="0" applyNumberFormat="0" applyBorder="0" applyAlignment="0" applyProtection="0">
      <alignment vertical="center"/>
    </xf>
    <xf numFmtId="0" fontId="39" fillId="23" borderId="16" applyNumberFormat="0" applyFont="0" applyAlignment="0" applyProtection="0">
      <alignment vertical="center"/>
    </xf>
    <xf numFmtId="0" fontId="23" fillId="5" borderId="0" applyNumberFormat="0" applyFont="0" applyBorder="0" applyAlignment="0" applyProtection="0">
      <alignment horizontal="right"/>
    </xf>
    <xf numFmtId="38" fontId="100" fillId="0" borderId="0"/>
    <xf numFmtId="0" fontId="19" fillId="3" borderId="0" applyNumberFormat="0" applyBorder="0" applyAlignment="0" applyProtection="0">
      <alignment vertical="center"/>
    </xf>
    <xf numFmtId="38" fontId="113" fillId="0" borderId="0"/>
    <xf numFmtId="0" fontId="19" fillId="4" borderId="0" applyNumberFormat="0" applyBorder="0" applyAlignment="0" applyProtection="0">
      <alignment vertical="center"/>
    </xf>
    <xf numFmtId="0" fontId="23" fillId="2" borderId="14" applyNumberFormat="0" applyAlignment="0" applyProtection="0"/>
    <xf numFmtId="0" fontId="36" fillId="0" borderId="0" applyNumberFormat="0" applyFont="0" applyFill="0" applyBorder="0" applyProtection="0">
      <alignment horizontal="left" vertical="center"/>
    </xf>
    <xf numFmtId="0" fontId="23" fillId="0" borderId="0" applyFont="0" applyFill="0">
      <alignment horizontal="fill"/>
    </xf>
    <xf numFmtId="0" fontId="127" fillId="0" borderId="0"/>
    <xf numFmtId="0" fontId="86" fillId="0" borderId="21" applyProtection="0"/>
    <xf numFmtId="189" fontId="127" fillId="0" borderId="0" applyFill="0" applyBorder="0" applyAlignment="0"/>
    <xf numFmtId="227" fontId="119" fillId="17" borderId="0"/>
    <xf numFmtId="0" fontId="80" fillId="3" borderId="0" applyNumberFormat="0" applyBorder="0" applyAlignment="0" applyProtection="0">
      <alignment vertical="center"/>
    </xf>
    <xf numFmtId="0" fontId="23" fillId="0" borderId="0">
      <alignment vertical="center"/>
    </xf>
    <xf numFmtId="203" fontId="23" fillId="17" borderId="0"/>
    <xf numFmtId="38" fontId="31" fillId="0" borderId="0" applyFont="0" applyFill="0" applyBorder="0" applyAlignment="0" applyProtection="0"/>
    <xf numFmtId="212" fontId="127" fillId="0" borderId="0" applyFont="0" applyFill="0" applyBorder="0" applyAlignment="0" applyProtection="0"/>
    <xf numFmtId="195" fontId="31" fillId="0" borderId="0" applyFont="0" applyFill="0" applyBorder="0" applyAlignment="0" applyProtection="0"/>
    <xf numFmtId="0" fontId="36" fillId="0" borderId="0"/>
    <xf numFmtId="37" fontId="114" fillId="0" borderId="0"/>
    <xf numFmtId="0" fontId="115" fillId="0" borderId="0"/>
    <xf numFmtId="0" fontId="39" fillId="23" borderId="16" applyNumberFormat="0" applyFont="0" applyAlignment="0" applyProtection="0">
      <alignment vertical="center"/>
    </xf>
    <xf numFmtId="0" fontId="104" fillId="8" borderId="14" applyNumberFormat="0" applyAlignment="0" applyProtection="0">
      <alignment vertical="center"/>
    </xf>
    <xf numFmtId="40" fontId="120" fillId="2" borderId="0">
      <alignment horizontal="right"/>
    </xf>
    <xf numFmtId="10" fontId="36" fillId="0" borderId="0" applyFont="0" applyFill="0" applyBorder="0" applyAlignment="0" applyProtection="0"/>
    <xf numFmtId="179" fontId="127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217" fontId="127" fillId="0" borderId="0" applyFont="0" applyFill="0" applyBorder="0" applyAlignment="0" applyProtection="0"/>
    <xf numFmtId="0" fontId="127" fillId="0" borderId="0"/>
    <xf numFmtId="10" fontId="127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57" fillId="47" borderId="0" applyNumberFormat="0" applyBorder="0" applyAlignment="0" applyProtection="0"/>
    <xf numFmtId="191" fontId="127" fillId="0" borderId="0" applyFill="0" applyBorder="0" applyAlignment="0"/>
    <xf numFmtId="189" fontId="127" fillId="0" borderId="0" applyFill="0" applyBorder="0" applyAlignment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121" fillId="0" borderId="27">
      <alignment horizontal="center"/>
    </xf>
    <xf numFmtId="0" fontId="92" fillId="31" borderId="0" applyNumberFormat="0" applyBorder="0" applyAlignment="0" applyProtection="0"/>
    <xf numFmtId="0" fontId="31" fillId="46" borderId="0" applyNumberFormat="0" applyFont="0" applyBorder="0" applyAlignment="0" applyProtection="0"/>
    <xf numFmtId="0" fontId="23" fillId="0" borderId="0" applyNumberFormat="0" applyFill="0" applyBorder="0" applyAlignment="0" applyProtection="0">
      <alignment horizontal="left"/>
    </xf>
    <xf numFmtId="230" fontId="23" fillId="0" borderId="0" applyNumberFormat="0" applyFill="0" applyBorder="0" applyAlignment="0" applyProtection="0">
      <alignment horizontal="left"/>
    </xf>
    <xf numFmtId="0" fontId="48" fillId="6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/>
    <xf numFmtId="0" fontId="94" fillId="0" borderId="0">
      <alignment horizontal="left"/>
    </xf>
    <xf numFmtId="43" fontId="32" fillId="0" borderId="28"/>
    <xf numFmtId="0" fontId="106" fillId="0" borderId="0"/>
    <xf numFmtId="0" fontId="115" fillId="0" borderId="0"/>
    <xf numFmtId="0" fontId="23" fillId="7" borderId="9">
      <protection locked="0"/>
    </xf>
    <xf numFmtId="0" fontId="23" fillId="0" borderId="0">
      <alignment vertical="center"/>
    </xf>
    <xf numFmtId="0" fontId="62" fillId="7" borderId="9">
      <protection locked="0"/>
    </xf>
    <xf numFmtId="0" fontId="62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23" fillId="7" borderId="9">
      <protection locked="0"/>
    </xf>
    <xf numFmtId="0" fontId="55" fillId="0" borderId="0" applyNumberFormat="0" applyFill="0" applyBorder="0" applyAlignment="0" applyProtection="0"/>
    <xf numFmtId="49" fontId="65" fillId="0" borderId="0" applyFill="0" applyBorder="0" applyAlignment="0"/>
    <xf numFmtId="0" fontId="63" fillId="15" borderId="0" applyNumberFormat="0" applyBorder="0" applyAlignment="0" applyProtection="0">
      <alignment vertical="center"/>
    </xf>
    <xf numFmtId="231" fontId="65" fillId="0" borderId="0" applyFill="0" applyBorder="0" applyAlignment="0"/>
    <xf numFmtId="215" fontId="127" fillId="0" borderId="0" applyFill="0" applyBorder="0" applyAlignment="0"/>
    <xf numFmtId="205" fontId="3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232" fontId="127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9" fontId="96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30" fillId="0" borderId="0"/>
    <xf numFmtId="0" fontId="127" fillId="0" borderId="0"/>
    <xf numFmtId="182" fontId="30" fillId="0" borderId="0" applyFont="0" applyFill="0" applyBorder="0" applyAlignment="0" applyProtection="0"/>
    <xf numFmtId="41" fontId="127" fillId="0" borderId="0" applyFont="0" applyFill="0" applyBorder="0" applyAlignment="0" applyProtection="0"/>
    <xf numFmtId="194" fontId="127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17" fillId="0" borderId="19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2" fillId="0" borderId="13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85" fontId="127" fillId="0" borderId="0" applyFont="0" applyFill="0" applyBorder="0" applyAlignment="0" applyProtection="0"/>
    <xf numFmtId="0" fontId="123" fillId="0" borderId="0"/>
    <xf numFmtId="0" fontId="127" fillId="0" borderId="24" applyNumberFormat="0" applyFill="0" applyProtection="0">
      <alignment horizontal="right"/>
    </xf>
    <xf numFmtId="0" fontId="89" fillId="0" borderId="19" applyNumberFormat="0" applyFill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23" fillId="0" borderId="0" applyFont="0" applyBorder="0" applyAlignment="0">
      <alignment vertical="center"/>
    </xf>
    <xf numFmtId="0" fontId="51" fillId="0" borderId="13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8" fillId="0" borderId="24" applyNumberFormat="0" applyFill="0" applyProtection="0">
      <alignment horizontal="center"/>
    </xf>
    <xf numFmtId="4" fontId="4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27" fillId="0" borderId="0"/>
    <xf numFmtId="0" fontId="83" fillId="0" borderId="12" applyNumberFormat="0" applyFill="0" applyProtection="0">
      <alignment horizontal="center"/>
    </xf>
    <xf numFmtId="0" fontId="63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7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3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43" fontId="112" fillId="0" borderId="0" applyFont="0" applyFill="0" applyBorder="0" applyAlignment="0" applyProtection="0"/>
    <xf numFmtId="0" fontId="78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9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" fontId="124" fillId="0" borderId="1">
      <alignment vertical="center"/>
      <protection locked="0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5" fillId="0" borderId="0"/>
    <xf numFmtId="0" fontId="23" fillId="0" borderId="0">
      <alignment vertical="center"/>
    </xf>
    <xf numFmtId="0" fontId="127" fillId="0" borderId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76" fillId="0" borderId="0" applyFill="0" applyBorder="0" applyAlignment="0"/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6" fillId="0" borderId="0"/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7" fillId="0" borderId="0"/>
    <xf numFmtId="0" fontId="45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23" fillId="0" borderId="0">
      <alignment vertical="center"/>
    </xf>
    <xf numFmtId="0" fontId="127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127" fillId="0" borderId="0"/>
    <xf numFmtId="0" fontId="127" fillId="0" borderId="0"/>
    <xf numFmtId="0" fontId="102" fillId="22" borderId="10" applyNumberFormat="0" applyAlignment="0" applyProtection="0">
      <alignment vertical="center"/>
    </xf>
    <xf numFmtId="0" fontId="127" fillId="0" borderId="0"/>
    <xf numFmtId="0" fontId="45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67" fillId="22" borderId="10" applyNumberForma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127" fillId="0" borderId="0"/>
    <xf numFmtId="0" fontId="39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23" borderId="16" applyNumberFormat="0" applyFont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127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>
      <alignment vertical="center"/>
    </xf>
    <xf numFmtId="0" fontId="76" fillId="0" borderId="0" applyFill="0" applyBorder="0" applyAlignment="0"/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0" borderId="0"/>
    <xf numFmtId="0" fontId="18" fillId="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6" fillId="21" borderId="15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3" fillId="0" borderId="12" applyNumberFormat="0" applyFill="0" applyProtection="0">
      <alignment horizontal="left"/>
    </xf>
    <xf numFmtId="0" fontId="35" fillId="0" borderId="11" applyNumberFormat="0" applyFill="0" applyAlignment="0" applyProtection="0">
      <alignment vertical="center"/>
    </xf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43" fillId="0" borderId="0"/>
    <xf numFmtId="0" fontId="44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04" fillId="8" borderId="14" applyNumberFormat="0" applyAlignment="0" applyProtection="0">
      <alignment vertical="center"/>
    </xf>
    <xf numFmtId="1" fontId="127" fillId="0" borderId="12" applyFill="0" applyProtection="0">
      <alignment horizontal="center"/>
    </xf>
    <xf numFmtId="234" fontId="49" fillId="0" borderId="0" applyFon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233" fontId="124" fillId="0" borderId="1">
      <alignment vertical="center"/>
      <protection locked="0"/>
    </xf>
    <xf numFmtId="0" fontId="50" fillId="0" borderId="0"/>
    <xf numFmtId="0" fontId="31" fillId="0" borderId="0"/>
    <xf numFmtId="41" fontId="127" fillId="0" borderId="0" applyFont="0" applyFill="0" applyBorder="0" applyAlignment="0" applyProtection="0"/>
    <xf numFmtId="0" fontId="127" fillId="0" borderId="1" applyNumberFormat="0"/>
    <xf numFmtId="235" fontId="112" fillId="0" borderId="0" applyFont="0" applyFill="0" applyBorder="0" applyAlignment="0" applyProtection="0"/>
    <xf numFmtId="236" fontId="112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1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1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45" applyFont="1" applyFill="1" applyBorder="1" applyAlignment="1" applyProtection="1">
      <alignment vertical="center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645" applyFont="1" applyFill="1" applyBorder="1" applyAlignment="1" applyProtection="1">
      <alignment horizontal="center" vertical="center"/>
    </xf>
    <xf numFmtId="0" fontId="127" fillId="0" borderId="0" xfId="645" applyFill="1"/>
    <xf numFmtId="0" fontId="1" fillId="0" borderId="0" xfId="645" applyFont="1" applyBorder="1" applyAlignment="1" applyProtection="1"/>
    <xf numFmtId="0" fontId="127" fillId="0" borderId="0" xfId="645"/>
    <xf numFmtId="0" fontId="7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8" fillId="0" borderId="1" xfId="645" applyFont="1" applyBorder="1" applyAlignment="1" applyProtection="1">
      <alignment horizontal="center" vertical="center"/>
    </xf>
    <xf numFmtId="238" fontId="4" fillId="0" borderId="1" xfId="645" applyNumberFormat="1" applyFont="1" applyFill="1" applyBorder="1" applyAlignment="1" applyProtection="1">
      <alignment horizontal="right" vertical="center"/>
    </xf>
    <xf numFmtId="238" fontId="4" fillId="0" borderId="1" xfId="645" applyNumberFormat="1" applyFont="1" applyFill="1" applyBorder="1" applyAlignment="1" applyProtection="1">
      <alignment horizontal="right" vertical="center" wrapText="1"/>
    </xf>
    <xf numFmtId="0" fontId="1" fillId="0" borderId="0" xfId="645" applyFont="1" applyFill="1" applyBorder="1" applyAlignment="1" applyProtection="1"/>
    <xf numFmtId="238" fontId="4" fillId="0" borderId="1" xfId="645" applyNumberFormat="1" applyFont="1" applyBorder="1" applyAlignment="1" applyProtection="1">
      <alignment horizontal="right" vertical="center"/>
    </xf>
    <xf numFmtId="238" fontId="4" fillId="0" borderId="1" xfId="645" applyNumberFormat="1" applyFont="1" applyBorder="1" applyAlignment="1" applyProtection="1">
      <alignment vertical="center"/>
    </xf>
    <xf numFmtId="238" fontId="4" fillId="0" borderId="1" xfId="645" applyNumberFormat="1" applyFont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center" vertical="center"/>
    </xf>
    <xf numFmtId="237" fontId="4" fillId="0" borderId="1" xfId="645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13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13" applyFont="1" applyBorder="1" applyAlignment="1" applyProtection="1">
      <alignment vertical="center"/>
    </xf>
    <xf numFmtId="0" fontId="2" fillId="0" borderId="6" xfId="13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13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49" fontId="129" fillId="0" borderId="29" xfId="0" applyNumberFormat="1" applyFont="1" applyFill="1" applyBorder="1" applyAlignment="1">
      <alignment horizontal="left" vertical="center" wrapText="1"/>
    </xf>
    <xf numFmtId="49" fontId="76" fillId="0" borderId="29" xfId="0" applyNumberFormat="1" applyFont="1" applyFill="1" applyBorder="1" applyAlignment="1">
      <alignment horizontal="left" vertical="center" wrapText="1"/>
    </xf>
    <xf numFmtId="239" fontId="127" fillId="0" borderId="29" xfId="0" applyNumberFormat="1" applyFont="1" applyFill="1" applyBorder="1" applyAlignment="1">
      <alignment horizontal="right" vertical="center"/>
    </xf>
    <xf numFmtId="239" fontId="22" fillId="0" borderId="29" xfId="0" applyNumberFormat="1" applyFont="1" applyFill="1" applyBorder="1" applyAlignment="1">
      <alignment horizontal="right" vertical="center" wrapText="1"/>
    </xf>
    <xf numFmtId="49" fontId="4" fillId="0" borderId="29" xfId="0" applyNumberFormat="1" applyFont="1" applyFill="1" applyBorder="1" applyAlignment="1" applyProtection="1">
      <alignment horizontal="left" vertical="center"/>
    </xf>
    <xf numFmtId="238" fontId="4" fillId="0" borderId="29" xfId="0" applyNumberFormat="1" applyFont="1" applyFill="1" applyBorder="1" applyAlignment="1" applyProtection="1">
      <alignment horizontal="right" vertical="center" wrapText="1"/>
    </xf>
    <xf numFmtId="49" fontId="8" fillId="0" borderId="29" xfId="0" applyNumberFormat="1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49" fontId="8" fillId="0" borderId="29" xfId="0" applyNumberFormat="1" applyFont="1" applyFill="1" applyBorder="1" applyAlignment="1" applyProtection="1">
      <alignment horizontal="left" vertical="center"/>
    </xf>
    <xf numFmtId="238" fontId="8" fillId="0" borderId="29" xfId="0" applyNumberFormat="1" applyFont="1" applyFill="1" applyBorder="1" applyAlignment="1" applyProtection="1">
      <alignment horizontal="right" vertical="center" wrapText="1"/>
    </xf>
    <xf numFmtId="0" fontId="1" fillId="0" borderId="29" xfId="0" applyFont="1" applyBorder="1" applyAlignment="1" applyProtection="1"/>
    <xf numFmtId="239" fontId="130" fillId="0" borderId="29" xfId="0" applyNumberFormat="1" applyFont="1" applyBorder="1" applyAlignment="1" applyProtection="1"/>
    <xf numFmtId="238" fontId="4" fillId="0" borderId="1" xfId="0" applyNumberFormat="1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/>
    <xf numFmtId="0" fontId="76" fillId="0" borderId="0" xfId="0" applyFont="1"/>
    <xf numFmtId="0" fontId="0" fillId="0" borderId="0" xfId="0" applyFont="1" applyAlignment="1">
      <alignment vertical="center"/>
    </xf>
    <xf numFmtId="0" fontId="132" fillId="0" borderId="0" xfId="0" applyFont="1" applyAlignment="1">
      <alignment horizontal="right" vertical="center"/>
    </xf>
    <xf numFmtId="0" fontId="134" fillId="0" borderId="29" xfId="0" applyFont="1" applyBorder="1" applyAlignment="1">
      <alignment horizontal="center" vertical="center" wrapText="1"/>
    </xf>
    <xf numFmtId="0" fontId="133" fillId="0" borderId="29" xfId="0" applyFont="1" applyBorder="1" applyAlignment="1">
      <alignment horizontal="center" vertical="center" wrapText="1"/>
    </xf>
    <xf numFmtId="0" fontId="135" fillId="48" borderId="29" xfId="0" applyFont="1" applyFill="1" applyBorder="1" applyAlignment="1">
      <alignment horizontal="left" vertical="center"/>
    </xf>
    <xf numFmtId="0" fontId="132" fillId="48" borderId="29" xfId="0" applyFont="1" applyFill="1" applyBorder="1" applyAlignment="1">
      <alignment horizontal="right" vertical="center"/>
    </xf>
    <xf numFmtId="0" fontId="132" fillId="48" borderId="29" xfId="0" applyFont="1" applyFill="1" applyBorder="1" applyAlignment="1">
      <alignment horizontal="left" vertical="center"/>
    </xf>
    <xf numFmtId="0" fontId="136" fillId="0" borderId="0" xfId="0" applyFont="1" applyAlignment="1">
      <alignment horizontal="left" vertical="center" indent="2"/>
    </xf>
    <xf numFmtId="0" fontId="138" fillId="0" borderId="0" xfId="0" applyFont="1" applyAlignment="1">
      <alignment horizontal="justify" vertical="center"/>
    </xf>
    <xf numFmtId="0" fontId="135" fillId="0" borderId="29" xfId="0" applyFont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8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1" fillId="0" borderId="0" xfId="0" applyFont="1" applyAlignment="1">
      <alignment horizontal="center" vertical="center"/>
    </xf>
    <xf numFmtId="0" fontId="133" fillId="0" borderId="29" xfId="0" applyFont="1" applyBorder="1" applyAlignment="1">
      <alignment horizontal="center" vertical="center"/>
    </xf>
    <xf numFmtId="0" fontId="133" fillId="0" borderId="29" xfId="0" applyFont="1" applyBorder="1" applyAlignment="1">
      <alignment horizontal="center" vertical="center" wrapText="1"/>
    </xf>
    <xf numFmtId="0" fontId="137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5" fillId="0" borderId="1" xfId="0" applyFont="1" applyBorder="1" applyAlignment="1">
      <alignment horizontal="center" vertical="center" wrapText="1"/>
    </xf>
    <xf numFmtId="0" fontId="14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4" fillId="0" borderId="1" xfId="0" applyFont="1" applyBorder="1" applyAlignment="1">
      <alignment horizontal="center" vertical="center" wrapText="1"/>
    </xf>
    <xf numFmtId="0" fontId="141" fillId="0" borderId="1" xfId="0" applyFont="1" applyBorder="1" applyAlignment="1">
      <alignment horizontal="center" vertical="center" wrapText="1"/>
    </xf>
    <xf numFmtId="0" fontId="142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0" fillId="0" borderId="31" xfId="0" applyFont="1" applyBorder="1" applyAlignment="1">
      <alignment horizontal="center" vertical="center" wrapText="1"/>
    </xf>
    <xf numFmtId="0" fontId="140" fillId="0" borderId="18" xfId="0" applyFont="1" applyBorder="1" applyAlignment="1">
      <alignment horizontal="center" vertical="center" wrapText="1"/>
    </xf>
    <xf numFmtId="0" fontId="140" fillId="0" borderId="32" xfId="0" applyFont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140" fillId="0" borderId="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44" fillId="0" borderId="18" xfId="0" applyFont="1" applyFill="1" applyBorder="1" applyAlignment="1">
      <alignment horizontal="left" vertical="center" wrapText="1"/>
    </xf>
    <xf numFmtId="0" fontId="144" fillId="0" borderId="32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41" fillId="0" borderId="1" xfId="0" applyFont="1" applyFill="1" applyBorder="1" applyAlignment="1">
      <alignment horizontal="left" vertical="center" wrapText="1"/>
    </xf>
  </cellXfs>
  <cellStyles count="979">
    <cellStyle name="_x0007_" xfId="104"/>
    <cellStyle name="?" xfId="107"/>
    <cellStyle name="??" xfId="110"/>
    <cellStyle name="?? [0.00]_Analysis of Loans" xfId="98"/>
    <cellStyle name="?? [0]" xfId="112"/>
    <cellStyle name="?? 2" xfId="50"/>
    <cellStyle name="?? 2 2" xfId="12"/>
    <cellStyle name="?? 2 3" xfId="79"/>
    <cellStyle name="?? 2_2011年战略性业务激励费用挂价表（0301）" xfId="100"/>
    <cellStyle name="?? 3" xfId="97"/>
    <cellStyle name="???? [0.00]_Analysis of Loans" xfId="118"/>
    <cellStyle name="????_Analysis of Loans" xfId="92"/>
    <cellStyle name="??_????????" xfId="96"/>
    <cellStyle name="?_临夏市_5" xfId="122"/>
    <cellStyle name="?_临夏市_7" xfId="102"/>
    <cellStyle name="?…????è [0.00]_Region Orders (2)" xfId="2"/>
    <cellStyle name="?…????è_Region Orders (2)" xfId="9"/>
    <cellStyle name="?鹎%U龡&amp;H?_x0008__x001c__x001c_?_x0007__x0001__x0001_" xfId="124"/>
    <cellStyle name="@_text" xfId="130"/>
    <cellStyle name="@ET_Style?@font-face" xfId="131"/>
    <cellStyle name="_#2011六项定额预测表" xfId="135"/>
    <cellStyle name="_(电解铝)报表调整模板" xfId="139"/>
    <cellStyle name="_（黄岛电厂）报表" xfId="142"/>
    <cellStyle name="_(中企华)审计评估联合申报明细表.V1" xfId="143"/>
    <cellStyle name="_~0254683" xfId="145"/>
    <cellStyle name="_~1542229" xfId="147"/>
    <cellStyle name="_~1723196" xfId="150"/>
    <cellStyle name="_☆2010年综合经营计划长期摊销费测算表" xfId="151"/>
    <cellStyle name="_02青岛新增" xfId="155"/>
    <cellStyle name="_0712中间业务通报0112" xfId="157"/>
    <cellStyle name="_07城北利润计划0" xfId="160"/>
    <cellStyle name="_07年1月考核上报表" xfId="163"/>
    <cellStyle name="_07年利润测算" xfId="168"/>
    <cellStyle name="_07年中间业务调整计划（报总行）" xfId="170"/>
    <cellStyle name="_07年中间业务调整计划（报总行公司部20070731）" xfId="167"/>
    <cellStyle name="_1" xfId="173"/>
    <cellStyle name="_1123试算平衡表（模板）（马雪泉）" xfId="56"/>
    <cellStyle name="_1季度计划" xfId="175"/>
    <cellStyle name="_2005年综合经营计划表（调整后公式）" xfId="178"/>
    <cellStyle name="_2006国贸报表及附注修改后" xfId="183"/>
    <cellStyle name="_2006年报表调整-常林股份公司(本部)" xfId="180"/>
    <cellStyle name="_2006年度报表" xfId="184"/>
    <cellStyle name="_2006年统筹外资金划拨" xfId="185"/>
    <cellStyle name="_2006年综合经营计划表（城北支行版5）" xfId="19"/>
    <cellStyle name="_2006年综合经营计划表（云南行用表）" xfId="187"/>
    <cellStyle name="_2007各网点中间业务月收入通报工作表070708" xfId="190"/>
    <cellStyle name="_2007年KPI计划分解表(部门上报样表)" xfId="192"/>
    <cellStyle name="_2007年一季报(待披露0422)" xfId="61"/>
    <cellStyle name="_2007年综合经营计划表样(计划处20061016)" xfId="148"/>
    <cellStyle name="_2007综合经营计划表" xfId="194"/>
    <cellStyle name="_2008-7" xfId="200"/>
    <cellStyle name="_2008年存贷款内外部利率-供综合经营计划-20071227" xfId="201"/>
    <cellStyle name="_2008年中间业务计划（汇总）" xfId="202"/>
    <cellStyle name="_2009-1" xfId="206"/>
    <cellStyle name="_20100326高清市院遂宁检察院1080P配置清单26日改" xfId="207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3"/>
    <cellStyle name="_3543底稿王岚" xfId="216"/>
    <cellStyle name="_5303工厂底稿王岚" xfId="218"/>
    <cellStyle name="_8月各行减值计算" xfId="220"/>
    <cellStyle name="_Book1" xfId="108"/>
    <cellStyle name="_Book1_1" xfId="229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4"/>
    <cellStyle name="_Book1_1_项目支出明细表科室第二稿(汇报郭局长修改后）" xfId="237"/>
    <cellStyle name="_Book1_2" xfId="242"/>
    <cellStyle name="_Book1_2_2013年部门预算车辆情况统计表" xfId="8"/>
    <cellStyle name="_Book1_2_Book1" xfId="248"/>
    <cellStyle name="_Book1_2_公务费分类分档定额标准" xfId="254"/>
    <cellStyle name="_Book1_2_社保口项目支出明细表科室第二稿(汇报郭局长修改后）" xfId="258"/>
    <cellStyle name="_Book1_2_项目支出明细表科室第二稿(汇报郭局长修改后）" xfId="259"/>
    <cellStyle name="_Book1_2013年部门预算车辆情况统计表" xfId="262"/>
    <cellStyle name="_Book1_3" xfId="267"/>
    <cellStyle name="_Book1_3_2013年部门预算车辆情况统计表" xfId="270"/>
    <cellStyle name="_Book1_3_Book1" xfId="277"/>
    <cellStyle name="_Book1_3_公务费分类分档定额标准" xfId="243"/>
    <cellStyle name="_Book1_3_社保口项目支出明细表科室第二稿(汇报郭局长修改后）" xfId="278"/>
    <cellStyle name="_Book1_3_项目支出明细表科室第二稿(汇报郭局长修改后）" xfId="279"/>
    <cellStyle name="_Book1_4" xfId="284"/>
    <cellStyle name="_Book1_Book1" xfId="286"/>
    <cellStyle name="_Book1_公务费分类分档定额标准" xfId="153"/>
    <cellStyle name="_Book1_社保口项目支出明细表科室第二稿(汇报郭局长修改后）" xfId="287"/>
    <cellStyle name="_Book1_项目支出明细表科室第二稿(汇报郭局长修改后）" xfId="288"/>
    <cellStyle name="_CBRE明细表" xfId="291"/>
    <cellStyle name="_CCB.HO.New TB template.CCB PRC IAS Sorting.040223 trial run" xfId="292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2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3"/>
    <cellStyle name="_ET_STYLE_NoName_00__Book1_1_项目支出明细表科室第二稿(汇报郭局长修改后）" xfId="106"/>
    <cellStyle name="_ET_STYLE_NoName_00__Book1_2" xfId="308"/>
    <cellStyle name="_ET_STYLE_NoName_00__Book1_2_公务费分类分档定额标准" xfId="311"/>
    <cellStyle name="_ET_STYLE_NoName_00__Book1_2_社保口项目支出明细表科室第二稿(汇报郭局长修改后）" xfId="209"/>
    <cellStyle name="_ET_STYLE_NoName_00__Book1_2_项目支出明细表科室第二稿(汇报郭局长修改后）" xfId="70"/>
    <cellStyle name="_ET_STYLE_NoName_00__Book1_2013年部门预算车辆情况统计表" xfId="52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2"/>
    <cellStyle name="_ET_STYLE_NoName_00__公务费分类分档定额标准" xfId="321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8"/>
    <cellStyle name="_IPO 财务报表" xfId="331"/>
    <cellStyle name="_kcb" xfId="21"/>
    <cellStyle name="_kcb1" xfId="203"/>
    <cellStyle name="_KPI指标体系表(定)" xfId="334"/>
    <cellStyle name="_KPMG original version" xfId="335"/>
    <cellStyle name="_KPMG original version_(中企华)审计评估联合申报明细表.V1" xfId="128"/>
    <cellStyle name="_KPMG original version_附件1：审计评估联合申报明细表" xfId="336"/>
    <cellStyle name="_long term loan - others 300504" xfId="58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4"/>
    <cellStyle name="_long term loan - others 300504_Shenhua PBC package 050530_(中企华)审计评估联合申报明细表.V1" xfId="224"/>
    <cellStyle name="_long term loan - others 300504_Shenhua PBC package 050530_附件1：审计评估联合申报明细表" xfId="347"/>
    <cellStyle name="_long term loan - others 300504_附件1：审计评估联合申报明细表" xfId="350"/>
    <cellStyle name="_long term loan - others 300504_审计调查表.V3" xfId="352"/>
    <cellStyle name="_Part III.200406.Loan and Liabilities details.(Site Name)" xfId="356"/>
    <cellStyle name="_Part III.200406.Loan and Liabilities details.(Site Name)_(中企华)审计评估联合申报明细表.V1" xfId="357"/>
    <cellStyle name="_Part III.200406.Loan and Liabilities details.(Site Name)_KPMG original version" xfId="363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2"/>
    <cellStyle name="_Part III.200406.Loan and Liabilities details.(Site Name)_Shenhua PBC package 050530" xfId="76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7"/>
    <cellStyle name="_Part III.200406.Loan and Liabilities details.(Site Name)_附件1：审计评估联合申报明细表" xfId="370"/>
    <cellStyle name="_Part III.200406.Loan and Liabilities details.(Site Name)_审计调查表.V3" xfId="372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6"/>
    <cellStyle name="_ZMN-3514底稿－年审" xfId="176"/>
    <cellStyle name="_ZMN年审底稿－黎明化工研究院" xfId="381"/>
    <cellStyle name="_ZMN原料厂底稿2005" xfId="382"/>
    <cellStyle name="_ZMN-赵王宾馆底稿" xfId="47"/>
    <cellStyle name="_部门分解表" xfId="74"/>
    <cellStyle name="_财务处工作底稿-WB" xfId="161"/>
    <cellStyle name="_常林股份2006合并报表" xfId="385"/>
    <cellStyle name="_钞币安防汇总" xfId="256"/>
    <cellStyle name="_城北支行2008年KPI计划考核上报样表" xfId="386"/>
    <cellStyle name="_川崎报表TB" xfId="387"/>
    <cellStyle name="_川崎正式报表" xfId="390"/>
    <cellStyle name="_单户" xfId="393"/>
    <cellStyle name="_定稿表" xfId="375"/>
    <cellStyle name="_二级行主指表2009" xfId="395"/>
    <cellStyle name="_方案附件13：2007综合经营计划表（云南）" xfId="396"/>
    <cellStyle name="_房屋建筑评估申报表" xfId="397"/>
    <cellStyle name="_房租费计划" xfId="399"/>
    <cellStyle name="_费用" xfId="400"/>
    <cellStyle name="_费用_Book1" xfId="276"/>
    <cellStyle name="_分行操作风险测算" xfId="275"/>
    <cellStyle name="_分解表（调整）" xfId="314"/>
    <cellStyle name="_附件1：审计评估联合申报明细表" xfId="402"/>
    <cellStyle name="_附件一 分行责任中心预算管理相关报表071212" xfId="404"/>
    <cellStyle name="_复件 IPO 财务报表" xfId="406"/>
    <cellStyle name="_给培训方的名单" xfId="407"/>
    <cellStyle name="_公司部1210" xfId="320"/>
    <cellStyle name="_国贸底稿zhj" xfId="38"/>
    <cellStyle name="_激励费用表" xfId="408"/>
    <cellStyle name="_计划表2－3：产品业务计划表" xfId="246"/>
    <cellStyle name="_计划表式口径1011（产品计划编制表）" xfId="409"/>
    <cellStyle name="_济铁财务处税金底稿-WB" xfId="410"/>
    <cellStyle name="_减值测算相关报表（反馈计财部1212）" xfId="414"/>
    <cellStyle name="_建会〔2007〕209号附件：核算码与COA段值映射关系表" xfId="123"/>
    <cellStyle name="_经济资本系数20061129" xfId="416"/>
    <cellStyle name="_利润表科目的基本对照表4（马雪泉）" xfId="417"/>
    <cellStyle name="_林海股份报表2006" xfId="419"/>
    <cellStyle name="_期间费用1" xfId="420"/>
    <cellStyle name="_取数" xfId="423"/>
    <cellStyle name="_人力费用测算表" xfId="425"/>
    <cellStyle name="_弱电系统设备配置报价清单" xfId="84"/>
    <cellStyle name="_沈阳化工股份报表06" xfId="427"/>
    <cellStyle name="_审计调查表.V3" xfId="182"/>
    <cellStyle name="_审计资料清单附件3—2004年" xfId="271"/>
    <cellStyle name="_实业公司ZMN底稿" xfId="422"/>
    <cellStyle name="_双沟集团长期投资" xfId="383"/>
    <cellStyle name="_特色理财产品统计表1" xfId="77"/>
    <cellStyle name="_条线计划汇总" xfId="428"/>
    <cellStyle name="_同皓应收、票据、预收" xfId="429"/>
    <cellStyle name="_同皓应收账龄划分" xfId="430"/>
    <cellStyle name="_网络改造通信费用测算表（20090820）" xfId="432"/>
    <cellStyle name="_网上公布名单" xfId="436"/>
    <cellStyle name="_文函专递0211-施工企业调查表（附件）" xfId="439"/>
    <cellStyle name="_姓名核对信息备案表" xfId="290"/>
    <cellStyle name="_修改后的资产负债表科目对照表1021（马雪泉）" xfId="440"/>
    <cellStyle name="_预收其他应付内部往来" xfId="441"/>
    <cellStyle name="_中间业务挂价表（公司部+500）2" xfId="446"/>
    <cellStyle name="_主要指标监测表0930" xfId="388"/>
    <cellStyle name="_综合考评2007" xfId="384"/>
    <cellStyle name="{Comma [0]}" xfId="447"/>
    <cellStyle name="{Comma}" xfId="448"/>
    <cellStyle name="{Date}" xfId="450"/>
    <cellStyle name="{Month}" xfId="456"/>
    <cellStyle name="{Percent}" xfId="457"/>
    <cellStyle name="{Thousand [0]}" xfId="451"/>
    <cellStyle name="{Thousand}" xfId="348"/>
    <cellStyle name="{Z'0000(1 dec)}" xfId="458"/>
    <cellStyle name="{Z'0000(4 dec)}" xfId="460"/>
    <cellStyle name="0%" xfId="42"/>
    <cellStyle name="0,0_x000d_&#10;NA_x000d_&#10;" xfId="41"/>
    <cellStyle name="0,0_x000d_&#10;NA_x000d_&#10; 2" xfId="198"/>
    <cellStyle name="0,0_x000d_&#10;NA_x000d_&#10;_Book1" xfId="462"/>
    <cellStyle name="0.0%" xfId="71"/>
    <cellStyle name="0.00%" xfId="193"/>
    <cellStyle name="1" xfId="89"/>
    <cellStyle name="20% - Accent1" xfId="274"/>
    <cellStyle name="20% - Accent2" xfId="186"/>
    <cellStyle name="20% - Accent3" xfId="261"/>
    <cellStyle name="20% - Accent4" xfId="463"/>
    <cellStyle name="20% - Accent5" xfId="413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1"/>
    <cellStyle name="20% - 强调文字颜色 3 2" xfId="281"/>
    <cellStyle name="20% - 强调文字颜色 3 3" xfId="66"/>
    <cellStyle name="20% - 强调文字颜色 4 2" xfId="330"/>
    <cellStyle name="20% - 强调文字颜色 4 3" xfId="470"/>
    <cellStyle name="20% - 强调文字颜色 5 2" xfId="473"/>
    <cellStyle name="20% - 强调文字颜色 5 3" xfId="475"/>
    <cellStyle name="20% - 强调文字颜色 6 2" xfId="318"/>
    <cellStyle name="20% - 强调文字颜色 6 3" xfId="477"/>
    <cellStyle name="40% - Accent1" xfId="479"/>
    <cellStyle name="40% - Accent2" xfId="134"/>
    <cellStyle name="40% - Accent3" xfId="480"/>
    <cellStyle name="40% - Accent4" xfId="482"/>
    <cellStyle name="40% - Accent5" xfId="483"/>
    <cellStyle name="40% - Accent6" xfId="485"/>
    <cellStyle name="40% - 强调文字颜色 1 2" xfId="488"/>
    <cellStyle name="40% - 强调文字颜色 1 3" xfId="489"/>
    <cellStyle name="40% - 强调文字颜色 2 2" xfId="492"/>
    <cellStyle name="40% - 强调文字颜色 2 3" xfId="366"/>
    <cellStyle name="40% - 强调文字颜色 3 2" xfId="312"/>
    <cellStyle name="40% - 强调文字颜色 3 3" xfId="494"/>
    <cellStyle name="40% - 强调文字颜色 4 2" xfId="53"/>
    <cellStyle name="40% - 强调文字颜色 4 3" xfId="495"/>
    <cellStyle name="40% - 强调文字颜色 5 2" xfId="496"/>
    <cellStyle name="40% - 强调文字颜色 5 3" xfId="498"/>
    <cellStyle name="40% - 强调文字颜色 6 2" xfId="499"/>
    <cellStyle name="40% - 强调文字颜色 6 3" xfId="501"/>
    <cellStyle name="60% - Accent1" xfId="445"/>
    <cellStyle name="60% - Accent2" xfId="403"/>
    <cellStyle name="60% - Accent3" xfId="502"/>
    <cellStyle name="60% - Accent4" xfId="455"/>
    <cellStyle name="60% - Accent5" xfId="354"/>
    <cellStyle name="60% - Accent6" xfId="503"/>
    <cellStyle name="60% - 强调文字颜色 1 2" xfId="508"/>
    <cellStyle name="60% - 强调文字颜色 1 3" xfId="511"/>
    <cellStyle name="60% - 强调文字颜色 2 2" xfId="515"/>
    <cellStyle name="60% - 强调文字颜色 2 3" xfId="24"/>
    <cellStyle name="60% - 强调文字颜色 3 2" xfId="516"/>
    <cellStyle name="60% - 强调文字颜色 3 3" xfId="120"/>
    <cellStyle name="60% - 强调文字颜色 4 2" xfId="518"/>
    <cellStyle name="60% - 强调文字颜色 4 3" xfId="519"/>
    <cellStyle name="60% - 强调文字颜色 5 2" xfId="521"/>
    <cellStyle name="60% - 强调文字颜色 5 3" xfId="522"/>
    <cellStyle name="60% - 强调文字颜色 6 2" xfId="214"/>
    <cellStyle name="60% - 强调文字颜色 6 3" xfId="524"/>
    <cellStyle name="6mal" xfId="525"/>
    <cellStyle name="Accent1" xfId="491"/>
    <cellStyle name="Accent1 - 20%" xfId="273"/>
    <cellStyle name="Accent1 - 40%" xfId="305"/>
    <cellStyle name="Accent1 - 60%" xfId="528"/>
    <cellStyle name="Accent1_2013年部门预算车辆情况统计表" xfId="529"/>
    <cellStyle name="Accent2" xfId="534"/>
    <cellStyle name="Accent2 - 20%" xfId="244"/>
    <cellStyle name="Accent2 - 40%" xfId="7"/>
    <cellStyle name="Accent2 - 60%" xfId="14"/>
    <cellStyle name="Accent2_2013年部门预算车辆情况统计表" xfId="535"/>
    <cellStyle name="Accent3" xfId="433"/>
    <cellStyle name="Accent3 - 20%" xfId="532"/>
    <cellStyle name="Accent3 - 40%" xfId="536"/>
    <cellStyle name="Accent3 - 60%" xfId="136"/>
    <cellStyle name="Accent3_2013年部门预算车辆情况统计表" xfId="57"/>
    <cellStyle name="Accent4" xfId="412"/>
    <cellStyle name="Accent4 - 20%" xfId="539"/>
    <cellStyle name="Accent4 - 40%" xfId="540"/>
    <cellStyle name="Accent4 - 60%" xfId="113"/>
    <cellStyle name="Accent4_2013年部门预算车辆情况统计表" xfId="339"/>
    <cellStyle name="Accent5" xfId="543"/>
    <cellStyle name="Accent5 - 20%" xfId="307"/>
    <cellStyle name="Accent5 - 40%" xfId="545"/>
    <cellStyle name="Accent5 - 60%" xfId="424"/>
    <cellStyle name="Accent5_2013年部门预算车辆情况统计表" xfId="513"/>
    <cellStyle name="Accent6" xfId="547"/>
    <cellStyle name="Accent6 - 20%" xfId="549"/>
    <cellStyle name="Accent6 - 40%" xfId="550"/>
    <cellStyle name="Accent6 - 60%" xfId="551"/>
    <cellStyle name="Accent6_2013年部门预算车辆情况统计表" xfId="44"/>
    <cellStyle name="args.style" xfId="4"/>
    <cellStyle name="Bad" xfId="552"/>
    <cellStyle name="Calc Currency (0)" xfId="553"/>
    <cellStyle name="Calc Currency (0) 2" xfId="127"/>
    <cellStyle name="Calc Currency (0)_2013年部门预算车辆情况统计表" xfId="554"/>
    <cellStyle name="Calc Currency (2)" xfId="555"/>
    <cellStyle name="Calc Percent (0)" xfId="95"/>
    <cellStyle name="Calc Percent (1)" xfId="10"/>
    <cellStyle name="Calc Percent (2)" xfId="228"/>
    <cellStyle name="Calc Units (0)" xfId="34"/>
    <cellStyle name="Calc Units (1)" xfId="556"/>
    <cellStyle name="Calc Units (2)" xfId="557"/>
    <cellStyle name="Calculation" xfId="561"/>
    <cellStyle name="category" xfId="179"/>
    <cellStyle name="Check Cell" xfId="562"/>
    <cellStyle name="Col Heads" xfId="565"/>
    <cellStyle name="ColLevel_0" xfId="126"/>
    <cellStyle name="Column Headings" xfId="566"/>
    <cellStyle name="Column$Headings" xfId="569"/>
    <cellStyle name="Column_Title" xfId="196"/>
    <cellStyle name="Comma  - Style1" xfId="570"/>
    <cellStyle name="Comma  - Style2" xfId="533"/>
    <cellStyle name="Comma  - Style3" xfId="181"/>
    <cellStyle name="Comma  - Style4" xfId="571"/>
    <cellStyle name="Comma  - Style5" xfId="240"/>
    <cellStyle name="Comma  - Style6" xfId="573"/>
    <cellStyle name="Comma  - Style7" xfId="99"/>
    <cellStyle name="Comma  - Style8" xfId="169"/>
    <cellStyle name="Comma [0]" xfId="574"/>
    <cellStyle name="Comma [00]" xfId="576"/>
    <cellStyle name="comma zerodec" xfId="578"/>
    <cellStyle name="Comma,0" xfId="493"/>
    <cellStyle name="Comma,1" xfId="580"/>
    <cellStyle name="Comma,2" xfId="581"/>
    <cellStyle name="Comma[0]" xfId="584"/>
    <cellStyle name="Comma[2]" xfId="257"/>
    <cellStyle name="Comma_ SG&amp;A Bridge " xfId="586"/>
    <cellStyle name="comma-d" xfId="593"/>
    <cellStyle name="Copied" xfId="595"/>
    <cellStyle name="COST1" xfId="597"/>
    <cellStyle name="Currency [0]" xfId="60"/>
    <cellStyle name="Currency [00]" xfId="361"/>
    <cellStyle name="Currency$[0]" xfId="36"/>
    <cellStyle name="Currency$[2]" xfId="560"/>
    <cellStyle name="Currency,0" xfId="598"/>
    <cellStyle name="Currency,2" xfId="523"/>
    <cellStyle name="Currency\[0]" xfId="252"/>
    <cellStyle name="Currency_ SG&amp;A Bridge " xfId="601"/>
    <cellStyle name="Currency1" xfId="345"/>
    <cellStyle name="Date" xfId="589"/>
    <cellStyle name="Date Short" xfId="602"/>
    <cellStyle name="Date_2013年部门预算车辆情况统计表" xfId="605"/>
    <cellStyle name="Dollar (zero dec)" xfId="606"/>
    <cellStyle name="Enter Currency (0)" xfId="592"/>
    <cellStyle name="Enter Currency (2)" xfId="156"/>
    <cellStyle name="Enter Units (0)" xfId="64"/>
    <cellStyle name="Enter Units (1)" xfId="607"/>
    <cellStyle name="Enter Units (2)" xfId="608"/>
    <cellStyle name="Entered" xfId="26"/>
    <cellStyle name="entry" xfId="25"/>
    <cellStyle name="entry box" xfId="368"/>
    <cellStyle name="Euro" xfId="610"/>
    <cellStyle name="Explanatory Text" xfId="612"/>
    <cellStyle name="EY House" xfId="294"/>
    <cellStyle name="e鯪9Y_x000b_" xfId="391"/>
    <cellStyle name="F2" xfId="82"/>
    <cellStyle name="F3" xfId="87"/>
    <cellStyle name="F4" xfId="346"/>
    <cellStyle name="F5" xfId="227"/>
    <cellStyle name="F6" xfId="241"/>
    <cellStyle name="F7" xfId="266"/>
    <cellStyle name="F8" xfId="283"/>
    <cellStyle name="Fixed" xfId="613"/>
    <cellStyle name="Followed Hyperlink_8-邢台折~3" xfId="141"/>
    <cellStyle name="Format Number Column" xfId="614"/>
    <cellStyle name="gcd" xfId="616"/>
    <cellStyle name="Good" xfId="618"/>
    <cellStyle name="Grey" xfId="199"/>
    <cellStyle name="HEADER" xfId="621"/>
    <cellStyle name="Header1" xfId="622"/>
    <cellStyle name="Header2" xfId="133"/>
    <cellStyle name="Heading" xfId="1"/>
    <cellStyle name="Heading 1" xfId="269"/>
    <cellStyle name="Heading 2" xfId="280"/>
    <cellStyle name="Heading 3" xfId="65"/>
    <cellStyle name="Heading 4" xfId="509"/>
    <cellStyle name="HEADING1" xfId="623"/>
    <cellStyle name="HEADING2" xfId="625"/>
    <cellStyle name="Hyperlink_8-邢台折~3" xfId="628"/>
    <cellStyle name="Input" xfId="51"/>
    <cellStyle name="Input [yellow]" xfId="629"/>
    <cellStyle name="Input Cells" xfId="632"/>
    <cellStyle name="Input Cells 2" xfId="389"/>
    <cellStyle name="Input Cells_2013年部门预算车辆情况统计表" xfId="474"/>
    <cellStyle name="Input_2013年部门预算车辆情况统计表" xfId="633"/>
    <cellStyle name="InputArea" xfId="637"/>
    <cellStyle name="KPMG Heading 1" xfId="638"/>
    <cellStyle name="KPMG Heading 2" xfId="626"/>
    <cellStyle name="KPMG Heading 3" xfId="149"/>
    <cellStyle name="KPMG Heading 4" xfId="640"/>
    <cellStyle name="KPMG Normal" xfId="603"/>
    <cellStyle name="KPMG Normal Text" xfId="265"/>
    <cellStyle name="left" xfId="643"/>
    <cellStyle name="Lines Fill" xfId="644"/>
    <cellStyle name="Link Currency (0)" xfId="152"/>
    <cellStyle name="Link Currency (2)" xfId="301"/>
    <cellStyle name="Link Units (0)" xfId="69"/>
    <cellStyle name="Link Units (1)" xfId="54"/>
    <cellStyle name="Link Units (2)" xfId="647"/>
    <cellStyle name="Linked Cell" xfId="251"/>
    <cellStyle name="Linked Cells" xfId="648"/>
    <cellStyle name="Linked Cells 2" xfId="526"/>
    <cellStyle name="Linked Cells_2013年部门预算车辆情况统计表" xfId="651"/>
    <cellStyle name="Millares [0]_96 Risk" xfId="652"/>
    <cellStyle name="Millares_96 Risk" xfId="159"/>
    <cellStyle name="Milliers [0]_!!!GO" xfId="653"/>
    <cellStyle name="Milliers_!!!GO" xfId="531"/>
    <cellStyle name="Model" xfId="568"/>
    <cellStyle name="Moneda [0]_96 Risk" xfId="360"/>
    <cellStyle name="Moneda_96 Risk" xfId="654"/>
    <cellStyle name="Monétaire [0]_!!!GO" xfId="471"/>
    <cellStyle name="Monétaire_!!!GO" xfId="415"/>
    <cellStyle name="Mon閠aire [0]_!!!GO" xfId="537"/>
    <cellStyle name="Mon閠aire_!!!GO" xfId="329"/>
    <cellStyle name="Mon閠aũre_!!!GO" xfId="309"/>
    <cellStyle name="Neutral" xfId="517"/>
    <cellStyle name="New Times Roman" xfId="655"/>
    <cellStyle name="no dec" xfId="656"/>
    <cellStyle name="Norma,_laroux_4_营业在建 (2)_E21" xfId="657"/>
    <cellStyle name="Normal - Style1" xfId="481"/>
    <cellStyle name="Normal_ SG&amp;A Bridge " xfId="634"/>
    <cellStyle name="Normalny_Arkusz1" xfId="6"/>
    <cellStyle name="Note" xfId="658"/>
    <cellStyle name="Œ…‹æØ‚è [0.00]_Region Orders (2)" xfId="144"/>
    <cellStyle name="Œ…‹æØ‚è_Region Orders (2)" xfId="20"/>
    <cellStyle name="Output" xfId="659"/>
    <cellStyle name="Output Amounts" xfId="660"/>
    <cellStyle name="Output Line Items" xfId="73"/>
    <cellStyle name="Output_2013年部门预算车辆情况统计表" xfId="642"/>
    <cellStyle name="per.style" xfId="454"/>
    <cellStyle name="Percent [0%]" xfId="326"/>
    <cellStyle name="Percent [0.00%]" xfId="661"/>
    <cellStyle name="Percent [0]" xfId="662"/>
    <cellStyle name="Percent [00]" xfId="664"/>
    <cellStyle name="Percent [2]" xfId="666"/>
    <cellStyle name="Percent[0]" xfId="559"/>
    <cellStyle name="Percent[2]" xfId="117"/>
    <cellStyle name="Percent_!!!GO" xfId="558"/>
    <cellStyle name="Pourcentage_pldt" xfId="377"/>
    <cellStyle name="Prefilled" xfId="435"/>
    <cellStyle name="PrePop Currency (0)" xfId="669"/>
    <cellStyle name="PrePop Currency (2)" xfId="542"/>
    <cellStyle name="PrePop Units (0)" xfId="579"/>
    <cellStyle name="PrePop Units (1)" xfId="27"/>
    <cellStyle name="PrePop Units (2)" xfId="670"/>
    <cellStyle name="price" xfId="442"/>
    <cellStyle name="pricing" xfId="421"/>
    <cellStyle name="PSChar" xfId="75"/>
    <cellStyle name="PSDate" xfId="671"/>
    <cellStyle name="PSDec" xfId="672"/>
    <cellStyle name="PSHeading" xfId="673"/>
    <cellStyle name="PSInt" xfId="453"/>
    <cellStyle name="PSSpacer" xfId="675"/>
    <cellStyle name="revised" xfId="333"/>
    <cellStyle name="RevList" xfId="676"/>
    <cellStyle name="RevList 2" xfId="677"/>
    <cellStyle name="RowLevel_0" xfId="679"/>
    <cellStyle name="section" xfId="680"/>
    <cellStyle name="Sheet Head" xfId="392"/>
    <cellStyle name="SOR" xfId="681"/>
    <cellStyle name="sstot" xfId="264"/>
    <cellStyle name="Standard_AREAS" xfId="461"/>
    <cellStyle name="style" xfId="166"/>
    <cellStyle name="style1" xfId="293"/>
    <cellStyle name="style2" xfId="119"/>
    <cellStyle name="subhead" xfId="682"/>
    <cellStyle name="Subtotal" xfId="219"/>
    <cellStyle name="t" xfId="507"/>
    <cellStyle name="t]_x000d_&#10;color schemes=默认 Windows_x000d_&#10;_x000d_&#10;[color schemes]_x000d_&#10;Arizona=804000,FFFFFF,FFFFFF,0,FFFFFF,0,808040,C0C0C0,FFFFF" xfId="665"/>
    <cellStyle name="t_2013年部门预算车辆情况统计表" xfId="684"/>
    <cellStyle name="t_Book1" xfId="686"/>
    <cellStyle name="t_HVAC Equipment (3)" xfId="687"/>
    <cellStyle name="t_HVAC Equipment (3)_2013年部门预算车辆情况统计表" xfId="37"/>
    <cellStyle name="t_HVAC Equipment (3)_Book1" xfId="467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101"/>
    <cellStyle name="Text Indent A" xfId="692"/>
    <cellStyle name="Text Indent B" xfId="694"/>
    <cellStyle name="Text Indent C" xfId="695"/>
    <cellStyle name="Thousands" xfId="698"/>
    <cellStyle name="Title" xfId="701"/>
    <cellStyle name="Total" xfId="646"/>
    <cellStyle name="Unprotect" xfId="17"/>
    <cellStyle name="Warning Text" xfId="703"/>
    <cellStyle name="wrap" xfId="233"/>
    <cellStyle name="パーセント_laroux" xfId="704"/>
    <cellStyle name="_PLDT" xfId="706"/>
    <cellStyle name="_Total (2)" xfId="707"/>
    <cellStyle name="だ[0]_PLDT" xfId="85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4"/>
    <cellStyle name="百分比 2" xfId="711"/>
    <cellStyle name="百分比 2 2" xfId="154"/>
    <cellStyle name="百分比 2 2 2" xfId="712"/>
    <cellStyle name="百分比 2 3" xfId="713"/>
    <cellStyle name="百分比 2 3 2" xfId="714"/>
    <cellStyle name="百分比 2 4" xfId="596"/>
    <cellStyle name="百分比 2 4 2" xfId="541"/>
    <cellStyle name="百分比 2 5" xfId="715"/>
    <cellStyle name="百分比 2 5 2" xfId="717"/>
    <cellStyle name="百分比 2 6" xfId="720"/>
    <cellStyle name="百分比 3" xfId="721"/>
    <cellStyle name="百分比 3 2" xfId="722"/>
    <cellStyle name="百分比 4" xfId="39"/>
    <cellStyle name="百分比 4 2" xfId="724"/>
    <cellStyle name="百分比 4_Book1" xfId="725"/>
    <cellStyle name="百分比 5" xfId="43"/>
    <cellStyle name="百分比 5 2" xfId="195"/>
    <cellStyle name="百分比 6" xfId="46"/>
    <cellStyle name="百分比 6 2" xfId="727"/>
    <cellStyle name="百分比 7" xfId="30"/>
    <cellStyle name="捠壿 [0.00]_Region Orders (2)" xfId="114"/>
    <cellStyle name="捠壿_Region Orders (2)" xfId="728"/>
    <cellStyle name="编号" xfId="730"/>
    <cellStyle name="标Ƙ" xfId="49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7"/>
    <cellStyle name="标题 4 3" xfId="740"/>
    <cellStyle name="标题 5" xfId="742"/>
    <cellStyle name="标题 6" xfId="663"/>
    <cellStyle name="标题1" xfId="744"/>
    <cellStyle name="標準_1.中国建行主要会表格式" xfId="411"/>
    <cellStyle name="表标题" xfId="746"/>
    <cellStyle name="部门" xfId="748"/>
    <cellStyle name="差 2" xfId="174"/>
    <cellStyle name="差 3" xfId="449"/>
    <cellStyle name="差_~4190974" xfId="567"/>
    <cellStyle name="差_~5676413" xfId="394"/>
    <cellStyle name="差_00省级(打印)" xfId="749"/>
    <cellStyle name="差_00省级(定稿)" xfId="609"/>
    <cellStyle name="差_03昭通" xfId="750"/>
    <cellStyle name="差_0502通海县" xfId="752"/>
    <cellStyle name="差_05玉溪" xfId="693"/>
    <cellStyle name="差_0605石屏县" xfId="627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6"/>
    <cellStyle name="差_2006年全省财力计算表（中央、决算）" xfId="83"/>
    <cellStyle name="差_2006年水利统计指标统计表" xfId="129"/>
    <cellStyle name="差_2006年在职人员情况" xfId="757"/>
    <cellStyle name="差_2007年检察院案件数" xfId="434"/>
    <cellStyle name="差_2007年可用财力" xfId="758"/>
    <cellStyle name="差_2007年人员分部门统计表" xfId="759"/>
    <cellStyle name="差_2007年政法部门业务指标" xfId="29"/>
    <cellStyle name="差_2008年县级公安保障标准落实奖励经费分配测算" xfId="678"/>
    <cellStyle name="差_2008云南省分县市中小学教职工统计表（教育厅提供）" xfId="459"/>
    <cellStyle name="差_2009年一般性转移支付标准工资" xfId="761"/>
    <cellStyle name="差_2009年一般性转移支付标准工资_~4190974" xfId="763"/>
    <cellStyle name="差_2009年一般性转移支付标准工资_~5676413" xfId="594"/>
    <cellStyle name="差_2009年一般性转移支付标准工资_不用软件计算9.1不考虑经费管理评价xl" xfId="191"/>
    <cellStyle name="差_2009年一般性转移支付标准工资_地方配套按人均增幅控制8.30xl" xfId="765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8"/>
    <cellStyle name="差_2009年一般性转移支付标准工资_奖励补助测算5.23新" xfId="380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5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5"/>
    <cellStyle name="差_Book1_1" xfId="776"/>
    <cellStyle name="差_Book1_1_2013年部门预算车辆情况统计表" xfId="55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3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1"/>
    <cellStyle name="差_Book1_Book1_2" xfId="86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3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2"/>
    <cellStyle name="差_财政支出对上级的依赖程度" xfId="806"/>
    <cellStyle name="差_城建部门" xfId="807"/>
    <cellStyle name="差_地方配套按人均增幅控制8.30xl" xfId="773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4"/>
    <cellStyle name="差_副本73283696546880457822010-04-29 2" xfId="212"/>
    <cellStyle name="差_高中教师人数（教育厅1.6日提供）" xfId="811"/>
    <cellStyle name="差_汇总" xfId="812"/>
    <cellStyle name="差_汇总-县级财政报表附表" xfId="205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6"/>
    <cellStyle name="差_奖励补助测算5.24冯铸" xfId="465"/>
    <cellStyle name="差_奖励补助测算7.23" xfId="816"/>
    <cellStyle name="差_奖励补助测算7.25" xfId="158"/>
    <cellStyle name="差_奖励补助测算7.25 (version 1) (version 1)" xfId="520"/>
    <cellStyle name="差_教师绩效工资测算表（离退休按各地上报数测算）2009年1月1日" xfId="28"/>
    <cellStyle name="差_教育厅提供义务教育及高中教师人数（2009年1月6日）" xfId="62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59"/>
    <cellStyle name="差_修改—3.25日市政府常务会定—2015年市级部门预算表(4.17)" xfId="801"/>
    <cellStyle name="差_业务工作量指标" xfId="478"/>
    <cellStyle name="差_义务教育阶段教职工人数（教育厅提供最终）" xfId="828"/>
    <cellStyle name="差_云南农村义务教育统计表" xfId="353"/>
    <cellStyle name="差_云南省2008年中小学教师人数统计表" xfId="585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7"/>
    <cellStyle name="差_指标五" xfId="32"/>
    <cellStyle name="常规" xfId="0" builtinId="0"/>
    <cellStyle name="常规 10" xfId="617"/>
    <cellStyle name="常规 10 2" xfId="823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5"/>
    <cellStyle name="常规 12" xfId="426"/>
    <cellStyle name="常规 13" xfId="343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4"/>
    <cellStyle name="常规 15 2" xfId="719"/>
    <cellStyle name="常规 16" xfId="839"/>
    <cellStyle name="常规 16 2" xfId="840"/>
    <cellStyle name="常规 16 2 2" xfId="841"/>
    <cellStyle name="常规 17" xfId="843"/>
    <cellStyle name="常规 17 2" xfId="146"/>
    <cellStyle name="常规 18" xfId="165"/>
    <cellStyle name="常规 19" xfId="844"/>
    <cellStyle name="常规 19 2" xfId="650"/>
    <cellStyle name="常规 2" xfId="645"/>
    <cellStyle name="常规 2 10" xfId="631"/>
    <cellStyle name="常规 2 11" xfId="845"/>
    <cellStyle name="常规 2 12" xfId="805"/>
    <cellStyle name="常规 2 13" xfId="847"/>
    <cellStyle name="常规 2 2" xfId="747"/>
    <cellStyle name="常规 2 2 2" xfId="848"/>
    <cellStyle name="常规 2 2 3" xfId="188"/>
    <cellStyle name="常规 2 2_Book1" xfId="78"/>
    <cellStyle name="常规 2 3" xfId="849"/>
    <cellStyle name="常规 2 3 2" xfId="850"/>
    <cellStyle name="常规 2 3 3" xfId="851"/>
    <cellStyle name="常规 2 3_Book1" xfId="852"/>
    <cellStyle name="常规 2 4" xfId="452"/>
    <cellStyle name="常规 2 4 2" xfId="853"/>
    <cellStyle name="常规 2 4 3" xfId="854"/>
    <cellStyle name="常规 2 4_Book1" xfId="855"/>
    <cellStyle name="常规 2 5" xfId="351"/>
    <cellStyle name="常规 2 5 2" xfId="856"/>
    <cellStyle name="常规 2 5 3" xfId="857"/>
    <cellStyle name="常规 2 5_Book1" xfId="762"/>
    <cellStyle name="常规 2 6" xfId="858"/>
    <cellStyle name="常规 2 6 2" xfId="764"/>
    <cellStyle name="常规 2 7" xfId="859"/>
    <cellStyle name="常规 2 7 2" xfId="109"/>
    <cellStyle name="常规 2 8" xfId="861"/>
    <cellStyle name="常规 2 8 2" xfId="863"/>
    <cellStyle name="常规 2 9" xfId="865"/>
    <cellStyle name="常规 2_2011年战略性业务激励费用挂价表（0301）" xfId="40"/>
    <cellStyle name="常规 20" xfId="563"/>
    <cellStyle name="常规 20 2" xfId="718"/>
    <cellStyle name="常规 20 2 2" xfId="111"/>
    <cellStyle name="常规 21" xfId="838"/>
    <cellStyle name="常规 22" xfId="842"/>
    <cellStyle name="常规 23" xfId="164"/>
    <cellStyle name="常规 23 2" xfId="255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3"/>
    <cellStyle name="常规 3 2 2 2" xfId="872"/>
    <cellStyle name="常规 3 2 3" xfId="245"/>
    <cellStyle name="常规 3 2 4" xfId="268"/>
    <cellStyle name="常规 3 2_修改—3.25日市政府常务会定—2015年市级部门预算表(4.17)" xfId="398"/>
    <cellStyle name="常规 3 3" xfId="873"/>
    <cellStyle name="常规 3 3 2" xfId="874"/>
    <cellStyle name="常规 3 3 2 2" xfId="876"/>
    <cellStyle name="常规 3 3 3" xfId="125"/>
    <cellStyle name="常规 3 3 4" xfId="700"/>
    <cellStyle name="常规 3 4" xfId="341"/>
    <cellStyle name="常规 3 4 2" xfId="877"/>
    <cellStyle name="常规 3 5" xfId="878"/>
    <cellStyle name="常规 3 6" xfId="575"/>
    <cellStyle name="常规 3 7" xfId="760"/>
    <cellStyle name="常规 3 8" xfId="879"/>
    <cellStyle name="常规 3 9" xfId="880"/>
    <cellStyle name="常规 3_2013年部门预算车辆情况统计表" xfId="260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4"/>
    <cellStyle name="常规 5 2" xfId="33"/>
    <cellStyle name="常规 5_2013年部门预算车辆情况统计表" xfId="888"/>
    <cellStyle name="常规 6" xfId="23"/>
    <cellStyle name="常规 6 2" xfId="890"/>
    <cellStyle name="常规 6_Book1" xfId="431"/>
    <cellStyle name="常规 7" xfId="685"/>
    <cellStyle name="常规 7 2" xfId="362"/>
    <cellStyle name="常规 7 2 2" xfId="891"/>
    <cellStyle name="常规 7 2 2 2" xfId="103"/>
    <cellStyle name="常规 7 2_修改—3.25日市政府常务会定—2015年市级部门预算表(4.17)" xfId="892"/>
    <cellStyle name="常规 7_Book1" xfId="893"/>
    <cellStyle name="常规 8" xfId="894"/>
    <cellStyle name="常规 8 2" xfId="67"/>
    <cellStyle name="常规 8 2 2" xfId="472"/>
    <cellStyle name="常规 8_经济资本报表2010" xfId="793"/>
    <cellStyle name="常规 9" xfId="895"/>
    <cellStyle name="常规 9 2" xfId="490"/>
    <cellStyle name="超级链接" xfId="869"/>
    <cellStyle name="超链接" xfId="13" builtinId="8"/>
    <cellStyle name="超链接 2" xfId="896"/>
    <cellStyle name="分级显示行_1_13区汇总" xfId="204"/>
    <cellStyle name="分级显示列_1_Book1" xfId="691"/>
    <cellStyle name="公司标准表" xfId="898"/>
    <cellStyle name="公司标准表 2" xfId="818"/>
    <cellStyle name="归盒啦_95" xfId="253"/>
    <cellStyle name="好 2" xfId="369"/>
    <cellStyle name="好 3" xfId="899"/>
    <cellStyle name="好_~4190974" xfId="599"/>
    <cellStyle name="好_~5676413" xfId="325"/>
    <cellStyle name="好_00省级(打印)" xfId="743"/>
    <cellStyle name="好_00省级(定稿)" xfId="901"/>
    <cellStyle name="好_03昭通" xfId="282"/>
    <cellStyle name="好_0502通海县" xfId="538"/>
    <cellStyle name="好_05玉溪" xfId="3"/>
    <cellStyle name="好_0605石屏县" xfId="902"/>
    <cellStyle name="好_1003牟定县" xfId="903"/>
    <cellStyle name="好_1110洱源县" xfId="641"/>
    <cellStyle name="好_11大理" xfId="310"/>
    <cellStyle name="好_2、土地面积、人口、粮食产量基本情况" xfId="904"/>
    <cellStyle name="好_2006年分析表" xfId="497"/>
    <cellStyle name="好_2006年基础数据" xfId="905"/>
    <cellStyle name="好_2006年全省财力计算表（中央、决算）" xfId="162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5"/>
    <cellStyle name="好_2007年政法部门业务指标" xfId="177"/>
    <cellStyle name="好_2008年县级公安保障标准落实奖励经费分配测算" xfId="208"/>
    <cellStyle name="好_2008云南省分县市中小学教职工统计表（教育厅提供）" xfId="910"/>
    <cellStyle name="好_2009年一般性转移支付标准工资" xfId="697"/>
    <cellStyle name="好_2009年一般性转移支付标准工资_~4190974" xfId="137"/>
    <cellStyle name="好_2009年一般性转移支付标准工资_~5676413" xfId="544"/>
    <cellStyle name="好_2009年一般性转移支付标准工资_不用软件计算9.1不考虑经费管理评价xl" xfId="781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49"/>
    <cellStyle name="好_5334_2006年迪庆县级财政报表附表" xfId="920"/>
    <cellStyle name="好_Book1" xfId="921"/>
    <cellStyle name="好_Book1_1" xfId="374"/>
    <cellStyle name="好_Book1_1_2013年部门预算车辆情况统计表" xfId="922"/>
    <cellStyle name="好_Book1_1_Book1" xfId="702"/>
    <cellStyle name="好_Book1_1_公务费分类分档定额标准" xfId="132"/>
    <cellStyle name="好_Book1_1_社保口项目支出明细表科室第二稿(汇报郭局长修改后）" xfId="527"/>
    <cellStyle name="好_Book1_1_项目支出明细表科室第二稿(汇报郭局长修改后）" xfId="48"/>
    <cellStyle name="好_Book1_2" xfId="735"/>
    <cellStyle name="好_Book1_2013年部门预算车辆情况统计表" xfId="923"/>
    <cellStyle name="好_Book1_3" xfId="738"/>
    <cellStyle name="好_Book1_4" xfId="249"/>
    <cellStyle name="好_Book1_5" xfId="418"/>
    <cellStyle name="好_Book1_Book1" xfId="924"/>
    <cellStyle name="好_Book1_Book1_1" xfId="925"/>
    <cellStyle name="好_Book1_Book1_2" xfId="862"/>
    <cellStyle name="好_Book1_表1" xfId="926"/>
    <cellStyle name="好_Book1_表2" xfId="94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3"/>
    <cellStyle name="好_Book2" xfId="931"/>
    <cellStyle name="好_M01-2(州市补助收入)" xfId="822"/>
    <cellStyle name="好_M03" xfId="548"/>
    <cellStyle name="好_Sheet1" xfId="897"/>
    <cellStyle name="好_表1" xfId="583"/>
    <cellStyle name="好_表2" xfId="591"/>
    <cellStyle name="好_不用软件计算9.1不考虑经费管理评价xl" xfId="932"/>
    <cellStyle name="好_财政供养人员" xfId="635"/>
    <cellStyle name="好_财政支出对上级的依赖程度" xfId="933"/>
    <cellStyle name="好_城建部门" xfId="238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0"/>
    <cellStyle name="好_第一部分：综合全" xfId="741"/>
    <cellStyle name="好_副本73283696546880457822010-04-29" xfId="936"/>
    <cellStyle name="好_副本73283696546880457822010-04-29 2" xfId="846"/>
    <cellStyle name="好_高中教师人数（教育厅1.6日提供）" xfId="324"/>
    <cellStyle name="好_汇总" xfId="937"/>
    <cellStyle name="好_汇总-县级财政报表附表" xfId="225"/>
    <cellStyle name="好_基础数据分析" xfId="667"/>
    <cellStyle name="好_检验表" xfId="505"/>
    <cellStyle name="好_检验表（调整后）" xfId="938"/>
    <cellStyle name="好_奖励补助测算5.22测试" xfId="799"/>
    <cellStyle name="好_奖励补助测算5.23新" xfId="31"/>
    <cellStyle name="好_奖励补助测算5.24冯铸" xfId="907"/>
    <cellStyle name="好_奖励补助测算7.23" xfId="939"/>
    <cellStyle name="好_奖励补助测算7.25" xfId="940"/>
    <cellStyle name="好_奖励补助测算7.25 (version 1) (version 1)" xfId="639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59"/>
    <cellStyle name="好_卫生部门" xfId="944"/>
    <cellStyle name="好_文体广播部门" xfId="875"/>
    <cellStyle name="好_下半年禁毒办案经费分配2544.3万元" xfId="500"/>
    <cellStyle name="好_下半年禁吸戒毒经费1000万元" xfId="945"/>
    <cellStyle name="好_县级公安机关公用经费标准奖励测算方案（定稿）" xfId="91"/>
    <cellStyle name="好_县级基础数据" xfId="476"/>
    <cellStyle name="好_修改—3.25日市政府常务会定—2015年市级部门预算表(4.17)" xfId="705"/>
    <cellStyle name="好_业务工作量指标" xfId="90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0"/>
    <cellStyle name="好_指标五" xfId="587"/>
    <cellStyle name="桁区切り [0.00]_１１月価格表" xfId="745"/>
    <cellStyle name="桁区切り_１１月価格表" xfId="45"/>
    <cellStyle name="后继超级链接" xfId="949"/>
    <cellStyle name="后继超链接" xfId="950"/>
    <cellStyle name="汇总 2" xfId="239"/>
    <cellStyle name="汇总 3" xfId="572"/>
    <cellStyle name="计算 2" xfId="11"/>
    <cellStyle name="计算 3" xfId="80"/>
    <cellStyle name="检查单元格 2" xfId="250"/>
    <cellStyle name="检查单元格 3" xfId="951"/>
    <cellStyle name="解释性文本 2" xfId="952"/>
    <cellStyle name="解释性文本 3" xfId="953"/>
    <cellStyle name="借出原因" xfId="954"/>
    <cellStyle name="警告文本 2" xfId="484"/>
    <cellStyle name="警告文本 3" xfId="486"/>
    <cellStyle name="链接单元格 2" xfId="955"/>
    <cellStyle name="链接单元格 3" xfId="68"/>
    <cellStyle name="霓付 [0]_ +Foil &amp; -FOIL &amp; PAPER" xfId="590"/>
    <cellStyle name="霓付_ +Foil &amp; -FOIL &amp; PAPER" xfId="696"/>
    <cellStyle name="烹拳 [0]_ +Foil &amp; -FOIL &amp; PAPER" xfId="358"/>
    <cellStyle name="烹拳_ +Foil &amp; -FOIL &amp; PAPER" xfId="116"/>
    <cellStyle name="砯刽 [0]_PLDT" xfId="121"/>
    <cellStyle name="砯刽_PLDT" xfId="189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3"/>
    <cellStyle name="千位分隔 2 2" xfId="615"/>
    <cellStyle name="千位分隔 2 3" xfId="957"/>
    <cellStyle name="千位分隔 3" xfId="736"/>
    <cellStyle name="千位分隔 3 2" xfId="958"/>
    <cellStyle name="千位分隔 4" xfId="739"/>
    <cellStyle name="千位分隔 5" xfId="247"/>
    <cellStyle name="千位分隔[0] 2" xfId="959"/>
    <cellStyle name="钎霖_4岿角利" xfId="960"/>
    <cellStyle name="强调 1" xfId="668"/>
    <cellStyle name="强调 2" xfId="443"/>
    <cellStyle name="强调 3" xfId="405"/>
    <cellStyle name="强调文字颜色 1 2" xfId="611"/>
    <cellStyle name="强调文字颜色 1 3" xfId="961"/>
    <cellStyle name="强调文字颜色 2 2" xfId="438"/>
    <cellStyle name="强调文字颜色 2 3" xfId="962"/>
    <cellStyle name="强调文字颜色 3 2" xfId="322"/>
    <cellStyle name="强调文字颜色 3 3" xfId="630"/>
    <cellStyle name="强调文字颜色 4 2" xfId="355"/>
    <cellStyle name="强调文字颜色 4 3" xfId="504"/>
    <cellStyle name="强调文字颜色 5 2" xfId="401"/>
    <cellStyle name="强调文字颜色 5 3" xfId="963"/>
    <cellStyle name="强调文字颜色 6 2" xfId="930"/>
    <cellStyle name="强调文字颜色 6 3" xfId="964"/>
    <cellStyle name="日期" xfId="15"/>
    <cellStyle name="商品名称" xfId="510"/>
    <cellStyle name="适中 2" xfId="88"/>
    <cellStyle name="适中 3" xfId="349"/>
    <cellStyle name="输出 2" xfId="72"/>
    <cellStyle name="输出 3" xfId="965"/>
    <cellStyle name="输入 2" xfId="860"/>
    <cellStyle name="输入 3" xfId="864"/>
    <cellStyle name="数量" xfId="966"/>
    <cellStyle name="数字" xfId="796"/>
    <cellStyle name="通貨 [0.00]_１１月価格表" xfId="332"/>
    <cellStyle name="通貨_１１月価格表" xfId="967"/>
    <cellStyle name="㼿" xfId="906"/>
    <cellStyle name="㼿?" xfId="968"/>
    <cellStyle name="㼿㼿" xfId="969"/>
    <cellStyle name="㼿㼿?" xfId="138"/>
    <cellStyle name="㼿㼿_汇总表—2016年市级财政部门预算项目表1.17 (正式)" xfId="970"/>
    <cellStyle name="㼿㼿㼿?" xfId="971"/>
    <cellStyle name="㼿㼿㼿㼿?" xfId="221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3"/>
    <cellStyle name="寘嬫愗傝 [0.00]_Region Orders (2)" xfId="285"/>
    <cellStyle name="寘嬫愗傝_Region Orders (2)" xfId="975"/>
    <cellStyle name="注释 2" xfId="889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L10" sqref="L10"/>
    </sheetView>
  </sheetViews>
  <sheetFormatPr defaultColWidth="9" defaultRowHeight="12.75" customHeight="1"/>
  <cols>
    <col min="1" max="9" width="17.140625" style="2" customWidth="1"/>
    <col min="10" max="10" width="9" style="2" customWidth="1"/>
  </cols>
  <sheetData>
    <row r="2" spans="1:10" ht="14.25" customHeight="1">
      <c r="A2" s="87"/>
      <c r="B2"/>
      <c r="C2"/>
      <c r="D2"/>
      <c r="E2"/>
      <c r="F2"/>
      <c r="G2"/>
      <c r="H2"/>
      <c r="I2"/>
      <c r="J2"/>
    </row>
    <row r="3" spans="1:10" ht="18.75" customHeight="1">
      <c r="A3" s="127" t="s">
        <v>179</v>
      </c>
      <c r="B3" s="127"/>
      <c r="C3" s="88"/>
      <c r="D3" s="88"/>
      <c r="E3" s="88"/>
      <c r="F3" s="88"/>
      <c r="G3" s="88"/>
      <c r="H3" s="88"/>
      <c r="I3" s="88"/>
      <c r="J3"/>
    </row>
    <row r="4" spans="1:10" ht="24" customHeight="1">
      <c r="A4" s="127" t="s">
        <v>178</v>
      </c>
      <c r="B4" s="127"/>
      <c r="C4" s="88"/>
      <c r="D4" s="88"/>
      <c r="E4" s="88"/>
      <c r="F4" s="88"/>
      <c r="G4" s="88"/>
      <c r="H4" s="88"/>
      <c r="I4" s="88"/>
      <c r="J4"/>
    </row>
    <row r="5" spans="1:10" ht="14.25" customHeight="1">
      <c r="A5" s="88"/>
      <c r="B5" s="88"/>
      <c r="C5" s="88"/>
      <c r="D5" s="88"/>
      <c r="E5" s="88"/>
      <c r="F5" s="88"/>
      <c r="G5" s="88"/>
      <c r="H5" s="88"/>
      <c r="I5" s="88"/>
      <c r="J5"/>
    </row>
    <row r="6" spans="1:10" ht="14.25" customHeight="1">
      <c r="A6" s="88"/>
      <c r="B6" s="88"/>
      <c r="C6" s="88"/>
      <c r="D6" s="88"/>
      <c r="E6" s="88"/>
      <c r="F6" s="88"/>
      <c r="G6" s="88"/>
      <c r="H6" s="88"/>
      <c r="I6" s="88"/>
      <c r="J6"/>
    </row>
    <row r="7" spans="1:10" ht="14.25" customHeight="1">
      <c r="A7" s="88"/>
      <c r="B7" s="88"/>
      <c r="C7" s="88"/>
      <c r="D7" s="88"/>
      <c r="E7" s="88"/>
      <c r="F7" s="88"/>
      <c r="G7" s="88"/>
      <c r="H7" s="88"/>
      <c r="I7" s="88"/>
      <c r="J7"/>
    </row>
    <row r="8" spans="1:10" ht="14.25" customHeight="1">
      <c r="A8" s="88"/>
      <c r="B8" s="88"/>
      <c r="C8" s="88"/>
      <c r="D8" s="88"/>
      <c r="E8" s="88"/>
      <c r="F8" s="88"/>
      <c r="G8" s="88"/>
      <c r="H8" s="88"/>
      <c r="I8" s="88"/>
      <c r="J8"/>
    </row>
    <row r="9" spans="1:10" ht="33" customHeight="1">
      <c r="A9" s="124" t="s">
        <v>184</v>
      </c>
      <c r="B9" s="124"/>
      <c r="C9" s="124"/>
      <c r="D9" s="124"/>
      <c r="E9" s="124"/>
      <c r="F9" s="124"/>
      <c r="G9" s="124"/>
      <c r="H9" s="124"/>
      <c r="I9" s="124"/>
      <c r="J9"/>
    </row>
    <row r="10" spans="1:10" ht="14.25" customHeight="1">
      <c r="A10" s="88"/>
      <c r="B10" s="88"/>
      <c r="C10" s="88"/>
      <c r="D10" s="88"/>
      <c r="E10" s="88"/>
      <c r="F10" s="88"/>
      <c r="G10" s="88"/>
      <c r="H10" s="88"/>
      <c r="I10" s="88"/>
      <c r="J10"/>
    </row>
    <row r="11" spans="1:10" ht="14.25" customHeight="1">
      <c r="A11" s="88"/>
      <c r="B11" s="88"/>
      <c r="C11" s="88"/>
      <c r="D11" s="88"/>
      <c r="E11" s="88"/>
      <c r="F11" s="88"/>
      <c r="G11" s="88"/>
      <c r="H11" s="88"/>
      <c r="I11" s="88"/>
      <c r="J11"/>
    </row>
    <row r="12" spans="1:10" ht="14.25" customHeight="1">
      <c r="A12" s="88"/>
      <c r="B12" s="88"/>
      <c r="C12" s="88"/>
      <c r="D12" s="88"/>
      <c r="E12" s="88"/>
      <c r="F12" s="88"/>
      <c r="G12" s="88"/>
      <c r="H12" s="88"/>
      <c r="I12" s="88"/>
      <c r="J12"/>
    </row>
    <row r="13" spans="1:10" ht="14.25" customHeight="1">
      <c r="A13" s="88"/>
      <c r="B13" s="88"/>
      <c r="C13" s="88"/>
      <c r="D13" s="88"/>
      <c r="E13" s="88"/>
      <c r="F13" s="88"/>
      <c r="G13" s="88"/>
      <c r="H13" s="88"/>
      <c r="I13" s="88"/>
      <c r="J13"/>
    </row>
    <row r="14" spans="1:10" ht="14.25" customHeight="1">
      <c r="A14" s="88"/>
      <c r="B14" s="88"/>
      <c r="C14" s="88"/>
      <c r="D14" s="88"/>
      <c r="E14" s="88"/>
      <c r="F14" s="88"/>
      <c r="G14" s="88"/>
      <c r="H14" s="88"/>
      <c r="I14" s="88"/>
      <c r="J14"/>
    </row>
    <row r="15" spans="1:10" ht="14.25" customHeight="1">
      <c r="A15" s="88"/>
      <c r="B15" s="88"/>
      <c r="C15" s="88"/>
      <c r="D15" s="88"/>
      <c r="E15" s="88"/>
      <c r="F15" s="88"/>
      <c r="G15" s="88"/>
      <c r="H15" s="88"/>
      <c r="I15" s="88"/>
      <c r="J15"/>
    </row>
    <row r="16" spans="1:10" ht="14.25" customHeight="1">
      <c r="A16" s="88"/>
      <c r="B16" s="88"/>
      <c r="C16" s="88"/>
      <c r="D16" s="88"/>
      <c r="E16" s="88"/>
      <c r="F16" s="88"/>
      <c r="G16" s="88"/>
      <c r="H16" s="88"/>
      <c r="I16" s="88"/>
      <c r="J16"/>
    </row>
    <row r="17" spans="1:10" ht="14.25" customHeight="1">
      <c r="A17" s="88"/>
      <c r="B17" s="88"/>
      <c r="C17" s="88"/>
      <c r="D17" s="88"/>
      <c r="E17" s="88"/>
      <c r="F17" s="88"/>
      <c r="G17" s="88"/>
      <c r="H17" s="88"/>
      <c r="I17" s="88"/>
      <c r="J17"/>
    </row>
    <row r="18" spans="1:10" ht="14.25" customHeight="1">
      <c r="A18" s="88"/>
      <c r="B18" s="88"/>
      <c r="C18" s="88"/>
      <c r="D18" s="88"/>
      <c r="E18" s="88"/>
      <c r="F18" s="88"/>
      <c r="G18" s="88"/>
      <c r="H18" s="88"/>
      <c r="I18" s="88"/>
      <c r="J18"/>
    </row>
    <row r="19" spans="1:10" ht="14.25" customHeight="1">
      <c r="A19" s="125" t="s">
        <v>180</v>
      </c>
      <c r="B19" s="126"/>
      <c r="C19" s="126"/>
      <c r="D19" s="126"/>
      <c r="E19" s="126"/>
      <c r="F19" s="126"/>
      <c r="G19" s="126"/>
      <c r="H19" s="126"/>
      <c r="I19" s="126"/>
      <c r="J19"/>
    </row>
    <row r="20" spans="1:10" ht="14.25" customHeight="1">
      <c r="A20" s="88"/>
      <c r="B20" s="88"/>
      <c r="C20" s="88"/>
      <c r="D20" s="88"/>
      <c r="E20" s="88"/>
      <c r="F20" s="88"/>
      <c r="G20" s="88"/>
      <c r="H20" s="88"/>
      <c r="I20" s="88"/>
      <c r="J20"/>
    </row>
    <row r="21" spans="1:10" ht="14.25" customHeight="1">
      <c r="A21" s="88"/>
      <c r="B21" s="88"/>
      <c r="C21" s="88"/>
      <c r="D21" s="88"/>
      <c r="E21" s="88"/>
      <c r="F21" s="88"/>
      <c r="G21" s="88"/>
      <c r="H21"/>
      <c r="I21" s="88"/>
      <c r="J21"/>
    </row>
    <row r="22" spans="1:10" ht="14.25" customHeight="1">
      <c r="A22" s="88"/>
      <c r="B22" s="105" t="s">
        <v>183</v>
      </c>
      <c r="C22"/>
      <c r="D22"/>
      <c r="E22" s="105" t="s">
        <v>182</v>
      </c>
      <c r="F22"/>
      <c r="G22" s="105" t="s">
        <v>181</v>
      </c>
      <c r="H22"/>
      <c r="I22" s="88"/>
      <c r="J22"/>
    </row>
    <row r="23" spans="1:10" ht="15.75" customHeight="1">
      <c r="A23"/>
      <c r="B23" s="89" t="s">
        <v>0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I9"/>
    <mergeCell ref="A19:I19"/>
    <mergeCell ref="A4:B4"/>
    <mergeCell ref="A3:B3"/>
  </mergeCells>
  <phoneticPr fontId="128" type="noConversion"/>
  <pageMargins left="0.98425196850393704" right="0.9842519685039370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A2" sqref="A2:G2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22"/>
      <c r="B1" s="22"/>
    </row>
    <row r="2" spans="1:7" ht="24.75" customHeight="1">
      <c r="A2" s="128" t="s">
        <v>123</v>
      </c>
      <c r="B2" s="128"/>
      <c r="C2" s="128"/>
      <c r="D2" s="128"/>
      <c r="E2" s="128"/>
      <c r="F2" s="128"/>
      <c r="G2" s="128"/>
    </row>
    <row r="3" spans="1:7" ht="24.75" customHeight="1">
      <c r="A3" s="35" t="s">
        <v>185</v>
      </c>
      <c r="G3" s="4" t="s">
        <v>21</v>
      </c>
    </row>
    <row r="4" spans="1:7" ht="24.75" customHeight="1">
      <c r="A4" s="141" t="s">
        <v>105</v>
      </c>
      <c r="B4" s="141" t="s">
        <v>106</v>
      </c>
      <c r="C4" s="139" t="s">
        <v>124</v>
      </c>
      <c r="D4" s="139"/>
      <c r="E4" s="139"/>
      <c r="F4" s="139"/>
      <c r="G4" s="139"/>
    </row>
    <row r="5" spans="1:7" ht="24.75" customHeight="1">
      <c r="A5" s="141"/>
      <c r="B5" s="141"/>
      <c r="C5" s="139" t="s">
        <v>90</v>
      </c>
      <c r="D5" s="139" t="s">
        <v>125</v>
      </c>
      <c r="E5" s="139" t="s">
        <v>126</v>
      </c>
      <c r="F5" s="139" t="s">
        <v>127</v>
      </c>
      <c r="G5" s="140"/>
    </row>
    <row r="6" spans="1:7" ht="24.75" customHeight="1">
      <c r="A6" s="141"/>
      <c r="B6" s="141"/>
      <c r="C6" s="139"/>
      <c r="D6" s="139"/>
      <c r="E6" s="139"/>
      <c r="F6" s="24" t="s">
        <v>128</v>
      </c>
      <c r="G6" s="24" t="s">
        <v>129</v>
      </c>
    </row>
    <row r="7" spans="1:7" ht="24.75" customHeight="1">
      <c r="A7" s="23">
        <v>111001</v>
      </c>
      <c r="B7" s="23" t="s">
        <v>141</v>
      </c>
      <c r="C7" s="104">
        <v>9000</v>
      </c>
      <c r="D7" s="24"/>
      <c r="E7" s="104">
        <v>9000</v>
      </c>
      <c r="F7" s="24"/>
      <c r="G7" s="24"/>
    </row>
    <row r="8" spans="1:7" ht="24.75" customHeight="1">
      <c r="A8" s="25"/>
      <c r="B8" s="25"/>
      <c r="C8" s="26"/>
      <c r="D8" s="26"/>
      <c r="E8" s="26"/>
      <c r="F8" s="26"/>
      <c r="G8" s="2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3"/>
  <sheetViews>
    <sheetView showGridLines="0" showZeros="0" view="pageBreakPreview" workbookViewId="0">
      <selection activeCell="A3" sqref="A3:B3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0"/>
      <c r="B1" s="10"/>
      <c r="C1" s="11"/>
    </row>
    <row r="2" spans="1:6" ht="24.75" customHeight="1">
      <c r="A2" s="128" t="s">
        <v>130</v>
      </c>
      <c r="B2" s="128"/>
      <c r="C2" s="128"/>
      <c r="D2" s="128"/>
    </row>
    <row r="3" spans="1:6" ht="24.75" customHeight="1">
      <c r="A3" s="142" t="s">
        <v>186</v>
      </c>
      <c r="B3" s="142"/>
      <c r="D3" s="4" t="s">
        <v>21</v>
      </c>
    </row>
    <row r="4" spans="1:6" ht="24.75" customHeight="1">
      <c r="A4" s="12" t="s">
        <v>131</v>
      </c>
      <c r="B4" s="13" t="s">
        <v>132</v>
      </c>
      <c r="C4" s="12" t="s">
        <v>133</v>
      </c>
      <c r="D4" s="12" t="s">
        <v>88</v>
      </c>
    </row>
    <row r="5" spans="1:6" s="1" customFormat="1" ht="25.5" customHeight="1">
      <c r="A5" s="14"/>
      <c r="B5" s="15"/>
      <c r="C5" s="16" t="s">
        <v>90</v>
      </c>
      <c r="D5" s="17">
        <f>D6</f>
        <v>254924</v>
      </c>
      <c r="E5" s="9"/>
      <c r="F5" s="9"/>
    </row>
    <row r="6" spans="1:6" ht="25.5" customHeight="1">
      <c r="A6" s="18">
        <v>1</v>
      </c>
      <c r="B6" s="100" t="s">
        <v>150</v>
      </c>
      <c r="C6" s="100" t="s">
        <v>151</v>
      </c>
      <c r="D6" s="17">
        <f>D7+D8+D9+D10+D11+D12+D13+D14+D15+D16</f>
        <v>254924</v>
      </c>
    </row>
    <row r="7" spans="1:6" ht="25.5" customHeight="1">
      <c r="A7" s="18">
        <v>2</v>
      </c>
      <c r="B7" s="94" t="s">
        <v>164</v>
      </c>
      <c r="C7" s="91" t="s">
        <v>152</v>
      </c>
      <c r="D7" s="21">
        <v>70000</v>
      </c>
    </row>
    <row r="8" spans="1:6" ht="25.5" customHeight="1">
      <c r="A8" s="18">
        <v>3</v>
      </c>
      <c r="B8" s="94" t="s">
        <v>165</v>
      </c>
      <c r="C8" s="91" t="s">
        <v>153</v>
      </c>
      <c r="D8" s="21">
        <v>25300</v>
      </c>
    </row>
    <row r="9" spans="1:6" ht="25.5" customHeight="1">
      <c r="A9" s="18"/>
      <c r="B9" s="94" t="s">
        <v>166</v>
      </c>
      <c r="C9" s="91" t="s">
        <v>154</v>
      </c>
      <c r="D9" s="21">
        <v>9000</v>
      </c>
    </row>
    <row r="10" spans="1:6" ht="25.5" customHeight="1">
      <c r="A10" s="18"/>
      <c r="B10" s="94" t="s">
        <v>171</v>
      </c>
      <c r="C10" s="91" t="s">
        <v>155</v>
      </c>
      <c r="D10" s="21">
        <v>22500</v>
      </c>
    </row>
    <row r="11" spans="1:6" ht="25.5" customHeight="1">
      <c r="A11" s="18"/>
      <c r="B11" s="94" t="s">
        <v>167</v>
      </c>
      <c r="C11" s="91" t="s">
        <v>142</v>
      </c>
      <c r="D11" s="21">
        <v>18000</v>
      </c>
    </row>
    <row r="12" spans="1:6" ht="25.5" customHeight="1">
      <c r="A12" s="18"/>
      <c r="B12" s="94" t="s">
        <v>168</v>
      </c>
      <c r="C12" s="91" t="s">
        <v>143</v>
      </c>
      <c r="D12" s="21">
        <v>9000</v>
      </c>
    </row>
    <row r="13" spans="1:6" ht="25.5" customHeight="1">
      <c r="A13" s="18"/>
      <c r="B13" s="94" t="s">
        <v>169</v>
      </c>
      <c r="C13" s="91" t="s">
        <v>144</v>
      </c>
      <c r="D13" s="21">
        <v>9000</v>
      </c>
    </row>
    <row r="14" spans="1:6" ht="25.5" customHeight="1">
      <c r="A14" s="18"/>
      <c r="B14" s="94" t="s">
        <v>170</v>
      </c>
      <c r="C14" s="91" t="s">
        <v>156</v>
      </c>
      <c r="D14" s="21">
        <v>12081</v>
      </c>
    </row>
    <row r="15" spans="1:6" ht="25.5" customHeight="1">
      <c r="A15" s="18"/>
      <c r="B15" s="94" t="s">
        <v>172</v>
      </c>
      <c r="C15" s="91" t="s">
        <v>157</v>
      </c>
      <c r="D15" s="21">
        <v>11843</v>
      </c>
    </row>
    <row r="16" spans="1:6" ht="25.5" customHeight="1">
      <c r="A16" s="18"/>
      <c r="B16" s="94" t="s">
        <v>173</v>
      </c>
      <c r="C16" s="91" t="s">
        <v>176</v>
      </c>
      <c r="D16" s="21">
        <v>68200</v>
      </c>
    </row>
    <row r="17" spans="1:6" ht="25.5" customHeight="1">
      <c r="A17" s="18"/>
      <c r="B17" s="19"/>
      <c r="C17" s="20"/>
      <c r="D17" s="21"/>
    </row>
    <row r="18" spans="1:6" ht="25.5" customHeight="1">
      <c r="A18" s="18"/>
      <c r="B18" s="19"/>
      <c r="C18" s="20"/>
      <c r="D18" s="21"/>
    </row>
    <row r="19" spans="1:6" ht="25.5" customHeight="1">
      <c r="A19" s="18"/>
      <c r="B19" s="19"/>
      <c r="C19" s="20"/>
      <c r="D19" s="21"/>
    </row>
    <row r="20" spans="1:6" ht="25.5" customHeight="1">
      <c r="A20" s="18"/>
      <c r="B20" s="19"/>
      <c r="C20" s="20"/>
      <c r="D20" s="21"/>
    </row>
    <row r="21" spans="1:6" ht="25.5" customHeight="1">
      <c r="A21" s="18"/>
      <c r="B21" s="19"/>
      <c r="C21" s="20"/>
      <c r="D21" s="21"/>
    </row>
    <row r="22" spans="1:6" ht="25.5" customHeight="1">
      <c r="A22" s="18"/>
      <c r="B22" s="19"/>
      <c r="C22" s="20"/>
      <c r="D22" s="21"/>
    </row>
    <row r="23" spans="1:6" ht="25.5" customHeight="1">
      <c r="A23" s="18"/>
      <c r="B23" s="19"/>
      <c r="C23" s="20"/>
      <c r="D23" s="21"/>
    </row>
    <row r="24" spans="1:6" ht="25.5" customHeight="1">
      <c r="A24" s="18"/>
      <c r="B24" s="19"/>
      <c r="C24" s="20"/>
      <c r="D24" s="21"/>
    </row>
    <row r="25" spans="1:6" ht="25.5" customHeight="1">
      <c r="A25" s="18"/>
      <c r="B25" s="19"/>
      <c r="C25" s="20"/>
      <c r="D25" s="21"/>
    </row>
    <row r="26" spans="1:6" ht="25.5" customHeight="1">
      <c r="A26" s="18"/>
      <c r="B26" s="19"/>
      <c r="C26" s="20"/>
      <c r="D26" s="21"/>
    </row>
    <row r="31" spans="1:6" ht="12.75" customHeight="1">
      <c r="A31"/>
      <c r="B31"/>
      <c r="C31"/>
      <c r="D31"/>
      <c r="E31"/>
      <c r="F31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</sheetData>
  <sheetProtection formatCells="0" formatColumns="0" formatRows="0"/>
  <mergeCells count="2">
    <mergeCell ref="A2:D2"/>
    <mergeCell ref="A3:B3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H12" sqref="H12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8" t="s">
        <v>134</v>
      </c>
      <c r="B2" s="128"/>
      <c r="C2" s="128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 s="108" t="s">
        <v>185</v>
      </c>
      <c r="B3"/>
      <c r="C3" s="4" t="s">
        <v>21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43" t="s">
        <v>135</v>
      </c>
      <c r="B4" s="143"/>
      <c r="C4" s="144" t="s">
        <v>25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136</v>
      </c>
      <c r="B5" s="5" t="s">
        <v>137</v>
      </c>
      <c r="C5" s="144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90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30" sqref="B30"/>
    </sheetView>
  </sheetViews>
  <sheetFormatPr defaultColWidth="10.28515625" defaultRowHeight="12.75"/>
  <cols>
    <col min="1" max="1" width="39" style="109" customWidth="1"/>
    <col min="2" max="2" width="52.5703125" style="109" customWidth="1"/>
    <col min="3" max="16384" width="10.28515625" style="109"/>
  </cols>
  <sheetData>
    <row r="1" spans="1:2" ht="20.25">
      <c r="A1" s="145" t="s">
        <v>187</v>
      </c>
      <c r="B1" s="145"/>
    </row>
    <row r="2" spans="1:2">
      <c r="A2" s="110" t="s">
        <v>188</v>
      </c>
    </row>
    <row r="3" spans="1:2" ht="15" customHeight="1">
      <c r="A3" s="146" t="s">
        <v>24</v>
      </c>
      <c r="B3" s="147" t="s">
        <v>25</v>
      </c>
    </row>
    <row r="4" spans="1:2">
      <c r="A4" s="146"/>
      <c r="B4" s="147"/>
    </row>
    <row r="5" spans="1:2">
      <c r="A5" s="111" t="s">
        <v>189</v>
      </c>
      <c r="B5" s="112">
        <v>1</v>
      </c>
    </row>
    <row r="6" spans="1:2">
      <c r="A6" s="113" t="s">
        <v>190</v>
      </c>
      <c r="B6" s="114"/>
    </row>
    <row r="7" spans="1:2">
      <c r="A7" s="115" t="s">
        <v>191</v>
      </c>
      <c r="B7" s="114"/>
    </row>
    <row r="8" spans="1:2">
      <c r="A8" s="115"/>
      <c r="B8" s="114"/>
    </row>
    <row r="9" spans="1:2">
      <c r="A9" s="115"/>
      <c r="B9" s="114"/>
    </row>
    <row r="10" spans="1:2">
      <c r="A10" s="115"/>
      <c r="B10" s="114"/>
    </row>
    <row r="11" spans="1:2">
      <c r="A11" s="115"/>
      <c r="B11" s="114"/>
    </row>
    <row r="12" spans="1:2">
      <c r="A12" s="115"/>
      <c r="B12" s="114"/>
    </row>
    <row r="13" spans="1:2">
      <c r="A13" s="115"/>
      <c r="B13" s="114"/>
    </row>
    <row r="14" spans="1:2">
      <c r="A14" s="115"/>
      <c r="B14" s="114"/>
    </row>
    <row r="15" spans="1:2">
      <c r="A15" s="115"/>
      <c r="B15" s="114"/>
    </row>
    <row r="16" spans="1:2">
      <c r="A16" s="116" t="s">
        <v>192</v>
      </c>
    </row>
  </sheetData>
  <mergeCells count="3">
    <mergeCell ref="A1:B1"/>
    <mergeCell ref="A3:A4"/>
    <mergeCell ref="B3:B4"/>
  </mergeCells>
  <phoneticPr fontId="12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R8" sqref="R8"/>
    </sheetView>
  </sheetViews>
  <sheetFormatPr defaultColWidth="10.28515625" defaultRowHeight="12.75"/>
  <cols>
    <col min="1" max="3" width="10.28515625" style="109"/>
    <col min="4" max="16" width="6.5703125" style="109" customWidth="1"/>
    <col min="17" max="16384" width="10.28515625" style="109"/>
  </cols>
  <sheetData>
    <row r="1" spans="1:16" ht="18.75">
      <c r="A1" s="148" t="s">
        <v>193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14.25">
      <c r="A2" s="117" t="s">
        <v>194</v>
      </c>
    </row>
    <row r="3" spans="1:16" ht="33" customHeight="1">
      <c r="A3" s="118" t="s">
        <v>195</v>
      </c>
      <c r="B3" s="149" t="s">
        <v>196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16" ht="36" customHeight="1">
      <c r="A4" s="119" t="s">
        <v>197</v>
      </c>
      <c r="B4" s="152" t="s">
        <v>249</v>
      </c>
      <c r="C4" s="153"/>
      <c r="D4" s="153"/>
      <c r="E4" s="153"/>
      <c r="F4" s="154" t="s">
        <v>198</v>
      </c>
      <c r="G4" s="154"/>
      <c r="H4" s="154"/>
      <c r="I4" s="154"/>
      <c r="J4" s="153" t="s">
        <v>199</v>
      </c>
      <c r="K4" s="153"/>
      <c r="L4" s="153"/>
      <c r="M4" s="153"/>
      <c r="N4" s="153"/>
      <c r="O4" s="153"/>
      <c r="P4" s="153"/>
    </row>
    <row r="5" spans="1:16" ht="36" customHeight="1">
      <c r="A5" s="154" t="s">
        <v>200</v>
      </c>
      <c r="B5" s="154" t="s">
        <v>201</v>
      </c>
      <c r="C5" s="154"/>
      <c r="D5" s="149" t="s">
        <v>202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1"/>
    </row>
    <row r="6" spans="1:16" ht="187.5" customHeight="1">
      <c r="A6" s="154"/>
      <c r="B6" s="154" t="s">
        <v>203</v>
      </c>
      <c r="C6" s="154"/>
      <c r="D6" s="157" t="s">
        <v>204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</row>
    <row r="7" spans="1:16" ht="36" customHeight="1">
      <c r="A7" s="154"/>
      <c r="B7" s="154" t="s">
        <v>205</v>
      </c>
      <c r="C7" s="154"/>
      <c r="D7" s="155" t="s">
        <v>206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36" customHeight="1">
      <c r="A8" s="154"/>
      <c r="B8" s="154" t="s">
        <v>207</v>
      </c>
      <c r="C8" s="154"/>
      <c r="D8" s="156" t="s">
        <v>208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</row>
    <row r="9" spans="1:16" ht="36" customHeight="1">
      <c r="A9" s="154" t="s">
        <v>209</v>
      </c>
      <c r="B9" s="154" t="s">
        <v>210</v>
      </c>
      <c r="C9" s="154"/>
      <c r="D9" s="155" t="s">
        <v>211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</row>
    <row r="10" spans="1:16" ht="36" customHeight="1">
      <c r="A10" s="154"/>
      <c r="B10" s="158" t="s">
        <v>212</v>
      </c>
      <c r="C10" s="158"/>
      <c r="D10" s="156" t="s">
        <v>213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</row>
    <row r="11" spans="1:16" ht="36" customHeight="1">
      <c r="A11" s="154"/>
      <c r="B11" s="158" t="s">
        <v>214</v>
      </c>
      <c r="C11" s="158"/>
      <c r="D11" s="154" t="s">
        <v>215</v>
      </c>
      <c r="E11" s="154"/>
      <c r="F11" s="154"/>
      <c r="G11" s="154"/>
      <c r="H11" s="154" t="s">
        <v>216</v>
      </c>
      <c r="I11" s="154"/>
      <c r="J11" s="154"/>
      <c r="K11" s="154"/>
      <c r="L11" s="154" t="s">
        <v>217</v>
      </c>
      <c r="M11" s="154"/>
      <c r="N11" s="154"/>
      <c r="O11" s="154"/>
      <c r="P11" s="119" t="s">
        <v>218</v>
      </c>
    </row>
    <row r="12" spans="1:16" ht="36" customHeight="1">
      <c r="A12" s="154"/>
      <c r="B12" s="159">
        <v>11</v>
      </c>
      <c r="C12" s="159"/>
      <c r="D12" s="160">
        <v>9</v>
      </c>
      <c r="E12" s="160"/>
      <c r="F12" s="160"/>
      <c r="G12" s="160"/>
      <c r="H12" s="160">
        <v>7</v>
      </c>
      <c r="I12" s="160"/>
      <c r="J12" s="160"/>
      <c r="K12" s="160"/>
      <c r="L12" s="160">
        <v>4</v>
      </c>
      <c r="M12" s="160"/>
      <c r="N12" s="160"/>
      <c r="O12" s="160"/>
      <c r="P12" s="120">
        <v>0</v>
      </c>
    </row>
    <row r="13" spans="1:16" ht="59.25" customHeight="1">
      <c r="A13" s="119" t="s">
        <v>219</v>
      </c>
      <c r="B13" s="157" t="s">
        <v>220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</row>
    <row r="14" spans="1:16" ht="36" customHeight="1">
      <c r="A14" s="154" t="s">
        <v>221</v>
      </c>
      <c r="B14" s="119" t="s">
        <v>222</v>
      </c>
      <c r="C14" s="154" t="s">
        <v>223</v>
      </c>
      <c r="D14" s="154"/>
      <c r="E14" s="154"/>
      <c r="F14" s="154"/>
      <c r="G14" s="154" t="s">
        <v>224</v>
      </c>
      <c r="H14" s="154"/>
      <c r="I14" s="154"/>
      <c r="J14" s="154"/>
      <c r="K14" s="154" t="s">
        <v>225</v>
      </c>
      <c r="L14" s="154"/>
      <c r="M14" s="154"/>
      <c r="N14" s="154"/>
      <c r="O14" s="154" t="s">
        <v>226</v>
      </c>
      <c r="P14" s="154"/>
    </row>
    <row r="15" spans="1:16" ht="36" customHeight="1">
      <c r="A15" s="154"/>
      <c r="B15" s="121">
        <v>97.28</v>
      </c>
      <c r="C15" s="153">
        <v>135.88999999999999</v>
      </c>
      <c r="D15" s="153"/>
      <c r="E15" s="153"/>
      <c r="F15" s="153"/>
      <c r="G15" s="153">
        <v>233.17</v>
      </c>
      <c r="H15" s="153"/>
      <c r="I15" s="153"/>
      <c r="J15" s="153"/>
      <c r="K15" s="161">
        <v>1</v>
      </c>
      <c r="L15" s="153"/>
      <c r="M15" s="153"/>
      <c r="N15" s="153"/>
      <c r="O15" s="153">
        <v>0</v>
      </c>
      <c r="P15" s="153"/>
    </row>
    <row r="16" spans="1:16" ht="36" customHeight="1">
      <c r="A16" s="154" t="s">
        <v>227</v>
      </c>
      <c r="B16" s="154" t="s">
        <v>228</v>
      </c>
      <c r="C16" s="154"/>
      <c r="D16" s="154"/>
      <c r="E16" s="154"/>
      <c r="F16" s="154"/>
      <c r="G16" s="154"/>
      <c r="H16" s="154"/>
      <c r="I16" s="154" t="s">
        <v>229</v>
      </c>
      <c r="J16" s="154"/>
      <c r="K16" s="154"/>
      <c r="L16" s="154"/>
      <c r="M16" s="154"/>
      <c r="N16" s="154"/>
      <c r="O16" s="154"/>
      <c r="P16" s="154"/>
    </row>
    <row r="17" spans="1:16" ht="36" customHeight="1">
      <c r="A17" s="154"/>
      <c r="B17" s="154" t="s">
        <v>230</v>
      </c>
      <c r="C17" s="154"/>
      <c r="D17" s="154"/>
      <c r="E17" s="153">
        <v>0</v>
      </c>
      <c r="F17" s="153"/>
      <c r="G17" s="153"/>
      <c r="H17" s="153"/>
      <c r="I17" s="154" t="s">
        <v>117</v>
      </c>
      <c r="J17" s="154"/>
      <c r="K17" s="154"/>
      <c r="L17" s="154"/>
      <c r="M17" s="154"/>
      <c r="N17" s="153">
        <v>61.45</v>
      </c>
      <c r="O17" s="153"/>
      <c r="P17" s="153"/>
    </row>
    <row r="18" spans="1:16" ht="36" customHeight="1">
      <c r="A18" s="154"/>
      <c r="B18" s="154" t="s">
        <v>231</v>
      </c>
      <c r="C18" s="154"/>
      <c r="D18" s="154"/>
      <c r="E18" s="153">
        <v>97.94</v>
      </c>
      <c r="F18" s="153"/>
      <c r="G18" s="153"/>
      <c r="H18" s="153"/>
      <c r="I18" s="154" t="s">
        <v>118</v>
      </c>
      <c r="J18" s="154"/>
      <c r="K18" s="154"/>
      <c r="L18" s="154"/>
      <c r="M18" s="154"/>
      <c r="N18" s="153">
        <v>25.49</v>
      </c>
      <c r="O18" s="153"/>
      <c r="P18" s="153"/>
    </row>
    <row r="19" spans="1:16" ht="36" customHeight="1">
      <c r="A19" s="154"/>
      <c r="B19" s="154" t="s">
        <v>232</v>
      </c>
      <c r="C19" s="154"/>
      <c r="D19" s="154"/>
      <c r="E19" s="153">
        <v>0</v>
      </c>
      <c r="F19" s="153"/>
      <c r="G19" s="153"/>
      <c r="H19" s="153"/>
      <c r="I19" s="154" t="s">
        <v>233</v>
      </c>
      <c r="J19" s="154"/>
      <c r="K19" s="154"/>
      <c r="L19" s="154"/>
      <c r="M19" s="154"/>
      <c r="N19" s="153">
        <v>11</v>
      </c>
      <c r="O19" s="153"/>
      <c r="P19" s="153"/>
    </row>
    <row r="20" spans="1:16" ht="36" customHeight="1">
      <c r="A20" s="154"/>
      <c r="B20" s="154" t="s">
        <v>234</v>
      </c>
      <c r="C20" s="154"/>
      <c r="D20" s="154"/>
      <c r="E20" s="153">
        <v>97.94</v>
      </c>
      <c r="F20" s="153"/>
      <c r="G20" s="153"/>
      <c r="H20" s="153"/>
      <c r="I20" s="154" t="s">
        <v>235</v>
      </c>
      <c r="J20" s="154"/>
      <c r="K20" s="154"/>
      <c r="L20" s="154"/>
      <c r="M20" s="154"/>
      <c r="N20" s="153">
        <v>97.94</v>
      </c>
      <c r="O20" s="153"/>
      <c r="P20" s="153"/>
    </row>
    <row r="21" spans="1:16" ht="36" customHeight="1">
      <c r="A21" s="119" t="s">
        <v>236</v>
      </c>
      <c r="B21" s="156" t="s">
        <v>208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</row>
    <row r="22" spans="1:16" ht="36" customHeight="1">
      <c r="A22" s="119" t="s">
        <v>237</v>
      </c>
      <c r="B22" s="154" t="s">
        <v>238</v>
      </c>
      <c r="C22" s="154"/>
      <c r="D22" s="154" t="s">
        <v>239</v>
      </c>
      <c r="E22" s="154"/>
      <c r="F22" s="154"/>
      <c r="G22" s="154"/>
      <c r="H22" s="154"/>
      <c r="I22" s="154"/>
      <c r="J22" s="154"/>
      <c r="K22" s="154"/>
      <c r="L22" s="154"/>
      <c r="M22" s="154" t="s">
        <v>240</v>
      </c>
      <c r="N22" s="154"/>
      <c r="O22" s="154"/>
      <c r="P22" s="154"/>
    </row>
    <row r="23" spans="1:16" ht="24.95" customHeight="1">
      <c r="A23" s="122" t="s">
        <v>241</v>
      </c>
      <c r="B23" s="162" t="s">
        <v>242</v>
      </c>
      <c r="C23" s="163"/>
      <c r="D23" s="164" t="s">
        <v>243</v>
      </c>
      <c r="E23" s="165"/>
      <c r="F23" s="165"/>
      <c r="G23" s="165"/>
      <c r="H23" s="165"/>
      <c r="I23" s="165"/>
      <c r="J23" s="165"/>
      <c r="K23" s="165"/>
      <c r="L23" s="165"/>
      <c r="M23" s="163">
        <v>50</v>
      </c>
      <c r="N23" s="163"/>
      <c r="O23" s="163"/>
      <c r="P23" s="163"/>
    </row>
    <row r="24" spans="1:16" ht="24.95" customHeight="1">
      <c r="A24" s="122" t="s">
        <v>244</v>
      </c>
      <c r="B24" s="162" t="s">
        <v>245</v>
      </c>
      <c r="C24" s="163"/>
      <c r="D24" s="164" t="s">
        <v>246</v>
      </c>
      <c r="E24" s="165"/>
      <c r="F24" s="165"/>
      <c r="G24" s="165"/>
      <c r="H24" s="165"/>
      <c r="I24" s="165"/>
      <c r="J24" s="165"/>
      <c r="K24" s="165"/>
      <c r="L24" s="165"/>
      <c r="M24" s="166">
        <v>30</v>
      </c>
      <c r="N24" s="166"/>
      <c r="O24" s="166"/>
      <c r="P24" s="166"/>
    </row>
    <row r="25" spans="1:16" ht="24.95" customHeight="1">
      <c r="A25" s="122" t="s">
        <v>247</v>
      </c>
      <c r="B25" s="162" t="s">
        <v>248</v>
      </c>
      <c r="C25" s="163"/>
      <c r="D25" s="164" t="s">
        <v>274</v>
      </c>
      <c r="E25" s="165"/>
      <c r="F25" s="165"/>
      <c r="G25" s="165"/>
      <c r="H25" s="165"/>
      <c r="I25" s="165"/>
      <c r="J25" s="165"/>
      <c r="K25" s="165"/>
      <c r="L25" s="165"/>
      <c r="M25" s="166">
        <v>20</v>
      </c>
      <c r="N25" s="166"/>
      <c r="O25" s="166"/>
      <c r="P25" s="166"/>
    </row>
  </sheetData>
  <mergeCells count="69">
    <mergeCell ref="B25:C25"/>
    <mergeCell ref="D25:L25"/>
    <mergeCell ref="M25:P25"/>
    <mergeCell ref="B23:C23"/>
    <mergeCell ref="D23:L23"/>
    <mergeCell ref="M23:P23"/>
    <mergeCell ref="B24:C24"/>
    <mergeCell ref="D24:L24"/>
    <mergeCell ref="M24:P24"/>
    <mergeCell ref="E19:H19"/>
    <mergeCell ref="I19:M19"/>
    <mergeCell ref="N19:P19"/>
    <mergeCell ref="B21:P21"/>
    <mergeCell ref="B22:C22"/>
    <mergeCell ref="D22:L22"/>
    <mergeCell ref="M22:P22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H11:K11"/>
    <mergeCell ref="L11:O11"/>
    <mergeCell ref="B12:C12"/>
    <mergeCell ref="D12:G12"/>
    <mergeCell ref="H12:K12"/>
    <mergeCell ref="L12:O12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5:A8"/>
    <mergeCell ref="B5:C5"/>
    <mergeCell ref="D5:P5"/>
    <mergeCell ref="B6:C6"/>
    <mergeCell ref="D6:P6"/>
    <mergeCell ref="D11:G11"/>
    <mergeCell ref="A1:P1"/>
    <mergeCell ref="B3:P3"/>
    <mergeCell ref="B4:E4"/>
    <mergeCell ref="F4:I4"/>
    <mergeCell ref="J4:P4"/>
  </mergeCells>
  <phoneticPr fontId="12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N7" sqref="N7"/>
    </sheetView>
  </sheetViews>
  <sheetFormatPr defaultColWidth="10.28515625" defaultRowHeight="12.75"/>
  <cols>
    <col min="1" max="16384" width="10.28515625" style="109"/>
  </cols>
  <sheetData>
    <row r="1" spans="1:11" ht="18.75">
      <c r="A1" s="148" t="s">
        <v>250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4.25">
      <c r="A2" s="117" t="s">
        <v>194</v>
      </c>
    </row>
    <row r="3" spans="1:11" ht="45.95" customHeight="1">
      <c r="A3" s="119" t="s">
        <v>251</v>
      </c>
      <c r="B3" s="167" t="s">
        <v>196</v>
      </c>
      <c r="C3" s="168"/>
      <c r="D3" s="168"/>
      <c r="E3" s="169"/>
      <c r="F3" s="154" t="s">
        <v>252</v>
      </c>
      <c r="G3" s="154"/>
      <c r="H3" s="152" t="s">
        <v>253</v>
      </c>
      <c r="I3" s="153"/>
      <c r="J3" s="153"/>
      <c r="K3" s="153"/>
    </row>
    <row r="4" spans="1:11" ht="45.95" customHeight="1">
      <c r="A4" s="119" t="s">
        <v>254</v>
      </c>
      <c r="B4" s="152" t="s">
        <v>253</v>
      </c>
      <c r="C4" s="153"/>
      <c r="D4" s="153"/>
      <c r="E4" s="153"/>
      <c r="F4" s="154" t="s">
        <v>255</v>
      </c>
      <c r="G4" s="154"/>
      <c r="H4" s="153"/>
      <c r="I4" s="153"/>
      <c r="J4" s="153"/>
      <c r="K4" s="153"/>
    </row>
    <row r="5" spans="1:11" ht="45.95" customHeight="1">
      <c r="A5" s="119" t="s">
        <v>256</v>
      </c>
      <c r="B5" s="170" t="s">
        <v>257</v>
      </c>
      <c r="C5" s="166"/>
      <c r="D5" s="166"/>
      <c r="E5" s="166"/>
      <c r="F5" s="154" t="s">
        <v>258</v>
      </c>
      <c r="G5" s="154"/>
      <c r="H5" s="152" t="s">
        <v>259</v>
      </c>
      <c r="I5" s="153"/>
      <c r="J5" s="153"/>
      <c r="K5" s="153"/>
    </row>
    <row r="6" spans="1:11" ht="45.95" customHeight="1">
      <c r="A6" s="119" t="s">
        <v>260</v>
      </c>
      <c r="B6" s="170" t="s">
        <v>261</v>
      </c>
      <c r="C6" s="166"/>
      <c r="D6" s="166"/>
      <c r="E6" s="166"/>
      <c r="F6" s="154" t="s">
        <v>262</v>
      </c>
      <c r="G6" s="154"/>
      <c r="H6" s="153"/>
      <c r="I6" s="153"/>
      <c r="J6" s="153"/>
      <c r="K6" s="153"/>
    </row>
    <row r="7" spans="1:11" ht="45.95" customHeight="1">
      <c r="A7" s="119" t="s">
        <v>263</v>
      </c>
      <c r="B7" s="123" t="s">
        <v>264</v>
      </c>
      <c r="C7" s="153">
        <v>11</v>
      </c>
      <c r="D7" s="153"/>
      <c r="E7" s="171" t="s">
        <v>265</v>
      </c>
      <c r="F7" s="171"/>
      <c r="G7" s="153"/>
      <c r="H7" s="153"/>
      <c r="I7" s="171" t="s">
        <v>266</v>
      </c>
      <c r="J7" s="171"/>
      <c r="K7" s="121"/>
    </row>
    <row r="8" spans="1:11" ht="53.25" customHeight="1">
      <c r="A8" s="119" t="s">
        <v>267</v>
      </c>
      <c r="B8" s="172" t="s">
        <v>272</v>
      </c>
      <c r="C8" s="173"/>
      <c r="D8" s="173"/>
      <c r="E8" s="173"/>
      <c r="F8" s="173"/>
      <c r="G8" s="173"/>
      <c r="H8" s="173"/>
      <c r="I8" s="173"/>
      <c r="J8" s="173"/>
      <c r="K8" s="174"/>
    </row>
    <row r="9" spans="1:11" ht="45.95" customHeight="1">
      <c r="A9" s="119" t="s">
        <v>237</v>
      </c>
      <c r="B9" s="154" t="s">
        <v>238</v>
      </c>
      <c r="C9" s="154"/>
      <c r="D9" s="154" t="s">
        <v>239</v>
      </c>
      <c r="E9" s="154"/>
      <c r="F9" s="154"/>
      <c r="G9" s="154"/>
      <c r="H9" s="154"/>
      <c r="I9" s="154"/>
      <c r="J9" s="154" t="s">
        <v>268</v>
      </c>
      <c r="K9" s="154"/>
    </row>
    <row r="10" spans="1:11" ht="45.95" customHeight="1">
      <c r="A10" s="122" t="s">
        <v>269</v>
      </c>
      <c r="B10" s="162" t="s">
        <v>242</v>
      </c>
      <c r="C10" s="163"/>
      <c r="D10" s="164" t="s">
        <v>273</v>
      </c>
      <c r="E10" s="165"/>
      <c r="F10" s="165"/>
      <c r="G10" s="165"/>
      <c r="H10" s="165"/>
      <c r="I10" s="165"/>
      <c r="J10" s="166">
        <v>50</v>
      </c>
      <c r="K10" s="166"/>
    </row>
    <row r="11" spans="1:11" ht="45.95" customHeight="1">
      <c r="A11" s="122" t="s">
        <v>244</v>
      </c>
      <c r="B11" s="162" t="s">
        <v>245</v>
      </c>
      <c r="C11" s="163"/>
      <c r="D11" s="164" t="s">
        <v>270</v>
      </c>
      <c r="E11" s="165"/>
      <c r="F11" s="165"/>
      <c r="G11" s="165"/>
      <c r="H11" s="165"/>
      <c r="I11" s="165"/>
      <c r="J11" s="166">
        <v>30</v>
      </c>
      <c r="K11" s="166"/>
    </row>
    <row r="12" spans="1:11" ht="45.95" customHeight="1">
      <c r="A12" s="122" t="s">
        <v>247</v>
      </c>
      <c r="B12" s="162" t="s">
        <v>248</v>
      </c>
      <c r="C12" s="163"/>
      <c r="D12" s="176" t="s">
        <v>271</v>
      </c>
      <c r="E12" s="165"/>
      <c r="F12" s="165"/>
      <c r="G12" s="165"/>
      <c r="H12" s="165"/>
      <c r="I12" s="165"/>
      <c r="J12" s="166">
        <v>20</v>
      </c>
      <c r="K12" s="166"/>
    </row>
    <row r="13" spans="1:11" ht="45.95" customHeight="1">
      <c r="A13" s="120"/>
      <c r="B13" s="160"/>
      <c r="C13" s="160"/>
      <c r="D13" s="160"/>
      <c r="E13" s="160"/>
      <c r="F13" s="160"/>
      <c r="G13" s="160"/>
      <c r="H13" s="160"/>
      <c r="I13" s="160"/>
      <c r="J13" s="160"/>
      <c r="K13" s="160"/>
    </row>
    <row r="14" spans="1:11" ht="45.95" customHeight="1">
      <c r="A14" s="120"/>
      <c r="B14" s="160"/>
      <c r="C14" s="160"/>
      <c r="D14" s="160"/>
      <c r="E14" s="160"/>
      <c r="F14" s="160"/>
      <c r="G14" s="160"/>
      <c r="H14" s="160"/>
      <c r="I14" s="160"/>
      <c r="J14" s="175"/>
      <c r="K14" s="175"/>
    </row>
  </sheetData>
  <mergeCells count="36"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  <mergeCell ref="B10:C10"/>
    <mergeCell ref="D10:I10"/>
    <mergeCell ref="J10:K10"/>
    <mergeCell ref="B11:C11"/>
    <mergeCell ref="D11:I11"/>
    <mergeCell ref="J11:K11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A1:K1"/>
    <mergeCell ref="B3:E3"/>
    <mergeCell ref="F3:G3"/>
    <mergeCell ref="H3:K3"/>
    <mergeCell ref="B4:E4"/>
    <mergeCell ref="F4:G4"/>
    <mergeCell ref="H4:K4"/>
  </mergeCells>
  <phoneticPr fontId="12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tabSelected="1" workbookViewId="0">
      <selection activeCell="C23" sqref="C23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28" t="s">
        <v>1</v>
      </c>
      <c r="C2" s="128"/>
      <c r="D2"/>
    </row>
    <row r="3" spans="1:4" ht="24.75" customHeight="1">
      <c r="A3"/>
      <c r="B3" s="77"/>
      <c r="C3"/>
      <c r="D3"/>
    </row>
    <row r="4" spans="1:4" ht="24.75" customHeight="1">
      <c r="A4"/>
      <c r="B4" s="78" t="s">
        <v>2</v>
      </c>
      <c r="C4" s="79" t="s">
        <v>3</v>
      </c>
      <c r="D4"/>
    </row>
    <row r="5" spans="1:4" ht="24.75" customHeight="1">
      <c r="A5"/>
      <c r="B5" s="80" t="s">
        <v>4</v>
      </c>
      <c r="C5" s="81"/>
      <c r="D5"/>
    </row>
    <row r="6" spans="1:4" ht="24.75" customHeight="1">
      <c r="A6"/>
      <c r="B6" s="80" t="s">
        <v>5</v>
      </c>
      <c r="C6" s="81" t="s">
        <v>6</v>
      </c>
      <c r="D6"/>
    </row>
    <row r="7" spans="1:4" ht="24.75" customHeight="1">
      <c r="A7"/>
      <c r="B7" s="80" t="s">
        <v>7</v>
      </c>
      <c r="C7" s="81" t="s">
        <v>8</v>
      </c>
      <c r="D7"/>
    </row>
    <row r="8" spans="1:4" ht="24.75" customHeight="1">
      <c r="A8"/>
      <c r="B8" s="80" t="s">
        <v>9</v>
      </c>
      <c r="C8" s="81"/>
      <c r="D8"/>
    </row>
    <row r="9" spans="1:4" ht="24.75" customHeight="1">
      <c r="A9"/>
      <c r="B9" s="80" t="s">
        <v>10</v>
      </c>
      <c r="C9" s="81" t="s">
        <v>11</v>
      </c>
      <c r="D9"/>
    </row>
    <row r="10" spans="1:4" ht="24.75" customHeight="1">
      <c r="A10"/>
      <c r="B10" s="80" t="s">
        <v>12</v>
      </c>
      <c r="C10" s="81" t="s">
        <v>13</v>
      </c>
      <c r="D10"/>
    </row>
    <row r="11" spans="1:4" ht="24.75" customHeight="1">
      <c r="A11"/>
      <c r="B11" s="82" t="s">
        <v>14</v>
      </c>
      <c r="C11" s="81" t="s">
        <v>15</v>
      </c>
      <c r="D11"/>
    </row>
    <row r="12" spans="1:4" ht="24.75" customHeight="1">
      <c r="A12"/>
      <c r="B12" s="83" t="s">
        <v>16</v>
      </c>
      <c r="C12" s="84" t="s">
        <v>17</v>
      </c>
      <c r="D12"/>
    </row>
    <row r="13" spans="1:4" ht="24.75" customHeight="1">
      <c r="A13"/>
      <c r="B13" s="83" t="s">
        <v>18</v>
      </c>
      <c r="C13" s="85"/>
      <c r="D13"/>
    </row>
    <row r="14" spans="1:4" ht="24.75" customHeight="1">
      <c r="A14"/>
      <c r="B14" s="86" t="s">
        <v>19</v>
      </c>
      <c r="C14" s="85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2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workbookViewId="0">
      <selection activeCell="A3" sqref="A3"/>
    </sheetView>
  </sheetViews>
  <sheetFormatPr defaultColWidth="9.140625" defaultRowHeight="12.75" customHeight="1"/>
  <cols>
    <col min="1" max="1" width="34.85546875" style="60" customWidth="1"/>
    <col min="2" max="2" width="27.28515625" style="60" customWidth="1"/>
    <col min="3" max="3" width="34.5703125" style="60" customWidth="1"/>
    <col min="4" max="4" width="27.42578125" style="60" customWidth="1"/>
    <col min="5" max="5" width="31.28515625" style="60" customWidth="1"/>
    <col min="6" max="16384" width="9.140625" style="61"/>
  </cols>
  <sheetData>
    <row r="1" spans="1:5" ht="24.75" customHeight="1">
      <c r="A1" s="62"/>
    </row>
    <row r="2" spans="1:5" ht="24.75" customHeight="1">
      <c r="A2" s="129" t="s">
        <v>20</v>
      </c>
      <c r="B2" s="129"/>
      <c r="C2" s="129"/>
      <c r="D2" s="129"/>
    </row>
    <row r="3" spans="1:5" ht="24.75" customHeight="1">
      <c r="A3" s="63" t="s">
        <v>185</v>
      </c>
      <c r="B3" s="64"/>
      <c r="C3" s="64"/>
      <c r="D3" s="65" t="s">
        <v>21</v>
      </c>
    </row>
    <row r="4" spans="1:5" ht="24.75" customHeight="1">
      <c r="A4" s="130" t="s">
        <v>22</v>
      </c>
      <c r="B4" s="130"/>
      <c r="C4" s="130" t="s">
        <v>23</v>
      </c>
      <c r="D4" s="130"/>
    </row>
    <row r="5" spans="1:5" ht="24.75" customHeight="1">
      <c r="A5" s="66" t="s">
        <v>24</v>
      </c>
      <c r="B5" s="66" t="s">
        <v>25</v>
      </c>
      <c r="C5" s="66" t="s">
        <v>24</v>
      </c>
      <c r="D5" s="66" t="s">
        <v>25</v>
      </c>
    </row>
    <row r="6" spans="1:5" s="59" customFormat="1" ht="21.95" customHeight="1">
      <c r="A6" s="54" t="s">
        <v>26</v>
      </c>
      <c r="B6" s="67">
        <v>979390</v>
      </c>
      <c r="C6" s="43" t="s">
        <v>27</v>
      </c>
      <c r="D6" s="68">
        <v>979390</v>
      </c>
      <c r="E6" s="69"/>
    </row>
    <row r="7" spans="1:5" s="59" customFormat="1" ht="21.95" customHeight="1">
      <c r="A7" s="54" t="s">
        <v>28</v>
      </c>
      <c r="B7" s="68">
        <v>979390</v>
      </c>
      <c r="C7" s="43" t="s">
        <v>29</v>
      </c>
      <c r="D7" s="68"/>
      <c r="E7" s="69"/>
    </row>
    <row r="8" spans="1:5" s="59" customFormat="1" ht="21.95" customHeight="1">
      <c r="A8" s="54" t="s">
        <v>30</v>
      </c>
      <c r="B8" s="68"/>
      <c r="C8" s="43" t="s">
        <v>31</v>
      </c>
      <c r="D8" s="68"/>
      <c r="E8" s="69"/>
    </row>
    <row r="9" spans="1:5" s="59" customFormat="1" ht="21.95" customHeight="1">
      <c r="A9" s="54" t="s">
        <v>32</v>
      </c>
      <c r="B9" s="68">
        <f>B10+B11</f>
        <v>0</v>
      </c>
      <c r="C9" s="43" t="s">
        <v>33</v>
      </c>
      <c r="D9" s="68"/>
      <c r="E9" s="69"/>
    </row>
    <row r="10" spans="1:5" s="59" customFormat="1" ht="21.95" customHeight="1">
      <c r="A10" s="54" t="s">
        <v>34</v>
      </c>
      <c r="B10" s="68"/>
      <c r="C10" s="43" t="s">
        <v>35</v>
      </c>
      <c r="D10" s="68"/>
      <c r="E10" s="69"/>
    </row>
    <row r="11" spans="1:5" s="59" customFormat="1" ht="21.95" customHeight="1">
      <c r="A11" s="54" t="s">
        <v>36</v>
      </c>
      <c r="B11" s="68"/>
      <c r="C11" s="43" t="s">
        <v>37</v>
      </c>
      <c r="D11" s="68"/>
      <c r="E11" s="69"/>
    </row>
    <row r="12" spans="1:5" s="59" customFormat="1" ht="21.95" customHeight="1">
      <c r="A12" s="54" t="s">
        <v>38</v>
      </c>
      <c r="B12" s="68">
        <f>B13+B14+B15</f>
        <v>0</v>
      </c>
      <c r="C12" s="43" t="s">
        <v>39</v>
      </c>
      <c r="D12" s="68"/>
      <c r="E12" s="69"/>
    </row>
    <row r="13" spans="1:5" s="59" customFormat="1" ht="21.95" customHeight="1">
      <c r="A13" s="54" t="s">
        <v>40</v>
      </c>
      <c r="B13" s="68">
        <v>0</v>
      </c>
      <c r="C13" s="43" t="s">
        <v>41</v>
      </c>
      <c r="D13" s="68"/>
      <c r="E13" s="69"/>
    </row>
    <row r="14" spans="1:5" s="59" customFormat="1" ht="21.95" customHeight="1">
      <c r="A14" s="54" t="s">
        <v>42</v>
      </c>
      <c r="B14" s="68">
        <v>0</v>
      </c>
      <c r="C14" s="43" t="s">
        <v>43</v>
      </c>
      <c r="D14" s="68"/>
      <c r="E14" s="69"/>
    </row>
    <row r="15" spans="1:5" s="59" customFormat="1" ht="21.95" customHeight="1">
      <c r="A15" s="54" t="s">
        <v>44</v>
      </c>
      <c r="B15" s="67">
        <v>0</v>
      </c>
      <c r="C15" s="43" t="s">
        <v>45</v>
      </c>
      <c r="D15" s="68"/>
      <c r="E15" s="69"/>
    </row>
    <row r="16" spans="1:5" s="59" customFormat="1" ht="21.95" customHeight="1">
      <c r="A16" s="54" t="s">
        <v>46</v>
      </c>
      <c r="B16" s="67">
        <v>0</v>
      </c>
      <c r="C16" s="43" t="s">
        <v>47</v>
      </c>
      <c r="D16" s="68"/>
      <c r="E16" s="69"/>
    </row>
    <row r="17" spans="1:5" s="59" customFormat="1" ht="21.95" customHeight="1">
      <c r="A17" s="54" t="s">
        <v>48</v>
      </c>
      <c r="B17" s="67">
        <v>0</v>
      </c>
      <c r="C17" s="43" t="s">
        <v>49</v>
      </c>
      <c r="D17" s="68"/>
      <c r="E17" s="69"/>
    </row>
    <row r="18" spans="1:5" s="59" customFormat="1" ht="21.95" customHeight="1">
      <c r="A18" s="54" t="s">
        <v>50</v>
      </c>
      <c r="B18" s="67">
        <v>0</v>
      </c>
      <c r="C18" s="43" t="s">
        <v>51</v>
      </c>
      <c r="D18" s="68"/>
      <c r="E18" s="69"/>
    </row>
    <row r="19" spans="1:5" s="59" customFormat="1" ht="21.95" customHeight="1">
      <c r="A19" s="54" t="s">
        <v>52</v>
      </c>
      <c r="B19" s="67">
        <v>0</v>
      </c>
      <c r="C19" s="43" t="s">
        <v>53</v>
      </c>
      <c r="D19" s="68"/>
      <c r="E19" s="69"/>
    </row>
    <row r="20" spans="1:5" s="59" customFormat="1" ht="21.95" customHeight="1">
      <c r="A20" s="54"/>
      <c r="B20" s="67"/>
      <c r="C20" s="43" t="s">
        <v>54</v>
      </c>
      <c r="D20" s="68"/>
      <c r="E20" s="69"/>
    </row>
    <row r="21" spans="1:5" s="59" customFormat="1" ht="21.95" customHeight="1">
      <c r="A21" s="54"/>
      <c r="B21" s="67"/>
      <c r="C21" s="43" t="s">
        <v>55</v>
      </c>
      <c r="D21" s="68"/>
      <c r="E21" s="69"/>
    </row>
    <row r="22" spans="1:5" s="59" customFormat="1" ht="21.95" customHeight="1">
      <c r="A22" s="54"/>
      <c r="B22" s="67"/>
      <c r="C22" s="43" t="s">
        <v>56</v>
      </c>
      <c r="D22" s="68"/>
      <c r="E22" s="69"/>
    </row>
    <row r="23" spans="1:5" s="59" customFormat="1" ht="21.95" customHeight="1">
      <c r="A23" s="54"/>
      <c r="B23" s="67"/>
      <c r="C23" s="43" t="s">
        <v>57</v>
      </c>
      <c r="D23" s="68"/>
      <c r="E23" s="69"/>
    </row>
    <row r="24" spans="1:5" s="59" customFormat="1" ht="21.95" customHeight="1">
      <c r="A24" s="54"/>
      <c r="B24" s="67"/>
      <c r="C24" s="43" t="s">
        <v>58</v>
      </c>
      <c r="D24" s="68"/>
      <c r="E24" s="69"/>
    </row>
    <row r="25" spans="1:5" s="59" customFormat="1" ht="21.95" customHeight="1">
      <c r="A25" s="54"/>
      <c r="B25" s="67"/>
      <c r="C25" s="43" t="s">
        <v>59</v>
      </c>
      <c r="D25" s="68"/>
      <c r="E25" s="69"/>
    </row>
    <row r="26" spans="1:5" s="59" customFormat="1" ht="21.95" customHeight="1">
      <c r="A26" s="54"/>
      <c r="B26" s="67"/>
      <c r="C26" s="43" t="s">
        <v>60</v>
      </c>
      <c r="D26" s="68">
        <v>0</v>
      </c>
      <c r="E26" s="69"/>
    </row>
    <row r="27" spans="1:5" s="59" customFormat="1" ht="21.95" customHeight="1">
      <c r="A27" s="54"/>
      <c r="B27" s="67"/>
      <c r="C27" s="43" t="s">
        <v>61</v>
      </c>
      <c r="D27" s="68">
        <v>0</v>
      </c>
      <c r="E27" s="69"/>
    </row>
    <row r="28" spans="1:5" s="59" customFormat="1" ht="21.95" customHeight="1">
      <c r="A28" s="54"/>
      <c r="B28" s="67"/>
      <c r="C28" s="43" t="s">
        <v>62</v>
      </c>
      <c r="D28" s="68">
        <v>0</v>
      </c>
      <c r="E28" s="69"/>
    </row>
    <row r="29" spans="1:5" s="59" customFormat="1" ht="21.95" customHeight="1">
      <c r="A29" s="54"/>
      <c r="B29" s="67"/>
      <c r="C29" s="43" t="s">
        <v>63</v>
      </c>
      <c r="D29" s="68">
        <v>0</v>
      </c>
      <c r="E29" s="69"/>
    </row>
    <row r="30" spans="1:5" s="59" customFormat="1" ht="21.95" customHeight="1">
      <c r="A30" s="54"/>
      <c r="B30" s="67"/>
      <c r="C30" s="43" t="s">
        <v>64</v>
      </c>
      <c r="D30" s="68">
        <v>0</v>
      </c>
      <c r="E30" s="69"/>
    </row>
    <row r="31" spans="1:5" s="59" customFormat="1" ht="21.95" customHeight="1">
      <c r="A31" s="54"/>
      <c r="B31" s="67"/>
      <c r="C31" s="43" t="s">
        <v>65</v>
      </c>
      <c r="D31" s="68">
        <v>0</v>
      </c>
      <c r="E31" s="69"/>
    </row>
    <row r="32" spans="1:5" s="59" customFormat="1" ht="21.95" customHeight="1">
      <c r="A32" s="54"/>
      <c r="B32" s="67"/>
      <c r="C32" s="43" t="s">
        <v>66</v>
      </c>
      <c r="D32" s="68">
        <v>0</v>
      </c>
      <c r="E32" s="69"/>
    </row>
    <row r="33" spans="1:5" s="59" customFormat="1" ht="21.95" customHeight="1">
      <c r="A33" s="54"/>
      <c r="B33" s="67"/>
      <c r="C33" s="43" t="s">
        <v>67</v>
      </c>
      <c r="D33" s="68">
        <v>0</v>
      </c>
      <c r="E33" s="69"/>
    </row>
    <row r="34" spans="1:5" s="59" customFormat="1" ht="21.95" customHeight="1">
      <c r="A34" s="54"/>
      <c r="B34" s="67"/>
      <c r="C34" s="43" t="s">
        <v>68</v>
      </c>
      <c r="D34" s="68">
        <v>0</v>
      </c>
      <c r="E34" s="69"/>
    </row>
    <row r="35" spans="1:5" ht="21.95" customHeight="1">
      <c r="A35" s="56"/>
      <c r="B35" s="70"/>
      <c r="C35" s="71"/>
      <c r="D35" s="72"/>
    </row>
    <row r="36" spans="1:5" s="59" customFormat="1" ht="21.95" customHeight="1">
      <c r="A36" s="58" t="s">
        <v>69</v>
      </c>
      <c r="B36" s="73">
        <f>B6+B9+B12+B16+B17+B18+B19</f>
        <v>979390</v>
      </c>
      <c r="C36" s="74" t="s">
        <v>70</v>
      </c>
      <c r="D36" s="73">
        <f>SUM(D6:D34)</f>
        <v>979390</v>
      </c>
      <c r="E36" s="69"/>
    </row>
    <row r="37" spans="1:5" s="59" customFormat="1" ht="21.95" customHeight="1">
      <c r="A37" s="54" t="s">
        <v>71</v>
      </c>
      <c r="B37" s="75">
        <f>B38+B41+B44+B45</f>
        <v>0</v>
      </c>
      <c r="C37" s="43" t="s">
        <v>72</v>
      </c>
      <c r="D37" s="73">
        <v>0</v>
      </c>
      <c r="E37" s="69"/>
    </row>
    <row r="38" spans="1:5" s="59" customFormat="1" ht="21.95" customHeight="1">
      <c r="A38" s="54" t="s">
        <v>73</v>
      </c>
      <c r="B38" s="68">
        <f>B39+B40</f>
        <v>0</v>
      </c>
      <c r="C38" s="43"/>
      <c r="D38" s="68"/>
      <c r="E38" s="69"/>
    </row>
    <row r="39" spans="1:5" s="59" customFormat="1" ht="21.95" customHeight="1">
      <c r="A39" s="54" t="s">
        <v>74</v>
      </c>
      <c r="B39" s="68">
        <v>0</v>
      </c>
      <c r="C39" s="76"/>
      <c r="D39" s="68"/>
      <c r="E39" s="69"/>
    </row>
    <row r="40" spans="1:5" s="59" customFormat="1" ht="21.95" customHeight="1">
      <c r="A40" s="54" t="s">
        <v>75</v>
      </c>
      <c r="B40" s="68">
        <v>0</v>
      </c>
      <c r="C40" s="76"/>
      <c r="D40" s="68"/>
      <c r="E40" s="69"/>
    </row>
    <row r="41" spans="1:5" s="59" customFormat="1" ht="21.95" customHeight="1">
      <c r="A41" s="54" t="s">
        <v>76</v>
      </c>
      <c r="B41" s="68">
        <f>B43+B42</f>
        <v>0</v>
      </c>
      <c r="C41" s="76"/>
      <c r="D41" s="68"/>
      <c r="E41" s="69"/>
    </row>
    <row r="42" spans="1:5" s="59" customFormat="1" ht="21.95" customHeight="1">
      <c r="A42" s="54" t="s">
        <v>77</v>
      </c>
      <c r="B42" s="68">
        <v>0</v>
      </c>
      <c r="C42" s="76"/>
      <c r="D42" s="68"/>
      <c r="E42" s="69"/>
    </row>
    <row r="43" spans="1:5" s="59" customFormat="1" ht="21.95" customHeight="1">
      <c r="A43" s="54" t="s">
        <v>78</v>
      </c>
      <c r="B43" s="68">
        <v>0</v>
      </c>
      <c r="C43" s="76"/>
      <c r="D43" s="68"/>
      <c r="E43" s="69"/>
    </row>
    <row r="44" spans="1:5" s="59" customFormat="1" ht="21.95" customHeight="1">
      <c r="A44" s="54" t="s">
        <v>79</v>
      </c>
      <c r="B44" s="68">
        <v>0</v>
      </c>
      <c r="C44" s="76"/>
      <c r="D44" s="68"/>
      <c r="E44" s="69"/>
    </row>
    <row r="45" spans="1:5" s="59" customFormat="1" ht="21.95" customHeight="1">
      <c r="A45" s="54" t="s">
        <v>80</v>
      </c>
      <c r="B45" s="68">
        <v>0</v>
      </c>
      <c r="C45" s="76"/>
      <c r="D45" s="68"/>
      <c r="E45" s="69"/>
    </row>
    <row r="46" spans="1:5" s="59" customFormat="1" ht="21.95" customHeight="1">
      <c r="A46" s="58" t="s">
        <v>81</v>
      </c>
      <c r="B46" s="73">
        <f>B36+B37</f>
        <v>979390</v>
      </c>
      <c r="C46" s="74" t="s">
        <v>82</v>
      </c>
      <c r="D46" s="73">
        <f>D36+D37</f>
        <v>979390</v>
      </c>
      <c r="E46" s="69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28" t="s">
        <v>83</v>
      </c>
      <c r="B2" s="128"/>
    </row>
    <row r="3" spans="1:3" ht="24.75" customHeight="1">
      <c r="A3" s="53" t="s">
        <v>185</v>
      </c>
      <c r="B3" s="4" t="s">
        <v>21</v>
      </c>
    </row>
    <row r="4" spans="1:3" ht="24" customHeight="1">
      <c r="A4" s="27" t="s">
        <v>24</v>
      </c>
      <c r="B4" s="27" t="s">
        <v>25</v>
      </c>
    </row>
    <row r="5" spans="1:3" s="1" customFormat="1" ht="24.95" customHeight="1">
      <c r="A5" s="54" t="s">
        <v>26</v>
      </c>
      <c r="B5" s="32">
        <v>979390</v>
      </c>
      <c r="C5" s="9"/>
    </row>
    <row r="6" spans="1:3" s="1" customFormat="1" ht="24.95" customHeight="1">
      <c r="A6" s="54" t="s">
        <v>28</v>
      </c>
      <c r="B6" s="55">
        <v>979390</v>
      </c>
      <c r="C6" s="9"/>
    </row>
    <row r="7" spans="1:3" s="1" customFormat="1" ht="24.95" customHeight="1">
      <c r="A7" s="54" t="s">
        <v>30</v>
      </c>
      <c r="B7" s="55"/>
      <c r="C7" s="9"/>
    </row>
    <row r="8" spans="1:3" s="1" customFormat="1" ht="24.95" customHeight="1">
      <c r="A8" s="54" t="s">
        <v>32</v>
      </c>
      <c r="B8" s="55">
        <f>B9+B10</f>
        <v>0</v>
      </c>
      <c r="C8" s="9"/>
    </row>
    <row r="9" spans="1:3" s="1" customFormat="1" ht="24.95" customHeight="1">
      <c r="A9" s="54" t="s">
        <v>34</v>
      </c>
      <c r="B9" s="55"/>
      <c r="C9" s="9"/>
    </row>
    <row r="10" spans="1:3" s="1" customFormat="1" ht="24.95" customHeight="1">
      <c r="A10" s="54" t="s">
        <v>36</v>
      </c>
      <c r="B10" s="55"/>
      <c r="C10" s="9"/>
    </row>
    <row r="11" spans="1:3" s="1" customFormat="1" ht="24.95" customHeight="1">
      <c r="A11" s="54" t="s">
        <v>38</v>
      </c>
      <c r="B11" s="55">
        <f>SUM(B12:B14)</f>
        <v>0</v>
      </c>
      <c r="C11" s="9"/>
    </row>
    <row r="12" spans="1:3" s="1" customFormat="1" ht="24.95" customHeight="1">
      <c r="A12" s="54" t="s">
        <v>40</v>
      </c>
      <c r="B12" s="55"/>
      <c r="C12" s="9"/>
    </row>
    <row r="13" spans="1:3" s="1" customFormat="1" ht="24.95" customHeight="1">
      <c r="A13" s="54" t="s">
        <v>42</v>
      </c>
      <c r="B13" s="55"/>
      <c r="C13" s="9"/>
    </row>
    <row r="14" spans="1:3" s="1" customFormat="1" ht="24.95" customHeight="1">
      <c r="A14" s="54" t="s">
        <v>44</v>
      </c>
      <c r="B14" s="55"/>
      <c r="C14" s="9"/>
    </row>
    <row r="15" spans="1:3" s="1" customFormat="1" ht="24.95" customHeight="1">
      <c r="A15" s="54" t="s">
        <v>46</v>
      </c>
      <c r="B15" s="55"/>
      <c r="C15" s="9"/>
    </row>
    <row r="16" spans="1:3" s="1" customFormat="1" ht="24.95" customHeight="1">
      <c r="A16" s="54" t="s">
        <v>48</v>
      </c>
      <c r="B16" s="55"/>
      <c r="C16" s="9"/>
    </row>
    <row r="17" spans="1:3" s="1" customFormat="1" ht="24.95" customHeight="1">
      <c r="A17" s="54" t="s">
        <v>50</v>
      </c>
      <c r="B17" s="55"/>
      <c r="C17" s="9"/>
    </row>
    <row r="18" spans="1:3" s="1" customFormat="1" ht="24.95" customHeight="1">
      <c r="A18" s="54" t="s">
        <v>52</v>
      </c>
      <c r="B18" s="55"/>
      <c r="C18" s="9"/>
    </row>
    <row r="19" spans="1:3" s="1" customFormat="1" ht="24.95" customHeight="1">
      <c r="A19" s="54" t="s">
        <v>71</v>
      </c>
      <c r="B19" s="32">
        <f>B20+B23+B26+B27</f>
        <v>0</v>
      </c>
      <c r="C19" s="9"/>
    </row>
    <row r="20" spans="1:3" s="1" customFormat="1" ht="24.95" customHeight="1">
      <c r="A20" s="54" t="s">
        <v>73</v>
      </c>
      <c r="B20" s="32">
        <f>B21+B22</f>
        <v>0</v>
      </c>
      <c r="C20" s="9"/>
    </row>
    <row r="21" spans="1:3" s="1" customFormat="1" ht="24.95" customHeight="1">
      <c r="A21" s="54" t="s">
        <v>74</v>
      </c>
      <c r="B21" s="32"/>
      <c r="C21" s="9"/>
    </row>
    <row r="22" spans="1:3" s="1" customFormat="1" ht="24.95" customHeight="1">
      <c r="A22" s="54" t="s">
        <v>75</v>
      </c>
      <c r="B22" s="32"/>
      <c r="C22" s="9"/>
    </row>
    <row r="23" spans="1:3" s="1" customFormat="1" ht="24.95" customHeight="1">
      <c r="A23" s="54" t="s">
        <v>76</v>
      </c>
      <c r="B23" s="32">
        <f>B24+B25</f>
        <v>0</v>
      </c>
      <c r="C23" s="9"/>
    </row>
    <row r="24" spans="1:3" s="1" customFormat="1" ht="24.95" customHeight="1">
      <c r="A24" s="54" t="s">
        <v>77</v>
      </c>
      <c r="B24" s="32"/>
      <c r="C24" s="9"/>
    </row>
    <row r="25" spans="1:3" s="1" customFormat="1" ht="24.95" customHeight="1">
      <c r="A25" s="54" t="s">
        <v>78</v>
      </c>
      <c r="B25" s="32"/>
      <c r="C25" s="9"/>
    </row>
    <row r="26" spans="1:3" s="1" customFormat="1" ht="24.95" customHeight="1">
      <c r="A26" s="54" t="s">
        <v>79</v>
      </c>
      <c r="B26" s="32"/>
      <c r="C26" s="9"/>
    </row>
    <row r="27" spans="1:3" s="1" customFormat="1" ht="24.95" customHeight="1">
      <c r="A27" s="54" t="s">
        <v>80</v>
      </c>
      <c r="B27" s="32"/>
      <c r="C27" s="9"/>
    </row>
    <row r="28" spans="1:3" ht="24.95" customHeight="1">
      <c r="A28" s="56"/>
      <c r="B28" s="57"/>
    </row>
    <row r="29" spans="1:3" s="1" customFormat="1" ht="24.95" customHeight="1">
      <c r="A29" s="58" t="s">
        <v>81</v>
      </c>
      <c r="B29" s="31">
        <f>B5+B8+B11+B15+B16+B17+B18+B19</f>
        <v>979390</v>
      </c>
      <c r="C29" s="9"/>
    </row>
  </sheetData>
  <sheetProtection formatCells="0" formatColumns="0" formatRows="0"/>
  <mergeCells count="1">
    <mergeCell ref="A2:B2"/>
  </mergeCells>
  <phoneticPr fontId="12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31" t="s">
        <v>84</v>
      </c>
      <c r="B2" s="131"/>
      <c r="C2" s="131"/>
      <c r="D2" s="131"/>
      <c r="E2" s="131"/>
    </row>
    <row r="3" spans="1:7" ht="24.75" customHeight="1">
      <c r="A3" s="49" t="s">
        <v>185</v>
      </c>
      <c r="B3" s="49"/>
      <c r="C3" s="49"/>
      <c r="E3" s="50" t="s">
        <v>21</v>
      </c>
    </row>
    <row r="4" spans="1:7" ht="24.75" customHeight="1">
      <c r="A4" s="132" t="s">
        <v>85</v>
      </c>
      <c r="B4" s="132" t="s">
        <v>86</v>
      </c>
      <c r="C4" s="132" t="s">
        <v>87</v>
      </c>
      <c r="D4" s="132" t="s">
        <v>88</v>
      </c>
      <c r="E4" s="132" t="s">
        <v>89</v>
      </c>
    </row>
    <row r="5" spans="1:7" ht="24.75" customHeight="1">
      <c r="A5" s="132"/>
      <c r="B5" s="132"/>
      <c r="C5" s="132"/>
      <c r="D5" s="132"/>
      <c r="E5" s="132"/>
    </row>
    <row r="6" spans="1:7" ht="18" customHeight="1">
      <c r="A6" s="23"/>
      <c r="B6" s="23"/>
      <c r="C6" s="23">
        <v>1</v>
      </c>
      <c r="D6" s="23">
        <v>2</v>
      </c>
      <c r="E6" s="23">
        <v>3</v>
      </c>
    </row>
    <row r="7" spans="1:7" s="1" customFormat="1" ht="24" customHeight="1">
      <c r="A7" s="28"/>
      <c r="B7" s="28" t="s">
        <v>90</v>
      </c>
      <c r="C7" s="51">
        <v>979390</v>
      </c>
      <c r="D7" s="51">
        <v>869390</v>
      </c>
      <c r="E7" s="51">
        <v>110000</v>
      </c>
      <c r="F7" s="9"/>
      <c r="G7" s="9"/>
    </row>
    <row r="8" spans="1:7" ht="24" customHeight="1">
      <c r="A8" s="28" t="s">
        <v>91</v>
      </c>
      <c r="B8" s="28" t="s">
        <v>92</v>
      </c>
      <c r="C8" s="51">
        <v>979390</v>
      </c>
      <c r="D8" s="51">
        <v>869390</v>
      </c>
      <c r="E8" s="51">
        <v>110000</v>
      </c>
    </row>
    <row r="9" spans="1:7" ht="24" customHeight="1">
      <c r="A9" s="28" t="s">
        <v>138</v>
      </c>
      <c r="B9" s="28" t="s">
        <v>140</v>
      </c>
      <c r="C9" s="51">
        <v>979390</v>
      </c>
      <c r="D9" s="51">
        <v>869390</v>
      </c>
      <c r="E9" s="51">
        <v>110000</v>
      </c>
    </row>
    <row r="10" spans="1:7" ht="24" customHeight="1">
      <c r="A10" s="30" t="s">
        <v>139</v>
      </c>
      <c r="B10" s="30" t="s">
        <v>93</v>
      </c>
      <c r="C10" s="51">
        <v>979390</v>
      </c>
      <c r="D10" s="52">
        <v>869390</v>
      </c>
      <c r="E10" s="52">
        <v>110000</v>
      </c>
    </row>
    <row r="11" spans="1:7" ht="24" customHeight="1">
      <c r="A11" s="30"/>
      <c r="B11" s="30"/>
      <c r="C11" s="51"/>
      <c r="D11" s="52"/>
      <c r="E11" s="52"/>
    </row>
    <row r="12" spans="1:7" ht="24" customHeight="1">
      <c r="A12" s="30"/>
      <c r="B12" s="30"/>
      <c r="C12" s="51"/>
      <c r="D12" s="52"/>
      <c r="E12" s="52"/>
    </row>
    <row r="13" spans="1:7" ht="24" customHeight="1">
      <c r="A13" s="30"/>
      <c r="B13" s="30"/>
      <c r="C13" s="51"/>
      <c r="D13" s="52"/>
      <c r="E13" s="52"/>
    </row>
    <row r="14" spans="1:7" ht="24" customHeight="1">
      <c r="A14" s="28"/>
      <c r="B14" s="28"/>
      <c r="C14" s="51"/>
      <c r="D14" s="51"/>
      <c r="E14" s="51"/>
    </row>
    <row r="15" spans="1:7" ht="24" customHeight="1">
      <c r="A15" s="28"/>
      <c r="B15" s="28"/>
      <c r="C15" s="51"/>
      <c r="D15" s="51"/>
      <c r="E15" s="51"/>
    </row>
    <row r="16" spans="1:7" ht="24" customHeight="1">
      <c r="A16" s="30"/>
      <c r="B16" s="30"/>
      <c r="C16" s="51"/>
      <c r="D16" s="52"/>
      <c r="E16" s="52"/>
    </row>
    <row r="17" spans="1:5" ht="24" customHeight="1">
      <c r="A17" s="30"/>
      <c r="B17" s="30"/>
      <c r="C17" s="51"/>
      <c r="D17" s="52"/>
      <c r="E17" s="52"/>
    </row>
    <row r="18" spans="1:5" ht="24" customHeight="1">
      <c r="A18" s="30"/>
      <c r="B18" s="30"/>
      <c r="C18" s="51"/>
      <c r="D18" s="52"/>
      <c r="E18" s="52"/>
    </row>
    <row r="19" spans="1:5" ht="24" customHeight="1">
      <c r="A19" s="28"/>
      <c r="B19" s="28"/>
      <c r="C19" s="51"/>
      <c r="D19" s="51"/>
      <c r="E19" s="51"/>
    </row>
    <row r="20" spans="1:5" ht="24" customHeight="1">
      <c r="A20" s="30"/>
      <c r="B20" s="30"/>
      <c r="C20" s="51"/>
      <c r="D20" s="52"/>
      <c r="E20" s="52"/>
    </row>
    <row r="21" spans="1:5" ht="24" customHeight="1">
      <c r="A21" s="30"/>
      <c r="B21" s="30"/>
      <c r="C21" s="51"/>
      <c r="D21" s="52"/>
      <c r="E21" s="52"/>
    </row>
    <row r="22" spans="1:5" ht="24" customHeight="1">
      <c r="A22" s="28"/>
      <c r="B22" s="28"/>
      <c r="C22" s="51"/>
      <c r="D22" s="51"/>
      <c r="E22" s="51"/>
    </row>
    <row r="23" spans="1:5" ht="24" customHeight="1">
      <c r="A23" s="28"/>
      <c r="B23" s="28"/>
      <c r="C23" s="51"/>
      <c r="D23" s="51"/>
      <c r="E23" s="51"/>
    </row>
    <row r="24" spans="1:5" ht="24" customHeight="1">
      <c r="A24" s="30"/>
      <c r="B24" s="30"/>
      <c r="C24" s="51"/>
      <c r="D24" s="52"/>
      <c r="E24" s="52"/>
    </row>
    <row r="25" spans="1:5" ht="24" customHeight="1">
      <c r="A25" s="30"/>
      <c r="B25" s="30"/>
      <c r="C25" s="51"/>
      <c r="D25" s="52"/>
      <c r="E25" s="52"/>
    </row>
    <row r="26" spans="1:5" ht="24" customHeight="1">
      <c r="A26" s="28"/>
      <c r="B26" s="28"/>
      <c r="C26" s="51"/>
      <c r="D26" s="51"/>
      <c r="E26" s="51"/>
    </row>
    <row r="27" spans="1:5" ht="24" customHeight="1">
      <c r="A27" s="28"/>
      <c r="B27" s="28"/>
      <c r="C27" s="51"/>
      <c r="D27" s="51"/>
      <c r="E27" s="51"/>
    </row>
    <row r="28" spans="1:5" ht="24" customHeight="1">
      <c r="A28" s="30"/>
      <c r="B28" s="30"/>
      <c r="C28" s="51"/>
      <c r="D28" s="52"/>
      <c r="E28" s="52"/>
    </row>
    <row r="29" spans="1:5" ht="24" customHeight="1">
      <c r="A29" s="28"/>
      <c r="B29" s="28"/>
      <c r="C29" s="51"/>
      <c r="D29" s="51"/>
      <c r="E29" s="51"/>
    </row>
    <row r="30" spans="1:5" ht="24" customHeight="1">
      <c r="A30" s="28"/>
      <c r="B30" s="28"/>
      <c r="C30" s="51"/>
      <c r="D30" s="51"/>
      <c r="E30" s="51"/>
    </row>
    <row r="31" spans="1:5" ht="24" customHeight="1">
      <c r="A31" s="30"/>
      <c r="B31" s="30"/>
      <c r="C31" s="51"/>
      <c r="D31" s="52"/>
      <c r="E31" s="52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3.140625" style="2" customWidth="1"/>
    <col min="2" max="2" width="27.85546875" style="2" customWidth="1"/>
    <col min="3" max="3" width="30.5703125" style="2" customWidth="1"/>
    <col min="4" max="4" width="31.85546875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33" t="s">
        <v>94</v>
      </c>
      <c r="B2" s="133"/>
      <c r="C2" s="133"/>
      <c r="D2" s="1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</row>
    <row r="3" spans="1:99" ht="16.5" customHeight="1">
      <c r="A3" s="107" t="s">
        <v>185</v>
      </c>
      <c r="B3" s="34"/>
      <c r="C3" s="35"/>
      <c r="D3" s="4" t="s">
        <v>21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</row>
    <row r="4" spans="1:99" ht="27" customHeight="1">
      <c r="A4" s="134" t="s">
        <v>95</v>
      </c>
      <c r="B4" s="134"/>
      <c r="C4" s="134" t="s">
        <v>96</v>
      </c>
      <c r="D4" s="13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2" t="s">
        <v>24</v>
      </c>
      <c r="B5" s="12" t="s">
        <v>25</v>
      </c>
      <c r="C5" s="12" t="s">
        <v>24</v>
      </c>
      <c r="D5" s="12" t="s">
        <v>90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37" t="s">
        <v>97</v>
      </c>
      <c r="B6" s="38">
        <f>B7+B8+B9</f>
        <v>979390</v>
      </c>
      <c r="C6" s="37" t="s">
        <v>98</v>
      </c>
      <c r="D6" s="38">
        <f>SUM(D7:D35)</f>
        <v>979390</v>
      </c>
      <c r="E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9"/>
    </row>
    <row r="7" spans="1:99" s="1" customFormat="1" ht="33" customHeight="1">
      <c r="A7" s="41" t="s">
        <v>99</v>
      </c>
      <c r="B7" s="42">
        <v>979390</v>
      </c>
      <c r="C7" s="43" t="s">
        <v>27</v>
      </c>
      <c r="D7" s="42">
        <v>979390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9"/>
    </row>
    <row r="8" spans="1:99" s="1" customFormat="1" ht="33" customHeight="1">
      <c r="A8" s="41" t="s">
        <v>100</v>
      </c>
      <c r="B8" s="42">
        <v>0</v>
      </c>
      <c r="C8" s="43" t="s">
        <v>29</v>
      </c>
      <c r="D8" s="42"/>
      <c r="E8" s="39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9"/>
    </row>
    <row r="9" spans="1:99" s="1" customFormat="1" ht="33" customHeight="1">
      <c r="A9" s="41" t="s">
        <v>101</v>
      </c>
      <c r="B9" s="42">
        <v>0</v>
      </c>
      <c r="C9" s="43" t="s">
        <v>31</v>
      </c>
      <c r="D9" s="42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9"/>
    </row>
    <row r="10" spans="1:99" s="1" customFormat="1" ht="33" customHeight="1">
      <c r="A10" s="41"/>
      <c r="B10" s="42"/>
      <c r="C10" s="43" t="s">
        <v>33</v>
      </c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9"/>
    </row>
    <row r="11" spans="1:99" s="1" customFormat="1" ht="33" customHeight="1">
      <c r="A11" s="41"/>
      <c r="B11" s="42"/>
      <c r="C11" s="43" t="s">
        <v>35</v>
      </c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9"/>
    </row>
    <row r="12" spans="1:99" s="1" customFormat="1" ht="33" customHeight="1">
      <c r="A12" s="41"/>
      <c r="B12" s="42"/>
      <c r="C12" s="43" t="s">
        <v>37</v>
      </c>
      <c r="D12" s="42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9"/>
    </row>
    <row r="13" spans="1:99" s="1" customFormat="1" ht="33" customHeight="1">
      <c r="A13" s="44"/>
      <c r="B13" s="42"/>
      <c r="C13" s="43" t="s">
        <v>39</v>
      </c>
      <c r="D13" s="42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9"/>
    </row>
    <row r="14" spans="1:99" s="1" customFormat="1" ht="33" customHeight="1">
      <c r="A14" s="44"/>
      <c r="B14" s="42"/>
      <c r="C14" s="43" t="s">
        <v>41</v>
      </c>
      <c r="D14" s="42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9"/>
    </row>
    <row r="15" spans="1:99" s="1" customFormat="1" ht="33" customHeight="1">
      <c r="A15" s="44"/>
      <c r="B15" s="42"/>
      <c r="C15" s="43" t="s">
        <v>43</v>
      </c>
      <c r="D15" s="42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9"/>
    </row>
    <row r="16" spans="1:99" s="1" customFormat="1" ht="33" customHeight="1">
      <c r="A16" s="44"/>
      <c r="B16" s="42"/>
      <c r="C16" s="43" t="s">
        <v>45</v>
      </c>
      <c r="D16" s="4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9"/>
    </row>
    <row r="17" spans="1:99" s="1" customFormat="1" ht="33" customHeight="1">
      <c r="A17" s="44"/>
      <c r="B17" s="42"/>
      <c r="C17" s="43" t="s">
        <v>47</v>
      </c>
      <c r="D17" s="4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9"/>
    </row>
    <row r="18" spans="1:99" s="1" customFormat="1" ht="33" customHeight="1">
      <c r="A18" s="44"/>
      <c r="B18" s="42"/>
      <c r="C18" s="43" t="s">
        <v>49</v>
      </c>
      <c r="D18" s="4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9"/>
    </row>
    <row r="19" spans="1:99" s="1" customFormat="1" ht="33" customHeight="1">
      <c r="A19" s="44"/>
      <c r="B19" s="42"/>
      <c r="C19" s="43" t="s">
        <v>51</v>
      </c>
      <c r="D19" s="4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9"/>
    </row>
    <row r="20" spans="1:99" s="1" customFormat="1" ht="33" customHeight="1">
      <c r="A20" s="44"/>
      <c r="B20" s="42"/>
      <c r="C20" s="43" t="s">
        <v>53</v>
      </c>
      <c r="D20" s="4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9"/>
    </row>
    <row r="21" spans="1:99" s="1" customFormat="1" ht="33" customHeight="1">
      <c r="A21" s="44"/>
      <c r="B21" s="42"/>
      <c r="C21" s="43" t="s">
        <v>54</v>
      </c>
      <c r="D21" s="4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9"/>
    </row>
    <row r="22" spans="1:99" s="1" customFormat="1" ht="33" customHeight="1">
      <c r="A22" s="44"/>
      <c r="B22" s="42"/>
      <c r="C22" s="43" t="s">
        <v>55</v>
      </c>
      <c r="D22" s="4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9"/>
    </row>
    <row r="23" spans="1:99" s="1" customFormat="1" ht="33" customHeight="1">
      <c r="A23" s="44"/>
      <c r="B23" s="42"/>
      <c r="C23" s="43" t="s">
        <v>56</v>
      </c>
      <c r="D23" s="42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9"/>
    </row>
    <row r="24" spans="1:99" s="1" customFormat="1" ht="33" customHeight="1">
      <c r="A24" s="44"/>
      <c r="B24" s="42"/>
      <c r="C24" s="43" t="s">
        <v>57</v>
      </c>
      <c r="D24" s="42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9"/>
    </row>
    <row r="25" spans="1:99" s="1" customFormat="1" ht="33" customHeight="1">
      <c r="A25" s="44"/>
      <c r="B25" s="42"/>
      <c r="C25" s="43" t="s">
        <v>58</v>
      </c>
      <c r="D25" s="42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9"/>
    </row>
    <row r="26" spans="1:99" s="1" customFormat="1" ht="33" customHeight="1">
      <c r="A26" s="44"/>
      <c r="B26" s="42"/>
      <c r="C26" s="43" t="s">
        <v>59</v>
      </c>
      <c r="D26" s="42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9"/>
    </row>
    <row r="27" spans="1:99" s="1" customFormat="1" ht="33" customHeight="1">
      <c r="A27" s="44"/>
      <c r="B27" s="42"/>
      <c r="C27" s="43" t="s">
        <v>60</v>
      </c>
      <c r="D27" s="42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9"/>
    </row>
    <row r="28" spans="1:99" s="1" customFormat="1" ht="33" customHeight="1">
      <c r="A28" s="44"/>
      <c r="B28" s="42"/>
      <c r="C28" s="43" t="s">
        <v>61</v>
      </c>
      <c r="D28" s="42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9"/>
    </row>
    <row r="29" spans="1:99" s="1" customFormat="1" ht="33" customHeight="1">
      <c r="A29" s="44"/>
      <c r="B29" s="42"/>
      <c r="C29" s="43" t="s">
        <v>62</v>
      </c>
      <c r="D29" s="4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9"/>
    </row>
    <row r="30" spans="1:99" s="1" customFormat="1" ht="33" customHeight="1">
      <c r="A30" s="44"/>
      <c r="B30" s="42"/>
      <c r="C30" s="43" t="s">
        <v>63</v>
      </c>
      <c r="D30" s="4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9"/>
    </row>
    <row r="31" spans="1:99" s="1" customFormat="1" ht="33" customHeight="1">
      <c r="A31" s="44"/>
      <c r="B31" s="42"/>
      <c r="C31" s="43" t="s">
        <v>64</v>
      </c>
      <c r="D31" s="42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9"/>
    </row>
    <row r="32" spans="1:99" s="1" customFormat="1" ht="33" customHeight="1">
      <c r="A32" s="44"/>
      <c r="B32" s="42"/>
      <c r="C32" s="43" t="s">
        <v>65</v>
      </c>
      <c r="D32" s="42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9"/>
    </row>
    <row r="33" spans="1:99" s="1" customFormat="1" ht="33" customHeight="1">
      <c r="A33" s="44"/>
      <c r="B33" s="42"/>
      <c r="C33" s="43" t="s">
        <v>66</v>
      </c>
      <c r="D33" s="42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9"/>
    </row>
    <row r="34" spans="1:99" s="1" customFormat="1" ht="33" customHeight="1">
      <c r="A34" s="44"/>
      <c r="B34" s="42"/>
      <c r="C34" s="43" t="s">
        <v>67</v>
      </c>
      <c r="D34" s="42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9"/>
    </row>
    <row r="35" spans="1:99" s="1" customFormat="1" ht="33" customHeight="1">
      <c r="A35" s="44"/>
      <c r="B35" s="42"/>
      <c r="C35" s="43" t="s">
        <v>68</v>
      </c>
      <c r="D35" s="42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9"/>
    </row>
    <row r="36" spans="1:99" ht="33" customHeight="1">
      <c r="A36" s="45"/>
      <c r="B36" s="46"/>
      <c r="C36" s="47"/>
      <c r="D36" s="48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2" t="s">
        <v>102</v>
      </c>
      <c r="B37" s="38">
        <f>B6</f>
        <v>979390</v>
      </c>
      <c r="C37" s="12" t="s">
        <v>103</v>
      </c>
      <c r="D37" s="38">
        <f>D6</f>
        <v>979390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78740157480314998" right="0.39370078740157499" top="0.78680555555555598" bottom="0.78740157480314998" header="0" footer="0.393700787401574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C1" sqref="C1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28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24.75" customHeight="1">
      <c r="A3" s="35" t="s">
        <v>185</v>
      </c>
      <c r="L3" s="4" t="s">
        <v>21</v>
      </c>
    </row>
    <row r="4" spans="1:14" ht="24.75" customHeight="1">
      <c r="A4" s="132" t="s">
        <v>105</v>
      </c>
      <c r="B4" s="132" t="s">
        <v>106</v>
      </c>
      <c r="C4" s="132" t="s">
        <v>90</v>
      </c>
      <c r="D4" s="132" t="s">
        <v>107</v>
      </c>
      <c r="E4" s="132"/>
      <c r="F4" s="132"/>
      <c r="G4" s="132" t="s">
        <v>108</v>
      </c>
      <c r="H4" s="132"/>
      <c r="I4" s="132"/>
      <c r="J4" s="132" t="s">
        <v>109</v>
      </c>
      <c r="K4" s="132"/>
      <c r="L4" s="132"/>
    </row>
    <row r="5" spans="1:14" ht="24.75" customHeight="1">
      <c r="A5" s="132"/>
      <c r="B5" s="132"/>
      <c r="C5" s="132"/>
      <c r="D5" s="27" t="s">
        <v>90</v>
      </c>
      <c r="E5" s="27" t="s">
        <v>88</v>
      </c>
      <c r="F5" s="27" t="s">
        <v>89</v>
      </c>
      <c r="G5" s="27" t="s">
        <v>90</v>
      </c>
      <c r="H5" s="27" t="s">
        <v>88</v>
      </c>
      <c r="I5" s="27" t="s">
        <v>89</v>
      </c>
      <c r="J5" s="27" t="s">
        <v>90</v>
      </c>
      <c r="K5" s="27" t="s">
        <v>88</v>
      </c>
      <c r="L5" s="27" t="s">
        <v>89</v>
      </c>
    </row>
    <row r="6" spans="1:14" ht="24.75" customHeight="1">
      <c r="A6" s="23"/>
      <c r="B6" s="23"/>
      <c r="C6" s="23">
        <v>1</v>
      </c>
      <c r="D6" s="23">
        <v>2</v>
      </c>
      <c r="E6" s="23">
        <v>3</v>
      </c>
      <c r="F6" s="23">
        <v>4</v>
      </c>
      <c r="G6" s="23">
        <v>2</v>
      </c>
      <c r="H6" s="23">
        <v>3</v>
      </c>
      <c r="I6" s="23">
        <v>4</v>
      </c>
      <c r="J6" s="23">
        <v>2</v>
      </c>
      <c r="K6" s="23">
        <v>3</v>
      </c>
      <c r="L6" s="23">
        <v>4</v>
      </c>
    </row>
    <row r="7" spans="1:14" s="1" customFormat="1" ht="24.75" customHeight="1">
      <c r="A7" s="135" t="s">
        <v>90</v>
      </c>
      <c r="B7" s="136"/>
      <c r="C7" s="29">
        <v>979390</v>
      </c>
      <c r="D7" s="29">
        <v>979390</v>
      </c>
      <c r="E7" s="29">
        <v>869390</v>
      </c>
      <c r="F7" s="29">
        <v>110000</v>
      </c>
      <c r="G7" s="29">
        <f t="shared" ref="G7:L7" si="0">SUM(G8:G12)</f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9"/>
      <c r="N7" s="9"/>
    </row>
    <row r="8" spans="1:14" ht="24.75" customHeight="1">
      <c r="A8" s="106">
        <v>111001</v>
      </c>
      <c r="B8" s="106" t="s">
        <v>141</v>
      </c>
      <c r="C8" s="29">
        <f>D8+G8+J8</f>
        <v>979390</v>
      </c>
      <c r="D8" s="29">
        <f>SUM(E8:F8)</f>
        <v>979390</v>
      </c>
      <c r="E8" s="29">
        <v>869390</v>
      </c>
      <c r="F8" s="29">
        <v>110000</v>
      </c>
      <c r="G8" s="29">
        <f t="shared" ref="G8:G12" si="1">SUM(H8:I8)</f>
        <v>0</v>
      </c>
      <c r="H8" s="29">
        <v>0</v>
      </c>
      <c r="I8" s="29">
        <v>0</v>
      </c>
      <c r="J8" s="29">
        <f t="shared" ref="J8:J12" si="2">SUM(K8:L8)</f>
        <v>0</v>
      </c>
      <c r="K8" s="29">
        <v>0</v>
      </c>
      <c r="L8" s="29">
        <v>0</v>
      </c>
    </row>
    <row r="9" spans="1:14" ht="24.75" customHeight="1">
      <c r="A9" s="28"/>
      <c r="B9" s="28"/>
      <c r="C9" s="29">
        <f>D9+G9+J9</f>
        <v>0</v>
      </c>
      <c r="D9" s="29">
        <f>SUM(E9:F9)</f>
        <v>0</v>
      </c>
      <c r="E9" s="29"/>
      <c r="F9" s="29"/>
      <c r="G9" s="29">
        <f t="shared" si="1"/>
        <v>0</v>
      </c>
      <c r="H9" s="29"/>
      <c r="I9" s="29"/>
      <c r="J9" s="29">
        <f t="shared" si="2"/>
        <v>0</v>
      </c>
      <c r="K9" s="29"/>
      <c r="L9" s="29"/>
    </row>
    <row r="10" spans="1:14" ht="24.75" customHeight="1">
      <c r="A10" s="28"/>
      <c r="B10" s="28"/>
      <c r="C10" s="29">
        <f>D10+G10+J10</f>
        <v>0</v>
      </c>
      <c r="D10" s="29">
        <f>SUM(E10:F10)</f>
        <v>0</v>
      </c>
      <c r="E10" s="29"/>
      <c r="F10" s="29"/>
      <c r="G10" s="29">
        <f t="shared" si="1"/>
        <v>0</v>
      </c>
      <c r="H10" s="29"/>
      <c r="I10" s="29"/>
      <c r="J10" s="29">
        <f t="shared" si="2"/>
        <v>0</v>
      </c>
      <c r="K10" s="29"/>
      <c r="L10" s="29"/>
    </row>
    <row r="11" spans="1:14" ht="24.75" customHeight="1">
      <c r="A11" s="28"/>
      <c r="B11" s="28"/>
      <c r="C11" s="29">
        <f>D11+G11+J11</f>
        <v>0</v>
      </c>
      <c r="D11" s="29">
        <f>SUM(E11:F11)</f>
        <v>0</v>
      </c>
      <c r="E11" s="29"/>
      <c r="F11" s="29"/>
      <c r="G11" s="29">
        <f t="shared" si="1"/>
        <v>0</v>
      </c>
      <c r="H11" s="29"/>
      <c r="I11" s="29"/>
      <c r="J11" s="29">
        <f t="shared" si="2"/>
        <v>0</v>
      </c>
      <c r="K11" s="29"/>
      <c r="L11" s="29"/>
    </row>
    <row r="12" spans="1:14" ht="24.75" customHeight="1">
      <c r="A12" s="30"/>
      <c r="B12" s="30"/>
      <c r="C12" s="29">
        <f>D12+G12+J12</f>
        <v>0</v>
      </c>
      <c r="D12" s="29">
        <f>SUM(E12:F12)</f>
        <v>0</v>
      </c>
      <c r="E12" s="26"/>
      <c r="F12" s="26"/>
      <c r="G12" s="26">
        <f t="shared" si="1"/>
        <v>0</v>
      </c>
      <c r="H12" s="26">
        <v>0</v>
      </c>
      <c r="I12" s="26">
        <v>0</v>
      </c>
      <c r="J12" s="26">
        <f t="shared" si="2"/>
        <v>0</v>
      </c>
      <c r="K12" s="26">
        <v>0</v>
      </c>
      <c r="L12" s="2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D7" sqref="D7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28" t="s">
        <v>110</v>
      </c>
      <c r="B2" s="128"/>
      <c r="C2" s="128"/>
      <c r="D2" s="128"/>
      <c r="E2" s="128"/>
    </row>
    <row r="3" spans="1:7" ht="24.75" customHeight="1">
      <c r="A3" s="35" t="s">
        <v>185</v>
      </c>
      <c r="E3" s="4" t="s">
        <v>21</v>
      </c>
    </row>
    <row r="4" spans="1:7" ht="24.75" customHeight="1">
      <c r="A4" s="132" t="s">
        <v>111</v>
      </c>
      <c r="B4" s="132"/>
      <c r="C4" s="132" t="s">
        <v>107</v>
      </c>
      <c r="D4" s="132"/>
      <c r="E4" s="132"/>
    </row>
    <row r="5" spans="1:7" ht="24.75" customHeight="1">
      <c r="A5" s="27" t="s">
        <v>112</v>
      </c>
      <c r="B5" s="27" t="s">
        <v>113</v>
      </c>
      <c r="C5" s="27" t="s">
        <v>90</v>
      </c>
      <c r="D5" s="27" t="s">
        <v>88</v>
      </c>
      <c r="E5" s="27" t="s">
        <v>89</v>
      </c>
    </row>
    <row r="6" spans="1:7" ht="18.75" customHeight="1">
      <c r="A6" s="23"/>
      <c r="B6" s="23"/>
      <c r="C6" s="23">
        <v>1</v>
      </c>
      <c r="D6" s="23">
        <v>2</v>
      </c>
      <c r="E6" s="23">
        <v>3</v>
      </c>
    </row>
    <row r="7" spans="1:7" s="1" customFormat="1" ht="24.75" customHeight="1">
      <c r="A7" s="28"/>
      <c r="B7" s="28" t="s">
        <v>90</v>
      </c>
      <c r="C7" s="31">
        <v>979390</v>
      </c>
      <c r="D7" s="31">
        <v>869390</v>
      </c>
      <c r="E7" s="31">
        <v>110000</v>
      </c>
      <c r="F7" s="9"/>
      <c r="G7" s="9"/>
    </row>
    <row r="8" spans="1:7" ht="24.75" customHeight="1">
      <c r="A8" s="28" t="s">
        <v>91</v>
      </c>
      <c r="B8" s="28" t="s">
        <v>92</v>
      </c>
      <c r="C8" s="31">
        <v>979390</v>
      </c>
      <c r="D8" s="31">
        <v>869390</v>
      </c>
      <c r="E8" s="31">
        <v>110000</v>
      </c>
    </row>
    <row r="9" spans="1:7" ht="24.75" customHeight="1">
      <c r="A9" s="28" t="s">
        <v>138</v>
      </c>
      <c r="B9" s="28" t="s">
        <v>140</v>
      </c>
      <c r="C9" s="31">
        <v>979390</v>
      </c>
      <c r="D9" s="31">
        <v>869390</v>
      </c>
      <c r="E9" s="31">
        <v>110000</v>
      </c>
    </row>
    <row r="10" spans="1:7" ht="24.75" customHeight="1">
      <c r="A10" s="30" t="s">
        <v>139</v>
      </c>
      <c r="B10" s="30" t="s">
        <v>93</v>
      </c>
      <c r="C10" s="32">
        <v>979390</v>
      </c>
      <c r="D10" s="32">
        <v>869390</v>
      </c>
      <c r="E10" s="32">
        <v>110000</v>
      </c>
    </row>
    <row r="11" spans="1:7" ht="24.75" customHeight="1">
      <c r="A11" s="30"/>
      <c r="B11" s="30"/>
      <c r="C11" s="32"/>
      <c r="D11" s="32"/>
      <c r="E11" s="32"/>
    </row>
    <row r="12" spans="1:7" ht="24.75" customHeight="1">
      <c r="A12" s="30"/>
      <c r="B12" s="30"/>
      <c r="C12" s="32"/>
      <c r="D12" s="32"/>
      <c r="E12" s="32"/>
    </row>
    <row r="13" spans="1:7" ht="24.75" customHeight="1">
      <c r="A13" s="30"/>
      <c r="B13" s="30"/>
      <c r="C13" s="32"/>
      <c r="D13" s="32"/>
      <c r="E13" s="32"/>
    </row>
    <row r="14" spans="1:7" ht="24.75" customHeight="1">
      <c r="A14" s="28"/>
      <c r="B14" s="28"/>
      <c r="C14" s="31"/>
      <c r="D14" s="31"/>
      <c r="E14" s="31"/>
    </row>
    <row r="15" spans="1:7" ht="24.75" customHeight="1">
      <c r="A15" s="28"/>
      <c r="B15" s="28"/>
      <c r="C15" s="31"/>
      <c r="D15" s="31"/>
      <c r="E15" s="31"/>
    </row>
    <row r="16" spans="1:7" ht="24.75" customHeight="1">
      <c r="A16" s="30"/>
      <c r="B16" s="30"/>
      <c r="C16" s="32"/>
      <c r="D16" s="32"/>
      <c r="E16" s="32"/>
    </row>
    <row r="17" spans="1:5" ht="24.75" customHeight="1">
      <c r="A17" s="30"/>
      <c r="B17" s="30"/>
      <c r="C17" s="32"/>
      <c r="D17" s="32"/>
      <c r="E17" s="32"/>
    </row>
    <row r="18" spans="1:5" ht="24.75" customHeight="1">
      <c r="A18" s="30"/>
      <c r="B18" s="30"/>
      <c r="C18" s="32"/>
      <c r="D18" s="32"/>
      <c r="E18" s="32"/>
    </row>
    <row r="19" spans="1:5" ht="24.75" customHeight="1">
      <c r="A19" s="28"/>
      <c r="B19" s="28"/>
      <c r="C19" s="31"/>
      <c r="D19" s="31"/>
      <c r="E19" s="31"/>
    </row>
    <row r="20" spans="1:5" ht="24.75" customHeight="1">
      <c r="A20" s="30"/>
      <c r="B20" s="30"/>
      <c r="C20" s="32"/>
      <c r="D20" s="32"/>
      <c r="E20" s="32"/>
    </row>
    <row r="21" spans="1:5" ht="24.75" customHeight="1">
      <c r="A21" s="30"/>
      <c r="B21" s="30"/>
      <c r="C21" s="32"/>
      <c r="D21" s="32"/>
      <c r="E21" s="32"/>
    </row>
    <row r="22" spans="1:5" ht="24.75" customHeight="1">
      <c r="A22" s="28"/>
      <c r="B22" s="28"/>
      <c r="C22" s="31"/>
      <c r="D22" s="31"/>
      <c r="E22" s="31"/>
    </row>
    <row r="23" spans="1:5" ht="24.75" customHeight="1">
      <c r="A23" s="28"/>
      <c r="B23" s="28"/>
      <c r="C23" s="31"/>
      <c r="D23" s="31"/>
      <c r="E23" s="31"/>
    </row>
    <row r="24" spans="1:5" ht="24.75" customHeight="1">
      <c r="A24" s="30"/>
      <c r="B24" s="30"/>
      <c r="C24" s="32"/>
      <c r="D24" s="32"/>
      <c r="E24" s="32"/>
    </row>
    <row r="25" spans="1:5" ht="24.75" customHeight="1">
      <c r="A25" s="30"/>
      <c r="B25" s="30"/>
      <c r="C25" s="32"/>
      <c r="D25" s="32"/>
      <c r="E25" s="32"/>
    </row>
    <row r="26" spans="1:5" ht="24.75" customHeight="1">
      <c r="A26" s="28"/>
      <c r="B26" s="28"/>
      <c r="C26" s="31"/>
      <c r="D26" s="31"/>
      <c r="E26" s="31"/>
    </row>
    <row r="27" spans="1:5" ht="24.75" customHeight="1">
      <c r="A27" s="28"/>
      <c r="B27" s="28"/>
      <c r="C27" s="31"/>
      <c r="D27" s="31"/>
      <c r="E27" s="31"/>
    </row>
    <row r="28" spans="1:5" ht="24.75" customHeight="1">
      <c r="A28" s="30"/>
      <c r="B28" s="30"/>
      <c r="C28" s="32"/>
      <c r="D28" s="32"/>
      <c r="E28" s="32"/>
    </row>
    <row r="29" spans="1:5" ht="24.75" customHeight="1">
      <c r="A29" s="28"/>
      <c r="B29" s="28"/>
      <c r="C29" s="31"/>
      <c r="D29" s="31"/>
      <c r="E29" s="31"/>
    </row>
    <row r="30" spans="1:5" ht="24.75" customHeight="1">
      <c r="A30" s="28"/>
      <c r="B30" s="28"/>
      <c r="C30" s="31"/>
      <c r="D30" s="31"/>
      <c r="E30" s="31"/>
    </row>
    <row r="31" spans="1:5" ht="24.75" customHeight="1">
      <c r="A31" s="30"/>
      <c r="B31" s="30"/>
      <c r="C31" s="32"/>
      <c r="D31" s="32"/>
      <c r="E31" s="32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K11" sqref="K11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37" t="s">
        <v>114</v>
      </c>
      <c r="B2" s="137"/>
      <c r="C2" s="137"/>
      <c r="D2" s="137"/>
      <c r="E2" s="137"/>
    </row>
    <row r="3" spans="1:7" ht="24.75" customHeight="1">
      <c r="A3" s="35" t="s">
        <v>185</v>
      </c>
      <c r="E3" s="4" t="s">
        <v>21</v>
      </c>
    </row>
    <row r="4" spans="1:7" ht="24.75" customHeight="1">
      <c r="A4" s="138" t="s">
        <v>115</v>
      </c>
      <c r="B4" s="138"/>
      <c r="C4" s="138" t="s">
        <v>116</v>
      </c>
      <c r="D4" s="138"/>
      <c r="E4" s="138"/>
    </row>
    <row r="5" spans="1:7" ht="24.75" customHeight="1">
      <c r="A5" s="96" t="s">
        <v>112</v>
      </c>
      <c r="B5" s="97" t="s">
        <v>113</v>
      </c>
      <c r="C5" s="97" t="s">
        <v>90</v>
      </c>
      <c r="D5" s="97" t="s">
        <v>117</v>
      </c>
      <c r="E5" s="97" t="s">
        <v>118</v>
      </c>
    </row>
    <row r="6" spans="1:7" ht="24.75" customHeight="1">
      <c r="A6" s="98"/>
      <c r="B6" s="99"/>
      <c r="C6" s="99">
        <v>1</v>
      </c>
      <c r="D6" s="99">
        <v>2</v>
      </c>
      <c r="E6" s="99">
        <v>3</v>
      </c>
    </row>
    <row r="7" spans="1:7" s="1" customFormat="1" ht="25.5" customHeight="1">
      <c r="A7" s="100"/>
      <c r="B7" s="100" t="s">
        <v>90</v>
      </c>
      <c r="C7" s="101">
        <f>D7+E7</f>
        <v>869390</v>
      </c>
      <c r="D7" s="101">
        <f>D8+D12+D23</f>
        <v>614466</v>
      </c>
      <c r="E7" s="101">
        <f>E12</f>
        <v>254924</v>
      </c>
      <c r="F7" s="9"/>
      <c r="G7" s="9"/>
    </row>
    <row r="8" spans="1:7" ht="25.5" customHeight="1">
      <c r="A8" s="100" t="s">
        <v>119</v>
      </c>
      <c r="B8" s="100" t="s">
        <v>120</v>
      </c>
      <c r="C8" s="101">
        <f>D8</f>
        <v>611226</v>
      </c>
      <c r="D8" s="101">
        <f>D9+D10+D11</f>
        <v>611226</v>
      </c>
      <c r="E8" s="101"/>
    </row>
    <row r="9" spans="1:7" ht="25.5" customHeight="1">
      <c r="A9" s="94" t="s">
        <v>121</v>
      </c>
      <c r="B9" s="94" t="s">
        <v>122</v>
      </c>
      <c r="C9" s="101">
        <f>D9</f>
        <v>363060</v>
      </c>
      <c r="D9" s="92">
        <v>363060</v>
      </c>
      <c r="E9" s="95"/>
    </row>
    <row r="10" spans="1:7" ht="25.5" customHeight="1">
      <c r="A10" s="94" t="s">
        <v>148</v>
      </c>
      <c r="B10" s="94" t="s">
        <v>149</v>
      </c>
      <c r="C10" s="101">
        <f>D10</f>
        <v>240966</v>
      </c>
      <c r="D10" s="92">
        <v>240966</v>
      </c>
      <c r="E10" s="95"/>
    </row>
    <row r="11" spans="1:7" ht="25.5" customHeight="1">
      <c r="A11" s="94" t="s">
        <v>174</v>
      </c>
      <c r="B11" s="94" t="s">
        <v>175</v>
      </c>
      <c r="C11" s="101">
        <f>D11</f>
        <v>7200</v>
      </c>
      <c r="D11" s="92">
        <v>7200</v>
      </c>
      <c r="E11" s="95"/>
    </row>
    <row r="12" spans="1:7" ht="25.5" customHeight="1">
      <c r="A12" s="100" t="s">
        <v>150</v>
      </c>
      <c r="B12" s="100" t="s">
        <v>151</v>
      </c>
      <c r="C12" s="101">
        <f>D12+E12</f>
        <v>254924</v>
      </c>
      <c r="D12" s="101">
        <f>D13+D14+D15+D16+D17+D18+D19+D20+D21+D22</f>
        <v>0</v>
      </c>
      <c r="E12" s="101">
        <f>E13+E14+E15+E16+E17+E18+E19+E20+E21+E22</f>
        <v>254924</v>
      </c>
    </row>
    <row r="13" spans="1:7" ht="25.5" customHeight="1">
      <c r="A13" s="94" t="s">
        <v>164</v>
      </c>
      <c r="B13" s="91" t="s">
        <v>152</v>
      </c>
      <c r="C13" s="101">
        <f>D13+E13</f>
        <v>70000</v>
      </c>
      <c r="D13" s="92"/>
      <c r="E13" s="95">
        <v>70000</v>
      </c>
    </row>
    <row r="14" spans="1:7" ht="25.5" customHeight="1">
      <c r="A14" s="94" t="s">
        <v>165</v>
      </c>
      <c r="B14" s="91" t="s">
        <v>153</v>
      </c>
      <c r="C14" s="101">
        <f>D14+E14</f>
        <v>25300</v>
      </c>
      <c r="D14" s="92"/>
      <c r="E14" s="95">
        <v>25300</v>
      </c>
    </row>
    <row r="15" spans="1:7" ht="25.5" customHeight="1">
      <c r="A15" s="94" t="s">
        <v>166</v>
      </c>
      <c r="B15" s="91" t="s">
        <v>154</v>
      </c>
      <c r="C15" s="101">
        <v>9000</v>
      </c>
      <c r="D15" s="92"/>
      <c r="E15" s="101">
        <v>9000</v>
      </c>
    </row>
    <row r="16" spans="1:7" ht="25.5" customHeight="1">
      <c r="A16" s="94" t="s">
        <v>171</v>
      </c>
      <c r="B16" s="91" t="s">
        <v>155</v>
      </c>
      <c r="C16" s="101">
        <f>D16+E16</f>
        <v>22500</v>
      </c>
      <c r="D16" s="92"/>
      <c r="E16" s="95">
        <v>22500</v>
      </c>
    </row>
    <row r="17" spans="1:5" ht="25.5" customHeight="1">
      <c r="A17" s="94" t="s">
        <v>167</v>
      </c>
      <c r="B17" s="91" t="s">
        <v>142</v>
      </c>
      <c r="C17" s="101">
        <v>18000</v>
      </c>
      <c r="D17" s="92"/>
      <c r="E17" s="95">
        <v>18000</v>
      </c>
    </row>
    <row r="18" spans="1:5" ht="25.5" customHeight="1">
      <c r="A18" s="94" t="s">
        <v>168</v>
      </c>
      <c r="B18" s="91" t="s">
        <v>143</v>
      </c>
      <c r="C18" s="101">
        <v>9000</v>
      </c>
      <c r="D18" s="92"/>
      <c r="E18" s="95">
        <v>9000</v>
      </c>
    </row>
    <row r="19" spans="1:5" ht="25.5" customHeight="1">
      <c r="A19" s="94" t="s">
        <v>169</v>
      </c>
      <c r="B19" s="91" t="s">
        <v>144</v>
      </c>
      <c r="C19" s="101">
        <v>9000</v>
      </c>
      <c r="D19" s="92"/>
      <c r="E19" s="95">
        <v>9000</v>
      </c>
    </row>
    <row r="20" spans="1:5" ht="25.5" customHeight="1">
      <c r="A20" s="94" t="s">
        <v>170</v>
      </c>
      <c r="B20" s="91" t="s">
        <v>156</v>
      </c>
      <c r="C20" s="101">
        <v>12081</v>
      </c>
      <c r="D20" s="92"/>
      <c r="E20" s="101">
        <v>12081</v>
      </c>
    </row>
    <row r="21" spans="1:5" ht="25.5" customHeight="1">
      <c r="A21" s="94" t="s">
        <v>172</v>
      </c>
      <c r="B21" s="91" t="s">
        <v>157</v>
      </c>
      <c r="C21" s="101">
        <v>11843</v>
      </c>
      <c r="D21" s="92"/>
      <c r="E21" s="95">
        <v>11843</v>
      </c>
    </row>
    <row r="22" spans="1:5" ht="25.5" customHeight="1">
      <c r="A22" s="94" t="s">
        <v>173</v>
      </c>
      <c r="B22" s="91" t="s">
        <v>177</v>
      </c>
      <c r="C22" s="103">
        <v>68200</v>
      </c>
      <c r="D22" s="92"/>
      <c r="E22" s="102">
        <v>68200</v>
      </c>
    </row>
    <row r="23" spans="1:5" ht="25.5" customHeight="1">
      <c r="A23" s="100">
        <v>303</v>
      </c>
      <c r="B23" s="90" t="s">
        <v>145</v>
      </c>
      <c r="C23" s="103">
        <f t="shared" ref="C23" si="0">D23</f>
        <v>3240</v>
      </c>
      <c r="D23" s="93">
        <f>SUM(D24:D29)</f>
        <v>3240</v>
      </c>
      <c r="E23" s="102"/>
    </row>
    <row r="24" spans="1:5" ht="25.5" customHeight="1">
      <c r="A24" s="94">
        <v>30301</v>
      </c>
      <c r="B24" s="91" t="s">
        <v>158</v>
      </c>
      <c r="C24" s="102"/>
      <c r="D24" s="92"/>
      <c r="E24" s="102"/>
    </row>
    <row r="25" spans="1:5" ht="25.5" customHeight="1">
      <c r="A25" s="94">
        <v>30302</v>
      </c>
      <c r="B25" s="91" t="s">
        <v>159</v>
      </c>
      <c r="C25" s="102"/>
      <c r="D25" s="92"/>
      <c r="E25" s="102"/>
    </row>
    <row r="26" spans="1:5" ht="25.5" customHeight="1">
      <c r="A26" s="94">
        <v>30303</v>
      </c>
      <c r="B26" s="91" t="s">
        <v>160</v>
      </c>
      <c r="C26" s="102"/>
      <c r="D26" s="92"/>
      <c r="E26" s="102"/>
    </row>
    <row r="27" spans="1:5" ht="25.5" customHeight="1">
      <c r="A27" s="94">
        <v>30304</v>
      </c>
      <c r="B27" s="91" t="s">
        <v>161</v>
      </c>
      <c r="C27" s="102"/>
      <c r="D27" s="92"/>
      <c r="E27" s="102"/>
    </row>
    <row r="28" spans="1:5" ht="25.5" customHeight="1">
      <c r="A28" s="94">
        <v>30305</v>
      </c>
      <c r="B28" s="91" t="s">
        <v>162</v>
      </c>
      <c r="C28" s="103">
        <f>D28</f>
        <v>3240</v>
      </c>
      <c r="D28" s="92">
        <v>3240</v>
      </c>
      <c r="E28" s="102"/>
    </row>
    <row r="29" spans="1:5" ht="25.5" customHeight="1">
      <c r="A29" s="94">
        <v>30399</v>
      </c>
      <c r="B29" s="91" t="s">
        <v>163</v>
      </c>
      <c r="C29" s="102"/>
      <c r="D29" s="92"/>
      <c r="E29" s="102"/>
    </row>
    <row r="30" spans="1:5" ht="25.5" customHeight="1">
      <c r="A30" s="100">
        <v>399</v>
      </c>
      <c r="B30" s="90" t="s">
        <v>146</v>
      </c>
      <c r="C30" s="102"/>
      <c r="D30" s="93">
        <f>D31</f>
        <v>0</v>
      </c>
      <c r="E30" s="102"/>
    </row>
    <row r="31" spans="1:5" ht="25.5" customHeight="1">
      <c r="A31" s="94">
        <v>39999</v>
      </c>
      <c r="B31" s="91" t="s">
        <v>147</v>
      </c>
      <c r="C31" s="102"/>
      <c r="D31" s="92"/>
      <c r="E31" s="102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19</vt:i4>
      </vt:variant>
    </vt:vector>
  </HeadingPairs>
  <TitlesOfParts>
    <vt:vector size="3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13</vt:lpstr>
      <vt:lpstr>14</vt:lpstr>
      <vt:lpstr>15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中共宁县县委统战部</cp:lastModifiedBy>
  <cp:lastPrinted>2021-12-24T07:23:48Z</cp:lastPrinted>
  <dcterms:created xsi:type="dcterms:W3CDTF">2018-01-17T04:55:00Z</dcterms:created>
  <dcterms:modified xsi:type="dcterms:W3CDTF">2023-04-07T08:40:59Z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