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145" activeTab="14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5" sheetId="6" r:id="rId6"/>
    <sheet name="表4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 " sheetId="14" r:id="rId14"/>
    <sheet name="表13" sheetId="15" r:id="rId15"/>
    <sheet name="表14" sheetId="16" r:id="rId16"/>
  </sheets>
  <definedNames>
    <definedName name="_xlnm.Print_Titles" localSheetId="3">表2!$1:4</definedName>
    <definedName name="_xlnm.Print_Titles" localSheetId="11">表10!$1:5</definedName>
    <definedName name="_xlnm.Print_Area" localSheetId="11">表10!$A$1:$C$12</definedName>
    <definedName name="_xlnm.Print_Area" localSheetId="3">表2!$A$1:$B$29</definedName>
  </definedNames>
  <calcPr calcId="144525"/>
</workbook>
</file>

<file path=xl/sharedStrings.xml><?xml version="1.0" encoding="utf-8"?>
<sst xmlns="http://schemas.openxmlformats.org/spreadsheetml/2006/main" count="316">
  <si>
    <t>单位代码：</t>
  </si>
  <si>
    <t>077033001</t>
  </si>
  <si>
    <t>单位名称：</t>
  </si>
  <si>
    <t>宁县果业发展中心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</si>
  <si>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</si>
  <si>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</si>
  <si>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</si>
  <si>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</si>
  <si>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</si>
  <si>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</si>
  <si>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</si>
  <si>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</si>
  <si>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</si>
  <si>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</si>
  <si>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</si>
  <si>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</si>
  <si>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</si>
  <si>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</si>
  <si>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</si>
  <si>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</si>
  <si>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</si>
  <si>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</si>
  <si>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</si>
  <si>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</si>
  <si>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</si>
  <si>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</si>
  <si>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</si>
  <si>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</si>
  <si>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</si>
  <si>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</si>
  <si>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</si>
  <si>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</si>
  <si>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</si>
  <si>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</si>
  <si>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</si>
  <si>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</si>
  <si>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</si>
  <si>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</si>
  <si>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</si>
  <si>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</si>
  <si>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</si>
  <si>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</si>
  <si>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</si>
  <si>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</si>
  <si>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</si>
  <si>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</si>
  <si>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</si>
  <si>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</si>
  <si>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</si>
  <si>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</si>
  <si>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</si>
  <si>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</si>
  <si>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</si>
  <si>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</si>
  <si>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</si>
  <si>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</si>
  <si>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</si>
  <si>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</si>
  <si>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</si>
  <si>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</si>
  <si>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</si>
  <si>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</si>
  <si>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</si>
  <si>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</si>
  <si>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</si>
  <si>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</si>
  <si>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</si>
  <si>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</si>
  <si>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</si>
  <si>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</si>
  <si>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</si>
  <si>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</si>
  <si>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</si>
  <si>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</si>
  <si>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</si>
  <si>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</si>
  <si>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</si>
  <si>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</si>
  <si>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</si>
  <si>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</si>
  <si>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</si>
  <si>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</si>
  <si>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</si>
  <si>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</si>
  <si>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</si>
  <si>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</si>
  <si>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</si>
  <si>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</si>
  <si>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</si>
  <si>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</si>
  <si>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</si>
  <si>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</si>
  <si>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</si>
  <si>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</si>
  <si>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</si>
  <si>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</si>
  <si>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</si>
  <si>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</si>
  <si>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</si>
  <si>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</si>
  <si>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</si>
  <si>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</si>
  <si>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</si>
  <si>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</si>
  <si>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</si>
  <si>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</si>
  <si>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</si>
  <si>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</si>
  <si>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</si>
  <si>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</si>
  <si>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</si>
  <si>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</si>
  <si>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</si>
  <si>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</si>
  <si>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</si>
  <si>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</si>
  <si>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20805-行政事业单位离退休</t>
  </si>
  <si>
    <t>2080502-事业单位离退休</t>
  </si>
  <si>
    <t>20899-其他社会保障和就业支出</t>
  </si>
  <si>
    <t>2089999--其他社会保障和就业支出</t>
  </si>
  <si>
    <t>210-卫生健康支出</t>
  </si>
  <si>
    <t>21011-行政事业单位医疗</t>
  </si>
  <si>
    <t>2101102-事业单位医疗</t>
  </si>
  <si>
    <t>213-农林水支出</t>
  </si>
  <si>
    <t>21301-农业</t>
  </si>
  <si>
    <t>2130102-一般行政管理事务</t>
  </si>
  <si>
    <t>财政拨款支出表</t>
  </si>
  <si>
    <t>单位名称</t>
  </si>
  <si>
    <t>一般公共预算支出</t>
  </si>
  <si>
    <t>政府性基金预算支出</t>
  </si>
  <si>
    <t>国有资本经营预算支出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</si>
  <si>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</si>
  <si>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</si>
  <si>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</si>
  <si>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</si>
  <si>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</si>
  <si>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</si>
  <si>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</si>
  <si>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</si>
  <si>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</si>
  <si>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</si>
  <si>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</si>
  <si>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</si>
  <si>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</si>
  <si>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</si>
  <si>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</si>
  <si>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</si>
  <si>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</si>
  <si>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</si>
  <si>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</si>
  <si>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</si>
  <si>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</si>
  <si>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</si>
  <si>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</si>
  <si>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</si>
  <si>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</si>
  <si>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</si>
  <si>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</si>
  <si>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</si>
  <si>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</si>
  <si>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</si>
  <si>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</si>
  <si>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</si>
  <si>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</si>
  <si>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</si>
  <si>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</si>
  <si>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</si>
  <si>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</si>
  <si>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</si>
  <si>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一般公共预算支出情况表</t>
  </si>
  <si>
    <t xml:space="preserve">                                                            单位：元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</si>
  <si>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</si>
  <si>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</si>
  <si>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</si>
  <si>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</si>
  <si>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</si>
  <si>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</si>
  <si>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</si>
  <si>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</si>
  <si>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20899</t>
  </si>
  <si>
    <t>其他社会保障和就业支出</t>
  </si>
  <si>
    <t>2089999</t>
  </si>
  <si>
    <t>卫生健康支出</t>
  </si>
  <si>
    <t>行政事业单位医疗</t>
  </si>
  <si>
    <t>事业单位医疗</t>
  </si>
  <si>
    <t>农林水支出</t>
  </si>
  <si>
    <t>农业</t>
  </si>
  <si>
    <t>一般行政管理事务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</si>
  <si>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</si>
  <si>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</si>
  <si>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</si>
  <si>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</si>
  <si>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</si>
  <si>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</si>
  <si>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</si>
  <si>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</si>
  <si>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</si>
  <si>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</si>
  <si>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</si>
  <si>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</si>
  <si>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</si>
  <si>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</si>
  <si>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职工基本医疗保险缴费</t>
  </si>
  <si>
    <t>其他社会保障缴费</t>
  </si>
  <si>
    <t>商品和服务支出</t>
  </si>
  <si>
    <t>办公费</t>
  </si>
  <si>
    <t>印刷费</t>
  </si>
  <si>
    <t>邮电费</t>
  </si>
  <si>
    <t>差旅费</t>
  </si>
  <si>
    <t>维修（护）费</t>
  </si>
  <si>
    <t>专用材料费</t>
  </si>
  <si>
    <t>委托业务费</t>
  </si>
  <si>
    <t>工会会费</t>
  </si>
  <si>
    <t>福利费</t>
  </si>
  <si>
    <t>其他交通费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</si>
  <si>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</si>
  <si>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</si>
  <si>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</si>
  <si>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</si>
  <si>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</si>
  <si>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</si>
  <si>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</si>
  <si>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</si>
  <si>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</si>
  <si>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</si>
  <si>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</si>
  <si>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</si>
  <si>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</si>
  <si>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</si>
  <si>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</si>
  <si>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</si>
  <si>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</si>
  <si>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</si>
  <si>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</si>
  <si>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</si>
  <si>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</si>
  <si>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</si>
  <si>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</si>
  <si>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</si>
  <si>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</si>
  <si>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</si>
  <si>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</si>
  <si>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</si>
  <si>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</si>
  <si>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</si>
  <si>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</si>
  <si>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</si>
  <si>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</si>
  <si>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</si>
  <si>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</si>
  <si>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范红年</t>
  </si>
  <si>
    <t>联系电话</t>
  </si>
  <si>
    <t>部门（单位）职能</t>
  </si>
  <si>
    <t>依据</t>
  </si>
  <si>
    <t>《宁县果业发展中心职能配置、内设机构和人员编制规定》</t>
  </si>
  <si>
    <t>职能概述</t>
  </si>
  <si>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负责制定全县果业生产规划、考察论证；果业生产技术的推广、新技术、新品种引进；承担全县果业生产的产前、产中、产后信息引导，贮存销售及果业技术指导、培训等。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</si>
  <si>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</si>
  <si>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</si>
  <si>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</si>
  <si>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</si>
  <si>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</si>
  <si>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</si>
  <si>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</si>
  <si>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办公室、项目股、财务股、资金管理服务中心、技术股、宣传营销股、国家现代农业产业园领导小组办公室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</si>
  <si>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</si>
  <si>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</si>
  <si>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</si>
  <si>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</si>
  <si>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</si>
  <si>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</si>
  <si>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建全了财务管理制度，请销假制度，三重一大会议制度等，进一步提高了资源利用率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</si>
  <si>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</si>
  <si>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</si>
  <si>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</si>
  <si>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</si>
  <si>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</si>
  <si>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</si>
  <si>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</si>
  <si>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</si>
  <si>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</si>
  <si>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</si>
  <si>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</si>
  <si>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</si>
  <si>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</si>
  <si>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</si>
  <si>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</si>
  <si>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</si>
  <si>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</si>
  <si>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</si>
  <si>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</si>
  <si>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</si>
  <si>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成本指标（50分）</t>
  </si>
  <si>
    <t>经济成本指标</t>
  </si>
  <si>
    <t>节约水电，爱护公共财物，拒绝浪费，提高工作效率，最大限度降低成本</t>
  </si>
  <si>
    <t>效益指标（30分）</t>
  </si>
  <si>
    <t>社会效益指标</t>
  </si>
  <si>
    <t>全力保障机关正常运转</t>
  </si>
  <si>
    <r>
      <rPr>
        <b/>
        <sz val="9"/>
        <color rgb="FF000000"/>
        <rFont val="宋体"/>
        <charset val="1"/>
      </rPr>
      <t>满意度指标（</t>
    </r>
    <r>
      <rPr>
        <b/>
        <sz val="9"/>
        <color rgb="FF000000"/>
        <rFont val="Calibri"/>
        <charset val="1"/>
      </rPr>
      <t>20</t>
    </r>
    <r>
      <rPr>
        <b/>
        <sz val="9"/>
        <color rgb="FF000000"/>
        <rFont val="宋体"/>
        <charset val="1"/>
      </rPr>
      <t>分）</t>
    </r>
  </si>
  <si>
    <t>服务对象满意度指标</t>
  </si>
  <si>
    <t>机关各项工作正常开展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</si>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</sst>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_ ;[Red]\-#,##0.00\ "/>
    <numFmt numFmtId="178" formatCode="yyyy/mm/dd"/>
    <numFmt numFmtId="179" formatCode="#0.00"/>
  </numFmts>
  <fonts count="6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3" fillId="10" borderId="11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6" applyNumberFormat="0" applyFon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5" fillId="23" borderId="12" applyNumberFormat="0" applyAlignment="0" applyProtection="0">
      <alignment vertical="center"/>
    </xf>
    <xf numFmtId="0" fontId="54" fillId="23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8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Border="1">
      <alignment vertical="center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/>
    <xf numFmtId="0" fontId="18" fillId="0" borderId="1" xfId="0" applyFont="1" applyFill="1" applyBorder="1" applyAlignment="1"/>
    <xf numFmtId="0" fontId="2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" fontId="29" fillId="0" borderId="1" xfId="0" applyNumberFormat="1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4" fontId="1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3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0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7" fillId="0" borderId="3" xfId="0" applyFont="1" applyBorder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177" fontId="32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179" fontId="34" fillId="0" borderId="4" xfId="0" applyNumberFormat="1" applyFont="1" applyBorder="1" applyAlignment="1">
      <alignment horizontal="right" vertical="center" wrapText="1"/>
    </xf>
    <xf numFmtId="0" fontId="34" fillId="0" borderId="4" xfId="0" applyFont="1" applyBorder="1" applyAlignment="1">
      <alignment horizontal="right" vertical="center" wrapText="1"/>
    </xf>
    <xf numFmtId="4" fontId="15" fillId="0" borderId="4" xfId="0" applyNumberFormat="1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4" fontId="27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78" fontId="17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D8" sqref="D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4.3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30"/>
      <c r="B3" s="30" t="s">
        <v>0</v>
      </c>
      <c r="C3" s="130" t="s">
        <v>1</v>
      </c>
      <c r="D3" s="126"/>
      <c r="E3" s="30"/>
      <c r="F3" s="30"/>
      <c r="G3" s="30"/>
      <c r="H3" s="30"/>
      <c r="I3" s="30"/>
      <c r="J3" s="30"/>
      <c r="K3" s="30"/>
    </row>
    <row r="4" ht="22.75" customHeight="1" spans="1:11">
      <c r="A4" s="30"/>
      <c r="B4" s="30" t="s">
        <v>2</v>
      </c>
      <c r="C4" s="30" t="s">
        <v>3</v>
      </c>
      <c r="D4" s="30"/>
      <c r="E4" s="30"/>
      <c r="F4" s="30"/>
      <c r="G4" s="30"/>
      <c r="H4" s="30"/>
      <c r="I4" s="30"/>
      <c r="J4" s="30"/>
      <c r="K4" s="30"/>
    </row>
    <row r="5" ht="14.3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78.55" customHeight="1" spans="1:11">
      <c r="A6" s="28"/>
      <c r="B6" s="127" t="s">
        <v>4</v>
      </c>
      <c r="C6" s="127"/>
      <c r="D6" s="127"/>
      <c r="E6" s="127"/>
      <c r="F6" s="127"/>
      <c r="G6" s="127"/>
      <c r="H6" s="127"/>
      <c r="I6" s="127"/>
      <c r="J6" s="127"/>
      <c r="K6" s="127"/>
    </row>
    <row r="7" ht="22.7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5" customHeight="1" spans="1:11">
      <c r="A10" s="30"/>
      <c r="B10" s="30" t="s">
        <v>5</v>
      </c>
      <c r="C10" s="30"/>
      <c r="F10" s="128" t="s">
        <v>6</v>
      </c>
      <c r="G10" s="129"/>
      <c r="H10" s="30"/>
      <c r="I10" s="30"/>
      <c r="J10" s="30"/>
      <c r="K10" s="30"/>
    </row>
    <row r="11" ht="22.75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5" customHeight="1" spans="1:11">
      <c r="A12" s="30"/>
      <c r="B12" s="128" t="s">
        <v>7</v>
      </c>
      <c r="C12" s="128"/>
      <c r="D12" s="30"/>
      <c r="E12" s="128" t="s">
        <v>8</v>
      </c>
      <c r="F12" s="28"/>
      <c r="G12" s="30"/>
      <c r="H12" s="128" t="s">
        <v>9</v>
      </c>
      <c r="I12" s="28"/>
      <c r="J12" s="30"/>
      <c r="K12" s="30"/>
    </row>
    <row r="13" ht="14.3" customHeight="1" spans="1:11">
      <c r="A13" s="28"/>
      <c r="B13" s="28"/>
      <c r="C13" s="28" t="s">
        <v>10</v>
      </c>
      <c r="D13" s="28"/>
      <c r="E13" s="28"/>
      <c r="F13" s="28"/>
      <c r="G13" s="28"/>
      <c r="H13" s="28"/>
      <c r="I13" s="28"/>
      <c r="J13" s="28"/>
      <c r="K13" s="28"/>
    </row>
    <row r="14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8"/>
      <c r="B1" s="28"/>
    </row>
    <row r="2" ht="39.15" customHeight="1" spans="1:3">
      <c r="A2" s="28"/>
      <c r="B2" s="122" t="s">
        <v>11</v>
      </c>
      <c r="C2" s="122"/>
    </row>
    <row r="3" ht="29.35" customHeight="1" spans="1:3">
      <c r="A3" s="123"/>
      <c r="B3" s="124" t="s">
        <v>12</v>
      </c>
      <c r="C3" s="124" t="s">
        <v>13</v>
      </c>
    </row>
    <row r="4" ht="28.45" customHeight="1" spans="1:3">
      <c r="A4" s="114"/>
      <c r="B4" s="125" t="s">
        <v>14</v>
      </c>
      <c r="C4" s="67" t="s">
        <v>15</v>
      </c>
    </row>
    <row r="5" ht="28.45" customHeight="1" spans="1:3">
      <c r="A5" s="114"/>
      <c r="B5" s="125" t="s">
        <v>16</v>
      </c>
      <c r="C5" s="67" t="s">
        <v>17</v>
      </c>
    </row>
    <row r="6" ht="28.45" customHeight="1" spans="1:3">
      <c r="A6" s="114"/>
      <c r="B6" s="125" t="s">
        <v>18</v>
      </c>
      <c r="C6" s="67" t="s">
        <v>19</v>
      </c>
    </row>
    <row r="7" ht="28.45" customHeight="1" spans="1:3">
      <c r="A7" s="114"/>
      <c r="B7" s="125" t="s">
        <v>20</v>
      </c>
      <c r="C7" s="67"/>
    </row>
    <row r="8" ht="28.45" customHeight="1" spans="1:3">
      <c r="A8" s="114"/>
      <c r="B8" s="125" t="s">
        <v>21</v>
      </c>
      <c r="C8" s="67" t="s">
        <v>22</v>
      </c>
    </row>
    <row r="9" ht="28.45" customHeight="1" spans="1:3">
      <c r="A9" s="114"/>
      <c r="B9" s="125" t="s">
        <v>23</v>
      </c>
      <c r="C9" s="67" t="s">
        <v>24</v>
      </c>
    </row>
    <row r="10" ht="28.45" customHeight="1" spans="1:3">
      <c r="A10" s="114"/>
      <c r="B10" s="125" t="s">
        <v>25</v>
      </c>
      <c r="C10" s="67" t="s">
        <v>26</v>
      </c>
    </row>
    <row r="11" ht="28.45" customHeight="1" spans="1:3">
      <c r="A11" s="114"/>
      <c r="B11" s="125" t="s">
        <v>27</v>
      </c>
      <c r="C11" s="67" t="s">
        <v>28</v>
      </c>
    </row>
    <row r="12" ht="28.45" customHeight="1" spans="1:3">
      <c r="A12" s="114"/>
      <c r="B12" s="125" t="s">
        <v>29</v>
      </c>
      <c r="C12" s="67"/>
    </row>
    <row r="13" ht="28.45" customHeight="1" spans="1:3">
      <c r="A13" s="28"/>
      <c r="B13" s="125" t="s">
        <v>30</v>
      </c>
      <c r="C13" s="67"/>
    </row>
    <row r="14" ht="28.45" customHeight="1" spans="1:3">
      <c r="A14" s="28"/>
      <c r="B14" s="125" t="s">
        <v>31</v>
      </c>
      <c r="C14" s="67" t="s">
        <v>15</v>
      </c>
    </row>
  </sheetData>
  <mergeCells count="1">
    <mergeCell ref="B2:C2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workbookViewId="0">
      <selection activeCell="G23" sqref="G22:G23"/>
    </sheetView>
  </sheetViews>
  <sheetFormatPr defaultColWidth="10" defaultRowHeight="13.5" outlineLevelCol="3"/>
  <cols>
    <col min="1" max="1" width="24" customWidth="1"/>
    <col min="2" max="2" width="16.6916666666667" customWidth="1"/>
    <col min="3" max="3" width="24.75" customWidth="1"/>
    <col min="4" max="4" width="14.5583333333333" customWidth="1"/>
  </cols>
  <sheetData>
    <row r="1" ht="14.3" customHeight="1" spans="1:4">
      <c r="A1" s="28"/>
      <c r="B1" s="28"/>
      <c r="C1" s="28"/>
      <c r="D1" s="28"/>
    </row>
    <row r="2" ht="39.85" customHeight="1" spans="1:4">
      <c r="A2" s="29" t="s">
        <v>32</v>
      </c>
      <c r="B2" s="29"/>
      <c r="C2" s="29"/>
      <c r="D2" s="29"/>
    </row>
    <row r="3" ht="22.75" customHeight="1" spans="1:4">
      <c r="A3" s="114"/>
      <c r="B3" s="114"/>
      <c r="C3" s="114"/>
      <c r="D3" s="115" t="s">
        <v>33</v>
      </c>
    </row>
    <row r="4" ht="22.75" customHeight="1" spans="1:4">
      <c r="A4" s="94" t="s">
        <v>34</v>
      </c>
      <c r="B4" s="94"/>
      <c r="C4" s="94" t="s">
        <v>35</v>
      </c>
      <c r="D4" s="94"/>
    </row>
    <row r="5" ht="22.75" customHeight="1" spans="1:4">
      <c r="A5" s="94" t="s">
        <v>36</v>
      </c>
      <c r="B5" s="94" t="s">
        <v>37</v>
      </c>
      <c r="C5" s="94" t="s">
        <v>36</v>
      </c>
      <c r="D5" s="94" t="s">
        <v>37</v>
      </c>
    </row>
    <row r="6" ht="18" customHeight="1" spans="1:4">
      <c r="A6" s="116" t="s">
        <v>38</v>
      </c>
      <c r="B6" s="117">
        <v>4145689.47</v>
      </c>
      <c r="C6" s="116" t="s">
        <v>39</v>
      </c>
      <c r="D6" s="117"/>
    </row>
    <row r="7" ht="18" customHeight="1" spans="1:4">
      <c r="A7" s="116" t="s">
        <v>40</v>
      </c>
      <c r="B7" s="117"/>
      <c r="C7" s="116" t="s">
        <v>41</v>
      </c>
      <c r="D7" s="118"/>
    </row>
    <row r="8" ht="18" customHeight="1" spans="1:4">
      <c r="A8" s="116" t="s">
        <v>42</v>
      </c>
      <c r="B8" s="117"/>
      <c r="C8" s="116" t="s">
        <v>43</v>
      </c>
      <c r="D8" s="118"/>
    </row>
    <row r="9" ht="18" customHeight="1" spans="1:4">
      <c r="A9" s="116" t="s">
        <v>44</v>
      </c>
      <c r="B9" s="117"/>
      <c r="C9" s="116" t="s">
        <v>45</v>
      </c>
      <c r="D9" s="118"/>
    </row>
    <row r="10" ht="18" customHeight="1" spans="1:4">
      <c r="A10" s="116" t="s">
        <v>46</v>
      </c>
      <c r="B10" s="117"/>
      <c r="C10" s="116" t="s">
        <v>47</v>
      </c>
      <c r="D10" s="118"/>
    </row>
    <row r="11" ht="18" customHeight="1" spans="1:4">
      <c r="A11" s="116" t="s">
        <v>48</v>
      </c>
      <c r="B11" s="117"/>
      <c r="C11" s="116" t="s">
        <v>49</v>
      </c>
      <c r="D11" s="118"/>
    </row>
    <row r="12" ht="18" customHeight="1" spans="1:4">
      <c r="A12" s="116" t="s">
        <v>50</v>
      </c>
      <c r="B12" s="117"/>
      <c r="C12" s="116" t="s">
        <v>51</v>
      </c>
      <c r="D12" s="118"/>
    </row>
    <row r="13" ht="18" customHeight="1" spans="1:4">
      <c r="A13" s="116" t="s">
        <v>52</v>
      </c>
      <c r="B13" s="117"/>
      <c r="C13" s="116" t="s">
        <v>53</v>
      </c>
      <c r="D13" s="118">
        <v>35409.83</v>
      </c>
    </row>
    <row r="14" ht="18" customHeight="1" spans="1:4">
      <c r="A14" s="116" t="s">
        <v>54</v>
      </c>
      <c r="B14" s="117"/>
      <c r="C14" s="116" t="s">
        <v>55</v>
      </c>
      <c r="D14" s="118"/>
    </row>
    <row r="15" ht="18" customHeight="1" spans="1:4">
      <c r="A15" s="116"/>
      <c r="B15" s="119"/>
      <c r="C15" s="116" t="s">
        <v>56</v>
      </c>
      <c r="D15" s="118">
        <v>214504.75</v>
      </c>
    </row>
    <row r="16" ht="18" customHeight="1" spans="1:4">
      <c r="A16" s="116"/>
      <c r="B16" s="119"/>
      <c r="C16" s="116" t="s">
        <v>57</v>
      </c>
      <c r="D16" s="118"/>
    </row>
    <row r="17" ht="18" customHeight="1" spans="1:4">
      <c r="A17" s="116"/>
      <c r="B17" s="119"/>
      <c r="C17" s="116" t="s">
        <v>58</v>
      </c>
      <c r="D17" s="118"/>
    </row>
    <row r="18" ht="18" customHeight="1" spans="1:4">
      <c r="A18" s="116"/>
      <c r="B18" s="119"/>
      <c r="C18" s="116" t="s">
        <v>59</v>
      </c>
      <c r="D18" s="118">
        <v>3895774.89</v>
      </c>
    </row>
    <row r="19" ht="18" customHeight="1" spans="1:4">
      <c r="A19" s="116"/>
      <c r="B19" s="119"/>
      <c r="C19" s="116" t="s">
        <v>60</v>
      </c>
      <c r="D19" s="118"/>
    </row>
    <row r="20" ht="18" customHeight="1" spans="1:4">
      <c r="A20" s="120"/>
      <c r="B20" s="121"/>
      <c r="C20" s="116" t="s">
        <v>61</v>
      </c>
      <c r="D20" s="118"/>
    </row>
    <row r="21" ht="18" customHeight="1" spans="1:4">
      <c r="A21" s="120"/>
      <c r="B21" s="121"/>
      <c r="C21" s="116" t="s">
        <v>62</v>
      </c>
      <c r="D21" s="118"/>
    </row>
    <row r="22" ht="18" customHeight="1" spans="1:4">
      <c r="A22" s="120"/>
      <c r="B22" s="121"/>
      <c r="C22" s="116" t="s">
        <v>63</v>
      </c>
      <c r="D22" s="118"/>
    </row>
    <row r="23" ht="18" customHeight="1" spans="1:4">
      <c r="A23" s="120"/>
      <c r="B23" s="121"/>
      <c r="C23" s="116" t="s">
        <v>64</v>
      </c>
      <c r="D23" s="118"/>
    </row>
    <row r="24" ht="18" customHeight="1" spans="1:4">
      <c r="A24" s="120"/>
      <c r="B24" s="121"/>
      <c r="C24" s="116" t="s">
        <v>65</v>
      </c>
      <c r="D24" s="118"/>
    </row>
    <row r="25" ht="18" customHeight="1" spans="1:4">
      <c r="A25" s="116"/>
      <c r="B25" s="119"/>
      <c r="C25" s="116" t="s">
        <v>66</v>
      </c>
      <c r="D25" s="118"/>
    </row>
    <row r="26" ht="18" customHeight="1" spans="1:4">
      <c r="A26" s="116"/>
      <c r="B26" s="119"/>
      <c r="C26" s="116" t="s">
        <v>67</v>
      </c>
      <c r="D26" s="118"/>
    </row>
    <row r="27" ht="18" customHeight="1" spans="1:4">
      <c r="A27" s="116"/>
      <c r="B27" s="119"/>
      <c r="C27" s="116" t="s">
        <v>68</v>
      </c>
      <c r="D27" s="118"/>
    </row>
    <row r="28" ht="18" customHeight="1" spans="1:4">
      <c r="A28" s="120"/>
      <c r="B28" s="121"/>
      <c r="C28" s="116" t="s">
        <v>69</v>
      </c>
      <c r="D28" s="118"/>
    </row>
    <row r="29" ht="18" customHeight="1" spans="1:4">
      <c r="A29" s="120"/>
      <c r="B29" s="121"/>
      <c r="C29" s="116" t="s">
        <v>70</v>
      </c>
      <c r="D29" s="118"/>
    </row>
    <row r="30" ht="18" customHeight="1" spans="1:4">
      <c r="A30" s="120"/>
      <c r="B30" s="121"/>
      <c r="C30" s="116" t="s">
        <v>71</v>
      </c>
      <c r="D30" s="118"/>
    </row>
    <row r="31" ht="18" customHeight="1" spans="1:4">
      <c r="A31" s="120"/>
      <c r="B31" s="121"/>
      <c r="C31" s="116" t="s">
        <v>72</v>
      </c>
      <c r="D31" s="118"/>
    </row>
    <row r="32" ht="18" customHeight="1" spans="1:4">
      <c r="A32" s="120"/>
      <c r="B32" s="121"/>
      <c r="C32" s="116" t="s">
        <v>73</v>
      </c>
      <c r="D32" s="118"/>
    </row>
    <row r="33" ht="18" customHeight="1" spans="1:4">
      <c r="A33" s="116"/>
      <c r="B33" s="116"/>
      <c r="C33" s="116" t="s">
        <v>74</v>
      </c>
      <c r="D33" s="118"/>
    </row>
    <row r="34" ht="18" customHeight="1" spans="1:4">
      <c r="A34" s="116"/>
      <c r="B34" s="116"/>
      <c r="C34" s="116" t="s">
        <v>75</v>
      </c>
      <c r="D34" s="118"/>
    </row>
    <row r="35" ht="18" customHeight="1" spans="1:4">
      <c r="A35" s="116"/>
      <c r="B35" s="116"/>
      <c r="C35" s="116" t="s">
        <v>76</v>
      </c>
      <c r="D35" s="118"/>
    </row>
    <row r="36" ht="18" customHeight="1" spans="1:4">
      <c r="A36" s="116"/>
      <c r="B36" s="116"/>
      <c r="C36" s="116"/>
      <c r="D36" s="116"/>
    </row>
    <row r="37" ht="18" customHeight="1" spans="1:4">
      <c r="A37" s="116"/>
      <c r="B37" s="116"/>
      <c r="C37" s="116"/>
      <c r="D37" s="116"/>
    </row>
    <row r="38" ht="18" customHeight="1" spans="1:4">
      <c r="A38" s="116"/>
      <c r="B38" s="116"/>
      <c r="C38" s="116"/>
      <c r="D38" s="116"/>
    </row>
    <row r="39" ht="18" customHeight="1" spans="1:4">
      <c r="A39" s="120" t="s">
        <v>77</v>
      </c>
      <c r="B39" s="121">
        <f>SUM(B6:B14)</f>
        <v>4145689.47</v>
      </c>
      <c r="C39" s="120" t="s">
        <v>78</v>
      </c>
      <c r="D39" s="121">
        <f>SUM(D6:D38)</f>
        <v>4145689.47</v>
      </c>
    </row>
    <row r="40" ht="18" customHeight="1" spans="1:4">
      <c r="A40" s="120" t="s">
        <v>79</v>
      </c>
      <c r="B40" s="121"/>
      <c r="C40" s="120" t="s">
        <v>80</v>
      </c>
      <c r="D40" s="121"/>
    </row>
    <row r="41" ht="18" customHeight="1" spans="1:4">
      <c r="A41" s="116"/>
      <c r="B41" s="119"/>
      <c r="C41" s="116"/>
      <c r="D41" s="119"/>
    </row>
    <row r="42" ht="18" customHeight="1" spans="1:4">
      <c r="A42" s="120" t="s">
        <v>81</v>
      </c>
      <c r="B42" s="121">
        <f>B39+B40</f>
        <v>4145689.47</v>
      </c>
      <c r="C42" s="120" t="s">
        <v>82</v>
      </c>
      <c r="D42" s="121">
        <f>D39+D40</f>
        <v>4145689.47</v>
      </c>
    </row>
  </sheetData>
  <mergeCells count="4">
    <mergeCell ref="A2:D2"/>
    <mergeCell ref="A3:C3"/>
    <mergeCell ref="A4:B4"/>
    <mergeCell ref="C4:D4"/>
  </mergeCells>
  <pageMargins left="1.10138888888889" right="0.75" top="0.2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topLeftCell="A11" workbookViewId="0">
      <selection activeCell="B6" sqref="B6"/>
    </sheetView>
  </sheetViews>
  <sheetFormatPr defaultColWidth="7.875" defaultRowHeight="12.75" customHeight="1" outlineLevelCol="2"/>
  <cols>
    <col min="1" max="1" width="39.5" style="37" customWidth="1"/>
    <col min="2" max="2" width="35.625" style="37" customWidth="1"/>
    <col min="3" max="3" width="27.375" style="37" customWidth="1"/>
    <col min="4" max="16384" width="7.875" style="36"/>
  </cols>
  <sheetData>
    <row r="1" ht="24.75" customHeight="1" spans="1:1">
      <c r="A1" s="45"/>
    </row>
    <row r="2" ht="24.75" customHeight="1" spans="1:2">
      <c r="A2" s="39" t="s">
        <v>83</v>
      </c>
      <c r="B2" s="39"/>
    </row>
    <row r="3" ht="24.75" customHeight="1" spans="1:2">
      <c r="A3" s="107"/>
      <c r="B3" s="40" t="s">
        <v>33</v>
      </c>
    </row>
    <row r="4" ht="24" customHeight="1" spans="1:2">
      <c r="A4" s="48" t="s">
        <v>36</v>
      </c>
      <c r="B4" s="48" t="s">
        <v>37</v>
      </c>
    </row>
    <row r="5" s="36" customFormat="1" ht="25" customHeight="1" spans="1:3">
      <c r="A5" s="108" t="s">
        <v>84</v>
      </c>
      <c r="B5" s="109">
        <f>B6+B7</f>
        <v>4145689.47</v>
      </c>
      <c r="C5" s="37"/>
    </row>
    <row r="6" s="36" customFormat="1" ht="25" customHeight="1" spans="1:3">
      <c r="A6" s="108" t="s">
        <v>85</v>
      </c>
      <c r="B6" s="110">
        <v>4145689.47</v>
      </c>
      <c r="C6" s="37"/>
    </row>
    <row r="7" s="36" customFormat="1" ht="25" customHeight="1" spans="1:3">
      <c r="A7" s="108" t="s">
        <v>86</v>
      </c>
      <c r="B7" s="110"/>
      <c r="C7" s="37"/>
    </row>
    <row r="8" s="36" customFormat="1" ht="25" customHeight="1" spans="1:3">
      <c r="A8" s="108" t="s">
        <v>87</v>
      </c>
      <c r="B8" s="110">
        <f>B9+B10</f>
        <v>0</v>
      </c>
      <c r="C8" s="37"/>
    </row>
    <row r="9" s="36" customFormat="1" ht="25" customHeight="1" spans="1:3">
      <c r="A9" s="108" t="s">
        <v>88</v>
      </c>
      <c r="B9" s="110"/>
      <c r="C9" s="37"/>
    </row>
    <row r="10" s="36" customFormat="1" ht="25" customHeight="1" spans="1:3">
      <c r="A10" s="108" t="s">
        <v>89</v>
      </c>
      <c r="B10" s="110"/>
      <c r="C10" s="37"/>
    </row>
    <row r="11" s="36" customFormat="1" ht="25" customHeight="1" spans="1:3">
      <c r="A11" s="108" t="s">
        <v>90</v>
      </c>
      <c r="B11" s="110">
        <f>SUM(B12:B14)</f>
        <v>0</v>
      </c>
      <c r="C11" s="37"/>
    </row>
    <row r="12" s="36" customFormat="1" ht="25" customHeight="1" spans="1:3">
      <c r="A12" s="108" t="s">
        <v>91</v>
      </c>
      <c r="B12" s="110"/>
      <c r="C12" s="37"/>
    </row>
    <row r="13" s="36" customFormat="1" ht="25" customHeight="1" spans="1:3">
      <c r="A13" s="108" t="s">
        <v>92</v>
      </c>
      <c r="B13" s="110"/>
      <c r="C13" s="37"/>
    </row>
    <row r="14" s="36" customFormat="1" ht="25" customHeight="1" spans="1:3">
      <c r="A14" s="108" t="s">
        <v>93</v>
      </c>
      <c r="B14" s="110"/>
      <c r="C14" s="37"/>
    </row>
    <row r="15" s="36" customFormat="1" ht="25" customHeight="1" spans="1:3">
      <c r="A15" s="108" t="s">
        <v>94</v>
      </c>
      <c r="B15" s="110"/>
      <c r="C15" s="37"/>
    </row>
    <row r="16" s="36" customFormat="1" ht="25" customHeight="1" spans="1:3">
      <c r="A16" s="108" t="s">
        <v>95</v>
      </c>
      <c r="B16" s="110"/>
      <c r="C16" s="37"/>
    </row>
    <row r="17" s="36" customFormat="1" ht="25" customHeight="1" spans="1:3">
      <c r="A17" s="108" t="s">
        <v>96</v>
      </c>
      <c r="B17" s="110"/>
      <c r="C17" s="37"/>
    </row>
    <row r="18" s="36" customFormat="1" ht="25" customHeight="1" spans="1:3">
      <c r="A18" s="108" t="s">
        <v>97</v>
      </c>
      <c r="B18" s="110"/>
      <c r="C18" s="37"/>
    </row>
    <row r="19" s="36" customFormat="1" ht="25" customHeight="1" spans="1:3">
      <c r="A19" s="108" t="s">
        <v>98</v>
      </c>
      <c r="B19" s="109">
        <f>B20+B23+B26+B27</f>
        <v>0</v>
      </c>
      <c r="C19" s="37"/>
    </row>
    <row r="20" s="36" customFormat="1" ht="25" customHeight="1" spans="1:3">
      <c r="A20" s="108" t="s">
        <v>99</v>
      </c>
      <c r="B20" s="109">
        <f>B21+B22</f>
        <v>0</v>
      </c>
      <c r="C20" s="37"/>
    </row>
    <row r="21" s="36" customFormat="1" ht="25" customHeight="1" spans="1:3">
      <c r="A21" s="108" t="s">
        <v>100</v>
      </c>
      <c r="B21" s="109"/>
      <c r="C21" s="37"/>
    </row>
    <row r="22" s="36" customFormat="1" ht="25" customHeight="1" spans="1:3">
      <c r="A22" s="108" t="s">
        <v>101</v>
      </c>
      <c r="B22" s="109"/>
      <c r="C22" s="37"/>
    </row>
    <row r="23" s="36" customFormat="1" ht="25" customHeight="1" spans="1:3">
      <c r="A23" s="108" t="s">
        <v>102</v>
      </c>
      <c r="B23" s="109">
        <f>B24+B25</f>
        <v>0</v>
      </c>
      <c r="C23" s="37"/>
    </row>
    <row r="24" s="36" customFormat="1" ht="25" customHeight="1" spans="1:3">
      <c r="A24" s="108" t="s">
        <v>103</v>
      </c>
      <c r="B24" s="109"/>
      <c r="C24" s="37"/>
    </row>
    <row r="25" s="36" customFormat="1" ht="25" customHeight="1" spans="1:3">
      <c r="A25" s="108" t="s">
        <v>104</v>
      </c>
      <c r="B25" s="109"/>
      <c r="C25" s="37"/>
    </row>
    <row r="26" s="36" customFormat="1" ht="25" customHeight="1" spans="1:3">
      <c r="A26" s="108" t="s">
        <v>105</v>
      </c>
      <c r="B26" s="109"/>
      <c r="C26" s="37"/>
    </row>
    <row r="27" s="36" customFormat="1" ht="25" customHeight="1" spans="1:3">
      <c r="A27" s="108" t="s">
        <v>106</v>
      </c>
      <c r="B27" s="109"/>
      <c r="C27" s="37"/>
    </row>
    <row r="28" ht="25" customHeight="1" spans="1:2">
      <c r="A28" s="111"/>
      <c r="B28" s="109"/>
    </row>
    <row r="29" s="36" customFormat="1" ht="25" customHeight="1" spans="1:3">
      <c r="A29" s="112" t="s">
        <v>107</v>
      </c>
      <c r="B29" s="113">
        <f>B5+B8+B11+B15+B16+B17+B18+B19</f>
        <v>4145689.47</v>
      </c>
      <c r="C29" s="37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C5" sqref="C5"/>
    </sheetView>
  </sheetViews>
  <sheetFormatPr defaultColWidth="10" defaultRowHeight="13.5" outlineLevelCol="4"/>
  <cols>
    <col min="1" max="1" width="31.8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108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0" t="s">
        <v>33</v>
      </c>
    </row>
    <row r="4" ht="36" customHeight="1" spans="1:5">
      <c r="A4" s="32" t="s">
        <v>109</v>
      </c>
      <c r="B4" s="32" t="s">
        <v>110</v>
      </c>
      <c r="C4" s="32" t="s">
        <v>111</v>
      </c>
      <c r="D4" s="32" t="s">
        <v>112</v>
      </c>
      <c r="E4" s="32" t="s">
        <v>113</v>
      </c>
    </row>
    <row r="5" ht="36" customHeight="1" spans="1:5">
      <c r="A5" s="102" t="s">
        <v>114</v>
      </c>
      <c r="B5" s="92">
        <f>B6+B11+B15+B17</f>
        <v>4145689.47</v>
      </c>
      <c r="C5" s="103">
        <f>C6+C11+C15+C17</f>
        <v>4145689.47</v>
      </c>
      <c r="D5" s="92"/>
      <c r="E5" s="92"/>
    </row>
    <row r="6" ht="36" customHeight="1" spans="1:5">
      <c r="A6" s="76" t="s">
        <v>115</v>
      </c>
      <c r="B6" s="104">
        <f>B7+B9</f>
        <v>35409.83</v>
      </c>
      <c r="C6" s="104">
        <f>C7+C9</f>
        <v>35409.83</v>
      </c>
      <c r="D6" s="104"/>
      <c r="E6" s="104"/>
    </row>
    <row r="7" ht="36" customHeight="1" spans="1:5">
      <c r="A7" s="76" t="s">
        <v>116</v>
      </c>
      <c r="B7" s="104">
        <f>C7</f>
        <v>12574.75</v>
      </c>
      <c r="C7" s="104">
        <f>C8</f>
        <v>12574.75</v>
      </c>
      <c r="D7" s="104"/>
      <c r="E7" s="104"/>
    </row>
    <row r="8" ht="36" customHeight="1" spans="1:5">
      <c r="A8" s="78" t="s">
        <v>117</v>
      </c>
      <c r="B8" s="105">
        <v>12574.75</v>
      </c>
      <c r="C8" s="105">
        <v>12574.75</v>
      </c>
      <c r="D8" s="105"/>
      <c r="E8" s="105"/>
    </row>
    <row r="9" ht="36" customHeight="1" spans="1:5">
      <c r="A9" s="78" t="s">
        <v>118</v>
      </c>
      <c r="B9" s="80">
        <f t="shared" ref="B9:B12" si="0">B10</f>
        <v>22835.08</v>
      </c>
      <c r="C9" s="80">
        <f t="shared" ref="C9:C12" si="1">C10</f>
        <v>22835.08</v>
      </c>
      <c r="D9" s="80"/>
      <c r="E9" s="80"/>
    </row>
    <row r="10" ht="36" customHeight="1" spans="1:5">
      <c r="A10" s="61" t="s">
        <v>119</v>
      </c>
      <c r="B10" s="106">
        <v>22835.08</v>
      </c>
      <c r="C10" s="106">
        <v>22835.08</v>
      </c>
      <c r="D10" s="106"/>
      <c r="E10" s="106"/>
    </row>
    <row r="11" ht="36" customHeight="1" spans="1:5">
      <c r="A11" s="80" t="s">
        <v>120</v>
      </c>
      <c r="B11" s="82">
        <f t="shared" si="0"/>
        <v>214504.75</v>
      </c>
      <c r="C11" s="82">
        <f t="shared" si="1"/>
        <v>214504.75</v>
      </c>
      <c r="D11" s="80"/>
      <c r="E11" s="80"/>
    </row>
    <row r="12" ht="36" customHeight="1" spans="1:5">
      <c r="A12" s="80" t="s">
        <v>121</v>
      </c>
      <c r="B12" s="80">
        <f t="shared" si="0"/>
        <v>214504.75</v>
      </c>
      <c r="C12" s="80">
        <f t="shared" si="1"/>
        <v>214504.75</v>
      </c>
      <c r="D12" s="80"/>
      <c r="E12" s="80"/>
    </row>
    <row r="13" ht="36" customHeight="1" spans="1:5">
      <c r="A13" s="80" t="s">
        <v>122</v>
      </c>
      <c r="B13" s="80">
        <v>214504.75</v>
      </c>
      <c r="C13" s="80">
        <v>214504.75</v>
      </c>
      <c r="D13" s="80"/>
      <c r="E13" s="80"/>
    </row>
    <row r="14" ht="36" customHeight="1" spans="1:5">
      <c r="A14" s="80" t="s">
        <v>123</v>
      </c>
      <c r="B14" s="80">
        <f t="shared" ref="B14:B18" si="2">B15</f>
        <v>3895774.89</v>
      </c>
      <c r="C14" s="80">
        <f t="shared" ref="C14:C18" si="3">C15</f>
        <v>3895774.89</v>
      </c>
      <c r="D14" s="80"/>
      <c r="E14" s="80"/>
    </row>
    <row r="15" ht="36" customHeight="1" spans="1:5">
      <c r="A15" s="80" t="s">
        <v>124</v>
      </c>
      <c r="B15" s="82">
        <f t="shared" si="2"/>
        <v>3895774.89</v>
      </c>
      <c r="C15" s="82">
        <f t="shared" si="3"/>
        <v>3895774.89</v>
      </c>
      <c r="D15" s="80"/>
      <c r="E15" s="80"/>
    </row>
    <row r="16" ht="36" customHeight="1" spans="1:5">
      <c r="A16" s="80" t="s">
        <v>125</v>
      </c>
      <c r="B16" s="80">
        <v>3895774.89</v>
      </c>
      <c r="C16" s="80">
        <v>3895774.89</v>
      </c>
      <c r="D16" s="80"/>
      <c r="E16" s="80"/>
    </row>
    <row r="17" ht="36" customHeight="1" spans="1:5">
      <c r="A17" s="80"/>
      <c r="B17" s="82"/>
      <c r="C17" s="82"/>
      <c r="D17" s="80"/>
      <c r="E17" s="80"/>
    </row>
    <row r="18" ht="36" customHeight="1" spans="1:5">
      <c r="A18" s="80"/>
      <c r="B18" s="80"/>
      <c r="C18" s="80"/>
      <c r="D18" s="80"/>
      <c r="E18" s="80"/>
    </row>
    <row r="19" ht="36" customHeight="1" spans="1:5">
      <c r="A19" s="80"/>
      <c r="B19" s="80"/>
      <c r="C19" s="80"/>
      <c r="D19" s="80"/>
      <c r="E19" s="80"/>
    </row>
    <row r="20" ht="24" customHeight="1"/>
    <row r="21" ht="24" customHeight="1"/>
    <row r="22" ht="24" customHeight="1"/>
    <row r="23" ht="24" customHeight="1"/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workbookViewId="0">
      <selection activeCell="E9" sqref="E9"/>
    </sheetView>
  </sheetViews>
  <sheetFormatPr defaultColWidth="10" defaultRowHeight="13.5"/>
  <cols>
    <col min="1" max="1" width="18.125" customWidth="1"/>
    <col min="2" max="2" width="18.05" customWidth="1"/>
    <col min="3" max="3" width="14.925" customWidth="1"/>
    <col min="4" max="4" width="12.35" customWidth="1"/>
    <col min="5" max="5" width="12.375" customWidth="1"/>
    <col min="6" max="6" width="8.375" customWidth="1"/>
    <col min="7" max="7" width="10" customWidth="1"/>
    <col min="8" max="8" width="9.75" customWidth="1"/>
    <col min="9" max="9" width="7.875" customWidth="1"/>
    <col min="10" max="10" width="9.375" customWidth="1"/>
    <col min="11" max="11" width="9.875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126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0"/>
      <c r="B3" s="30"/>
      <c r="C3" s="30"/>
      <c r="D3" s="30"/>
      <c r="E3" s="30"/>
      <c r="F3" s="30"/>
      <c r="G3" s="30"/>
      <c r="H3" s="30"/>
      <c r="I3" s="30"/>
      <c r="J3" s="72" t="s">
        <v>33</v>
      </c>
      <c r="K3" s="72"/>
    </row>
    <row r="4" ht="33" customHeight="1" spans="1:11">
      <c r="A4" s="94" t="s">
        <v>127</v>
      </c>
      <c r="B4" s="94" t="s">
        <v>114</v>
      </c>
      <c r="C4" s="94" t="s">
        <v>128</v>
      </c>
      <c r="D4" s="94"/>
      <c r="E4" s="94"/>
      <c r="F4" s="94" t="s">
        <v>129</v>
      </c>
      <c r="G4" s="94"/>
      <c r="H4" s="94"/>
      <c r="I4" s="94" t="s">
        <v>130</v>
      </c>
      <c r="J4" s="94"/>
      <c r="K4" s="94"/>
    </row>
    <row r="5" ht="33" customHeight="1" spans="1:11">
      <c r="A5" s="94"/>
      <c r="B5" s="94"/>
      <c r="C5" s="66" t="s">
        <v>114</v>
      </c>
      <c r="D5" s="66" t="s">
        <v>111</v>
      </c>
      <c r="E5" s="66" t="s">
        <v>112</v>
      </c>
      <c r="F5" s="66" t="s">
        <v>114</v>
      </c>
      <c r="G5" s="66" t="s">
        <v>111</v>
      </c>
      <c r="H5" s="66" t="s">
        <v>112</v>
      </c>
      <c r="I5" s="66" t="s">
        <v>114</v>
      </c>
      <c r="J5" s="66" t="s">
        <v>111</v>
      </c>
      <c r="K5" s="66" t="s">
        <v>112</v>
      </c>
    </row>
    <row r="6" ht="49" customHeight="1" spans="1:11">
      <c r="A6" s="97" t="s">
        <v>114</v>
      </c>
      <c r="B6" s="98">
        <f>B7</f>
        <v>4145689.47</v>
      </c>
      <c r="C6" s="98">
        <f>C7</f>
        <v>4145689.47</v>
      </c>
      <c r="D6" s="98">
        <f>D7</f>
        <v>4145689.47</v>
      </c>
      <c r="E6" s="98"/>
      <c r="F6" s="98"/>
      <c r="G6" s="98"/>
      <c r="H6" s="98"/>
      <c r="I6" s="98"/>
      <c r="J6" s="98"/>
      <c r="K6" s="98"/>
    </row>
    <row r="7" ht="49" customHeight="1" spans="1:11">
      <c r="A7" s="97" t="s">
        <v>3</v>
      </c>
      <c r="B7" s="98">
        <f>C7</f>
        <v>4145689.47</v>
      </c>
      <c r="C7" s="98">
        <f>D7</f>
        <v>4145689.47</v>
      </c>
      <c r="D7" s="92">
        <v>4145689.47</v>
      </c>
      <c r="E7" s="98"/>
      <c r="F7" s="98"/>
      <c r="G7" s="98"/>
      <c r="H7" s="98"/>
      <c r="I7" s="98"/>
      <c r="J7" s="98"/>
      <c r="K7" s="98"/>
    </row>
    <row r="8" ht="49" customHeight="1" spans="1:11">
      <c r="A8" s="99"/>
      <c r="B8" s="100"/>
      <c r="C8" s="100"/>
      <c r="D8" s="101"/>
      <c r="E8" s="101"/>
      <c r="F8" s="101"/>
      <c r="G8" s="101"/>
      <c r="H8" s="101"/>
      <c r="I8" s="101"/>
      <c r="J8" s="101"/>
      <c r="K8" s="101"/>
    </row>
    <row r="9" ht="48.75" customHeight="1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48.75" customHeight="1" spans="1:1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ht="48.75" customHeight="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48.75" customHeight="1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48.75" customHeight="1" spans="1:1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opLeftCell="A3" workbookViewId="0">
      <selection activeCell="D37" sqref="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8"/>
      <c r="B1" s="28"/>
      <c r="C1" s="28"/>
      <c r="D1" s="28"/>
      <c r="E1" s="28"/>
      <c r="F1" s="28"/>
      <c r="G1" s="28"/>
    </row>
    <row r="2" ht="39.85" customHeight="1" spans="1:7">
      <c r="A2" s="29" t="s">
        <v>131</v>
      </c>
      <c r="B2" s="29"/>
      <c r="C2" s="29"/>
      <c r="D2" s="29"/>
      <c r="E2" s="28"/>
      <c r="F2" s="28"/>
      <c r="G2" s="28"/>
    </row>
    <row r="3" ht="22.75" customHeight="1" spans="1:7">
      <c r="A3" s="30"/>
      <c r="B3" s="30"/>
      <c r="C3" s="72" t="s">
        <v>33</v>
      </c>
      <c r="D3" s="72"/>
      <c r="E3" s="30"/>
      <c r="F3" s="30"/>
      <c r="G3" s="30"/>
    </row>
    <row r="4" ht="22.75" customHeight="1" spans="1:7">
      <c r="A4" s="94" t="s">
        <v>34</v>
      </c>
      <c r="B4" s="94"/>
      <c r="C4" s="94" t="s">
        <v>35</v>
      </c>
      <c r="D4" s="94"/>
      <c r="E4" s="30"/>
      <c r="F4" s="30"/>
      <c r="G4" s="30"/>
    </row>
    <row r="5" ht="22.75" customHeight="1" spans="1:7">
      <c r="A5" s="94" t="s">
        <v>36</v>
      </c>
      <c r="B5" s="94" t="s">
        <v>37</v>
      </c>
      <c r="C5" s="94" t="s">
        <v>36</v>
      </c>
      <c r="D5" s="94" t="s">
        <v>114</v>
      </c>
      <c r="E5" s="30"/>
      <c r="F5" s="30"/>
      <c r="G5" s="30"/>
    </row>
    <row r="6" ht="21" customHeight="1" spans="1:7">
      <c r="A6" s="95" t="s">
        <v>132</v>
      </c>
      <c r="B6" s="95">
        <f>SUM(B7:B9)</f>
        <v>4145689.47</v>
      </c>
      <c r="C6" s="95" t="s">
        <v>133</v>
      </c>
      <c r="D6" s="95">
        <f>D14+D16+D19+D26</f>
        <v>4145689.47</v>
      </c>
      <c r="E6" s="30"/>
      <c r="F6" s="30"/>
      <c r="G6" s="30"/>
    </row>
    <row r="7" ht="21" customHeight="1" spans="1:7">
      <c r="A7" s="95" t="s">
        <v>134</v>
      </c>
      <c r="B7" s="95">
        <v>4145689.47</v>
      </c>
      <c r="C7" s="95" t="s">
        <v>135</v>
      </c>
      <c r="D7" s="95"/>
      <c r="E7" s="30"/>
      <c r="F7" s="30"/>
      <c r="G7" s="30"/>
    </row>
    <row r="8" ht="21" customHeight="1" spans="1:7">
      <c r="A8" s="95" t="s">
        <v>136</v>
      </c>
      <c r="B8" s="95"/>
      <c r="C8" s="95" t="s">
        <v>137</v>
      </c>
      <c r="D8" s="95"/>
      <c r="E8" s="30"/>
      <c r="F8" s="30"/>
      <c r="G8" s="30"/>
    </row>
    <row r="9" ht="21" customHeight="1" spans="1:7">
      <c r="A9" s="95" t="s">
        <v>138</v>
      </c>
      <c r="B9" s="95"/>
      <c r="C9" s="95" t="s">
        <v>139</v>
      </c>
      <c r="D9" s="95"/>
      <c r="E9" s="30"/>
      <c r="F9" s="30"/>
      <c r="G9" s="30"/>
    </row>
    <row r="10" ht="21" customHeight="1" spans="1:7">
      <c r="A10" s="95"/>
      <c r="B10" s="95"/>
      <c r="C10" s="95" t="s">
        <v>140</v>
      </c>
      <c r="D10" s="95"/>
      <c r="E10" s="30"/>
      <c r="F10" s="30"/>
      <c r="G10" s="30"/>
    </row>
    <row r="11" ht="21" customHeight="1" spans="1:7">
      <c r="A11" s="95"/>
      <c r="B11" s="95"/>
      <c r="C11" s="95" t="s">
        <v>141</v>
      </c>
      <c r="D11" s="95"/>
      <c r="E11" s="30"/>
      <c r="F11" s="30"/>
      <c r="G11" s="30"/>
    </row>
    <row r="12" ht="21" customHeight="1" spans="1:7">
      <c r="A12" s="95"/>
      <c r="B12" s="95"/>
      <c r="C12" s="95" t="s">
        <v>142</v>
      </c>
      <c r="D12" s="95"/>
      <c r="E12" s="30"/>
      <c r="F12" s="30"/>
      <c r="G12" s="30"/>
    </row>
    <row r="13" ht="21" customHeight="1" spans="1:7">
      <c r="A13" s="95"/>
      <c r="B13" s="95"/>
      <c r="C13" s="95" t="s">
        <v>143</v>
      </c>
      <c r="D13" s="95"/>
      <c r="E13" s="30"/>
      <c r="F13" s="30"/>
      <c r="G13" s="30"/>
    </row>
    <row r="14" ht="21" customHeight="1" spans="1:7">
      <c r="A14" s="95"/>
      <c r="B14" s="95"/>
      <c r="C14" s="95" t="s">
        <v>144</v>
      </c>
      <c r="D14" s="95">
        <v>35409.83</v>
      </c>
      <c r="E14" s="30"/>
      <c r="F14" s="30"/>
      <c r="G14" s="71"/>
    </row>
    <row r="15" ht="21" customHeight="1" spans="1:7">
      <c r="A15" s="95"/>
      <c r="B15" s="95"/>
      <c r="C15" s="95" t="s">
        <v>145</v>
      </c>
      <c r="D15" s="95"/>
      <c r="E15" s="30"/>
      <c r="F15" s="30"/>
      <c r="G15" s="30"/>
    </row>
    <row r="16" ht="21" customHeight="1" spans="1:7">
      <c r="A16" s="95"/>
      <c r="B16" s="95"/>
      <c r="C16" s="95" t="s">
        <v>146</v>
      </c>
      <c r="D16" s="95">
        <v>214504.75</v>
      </c>
      <c r="E16" s="30"/>
      <c r="F16" s="30"/>
      <c r="G16" s="30"/>
    </row>
    <row r="17" ht="21" customHeight="1" spans="1:7">
      <c r="A17" s="95"/>
      <c r="B17" s="95"/>
      <c r="C17" s="95" t="s">
        <v>147</v>
      </c>
      <c r="D17" s="95"/>
      <c r="E17" s="30"/>
      <c r="F17" s="30"/>
      <c r="G17" s="30"/>
    </row>
    <row r="18" ht="21" customHeight="1" spans="1:7">
      <c r="A18" s="95"/>
      <c r="B18" s="95"/>
      <c r="C18" s="95" t="s">
        <v>148</v>
      </c>
      <c r="D18" s="95"/>
      <c r="E18" s="30"/>
      <c r="F18" s="30"/>
      <c r="G18" s="30"/>
    </row>
    <row r="19" ht="21" customHeight="1" spans="1:7">
      <c r="A19" s="95"/>
      <c r="B19" s="95"/>
      <c r="C19" s="95" t="s">
        <v>149</v>
      </c>
      <c r="D19" s="82">
        <v>3895774.89</v>
      </c>
      <c r="E19" s="30"/>
      <c r="F19" s="30"/>
      <c r="G19" s="30"/>
    </row>
    <row r="20" ht="21" customHeight="1" spans="1:7">
      <c r="A20" s="95"/>
      <c r="B20" s="95"/>
      <c r="C20" s="95" t="s">
        <v>150</v>
      </c>
      <c r="D20" s="95"/>
      <c r="E20" s="30"/>
      <c r="F20" s="30"/>
      <c r="G20" s="30"/>
    </row>
    <row r="21" ht="21" customHeight="1" spans="1:7">
      <c r="A21" s="95"/>
      <c r="B21" s="95"/>
      <c r="C21" s="95" t="s">
        <v>151</v>
      </c>
      <c r="D21" s="95"/>
      <c r="E21" s="30"/>
      <c r="F21" s="30"/>
      <c r="G21" s="30"/>
    </row>
    <row r="22" ht="21" customHeight="1" spans="1:7">
      <c r="A22" s="95"/>
      <c r="B22" s="95"/>
      <c r="C22" s="95" t="s">
        <v>152</v>
      </c>
      <c r="D22" s="95"/>
      <c r="E22" s="30"/>
      <c r="F22" s="30"/>
      <c r="G22" s="30"/>
    </row>
    <row r="23" ht="21" customHeight="1" spans="1:7">
      <c r="A23" s="95"/>
      <c r="B23" s="95"/>
      <c r="C23" s="95" t="s">
        <v>153</v>
      </c>
      <c r="D23" s="95"/>
      <c r="E23" s="30"/>
      <c r="F23" s="30"/>
      <c r="G23" s="30"/>
    </row>
    <row r="24" ht="21" customHeight="1" spans="1:7">
      <c r="A24" s="95"/>
      <c r="B24" s="95"/>
      <c r="C24" s="95" t="s">
        <v>154</v>
      </c>
      <c r="D24" s="95"/>
      <c r="E24" s="30"/>
      <c r="F24" s="30"/>
      <c r="G24" s="30"/>
    </row>
    <row r="25" ht="21" customHeight="1" spans="1:7">
      <c r="A25" s="95"/>
      <c r="B25" s="95"/>
      <c r="C25" s="95" t="s">
        <v>155</v>
      </c>
      <c r="D25" s="95"/>
      <c r="E25" s="30"/>
      <c r="F25" s="30"/>
      <c r="G25" s="30"/>
    </row>
    <row r="26" ht="21" customHeight="1" spans="1:7">
      <c r="A26" s="95"/>
      <c r="B26" s="95"/>
      <c r="C26" s="95" t="s">
        <v>156</v>
      </c>
      <c r="D26" s="95"/>
      <c r="E26" s="30"/>
      <c r="F26" s="30"/>
      <c r="G26" s="30"/>
    </row>
    <row r="27" ht="21" customHeight="1" spans="1:7">
      <c r="A27" s="95"/>
      <c r="B27" s="95"/>
      <c r="C27" s="95" t="s">
        <v>157</v>
      </c>
      <c r="D27" s="95"/>
      <c r="E27" s="30"/>
      <c r="F27" s="30"/>
      <c r="G27" s="30"/>
    </row>
    <row r="28" ht="21" customHeight="1" spans="1:7">
      <c r="A28" s="95"/>
      <c r="B28" s="95"/>
      <c r="C28" s="95" t="s">
        <v>158</v>
      </c>
      <c r="D28" s="95"/>
      <c r="E28" s="30"/>
      <c r="F28" s="30"/>
      <c r="G28" s="30"/>
    </row>
    <row r="29" ht="21" customHeight="1" spans="1:7">
      <c r="A29" s="95"/>
      <c r="B29" s="95"/>
      <c r="C29" s="95" t="s">
        <v>159</v>
      </c>
      <c r="D29" s="95"/>
      <c r="E29" s="30"/>
      <c r="F29" s="30"/>
      <c r="G29" s="30"/>
    </row>
    <row r="30" ht="21" customHeight="1" spans="1:7">
      <c r="A30" s="95"/>
      <c r="B30" s="95"/>
      <c r="C30" s="95" t="s">
        <v>160</v>
      </c>
      <c r="D30" s="95"/>
      <c r="E30" s="30"/>
      <c r="F30" s="30"/>
      <c r="G30" s="30"/>
    </row>
    <row r="31" ht="21" customHeight="1" spans="1:7">
      <c r="A31" s="95"/>
      <c r="B31" s="95"/>
      <c r="C31" s="95" t="s">
        <v>161</v>
      </c>
      <c r="D31" s="95"/>
      <c r="E31" s="30"/>
      <c r="F31" s="30"/>
      <c r="G31" s="30"/>
    </row>
    <row r="32" ht="21" customHeight="1" spans="1:7">
      <c r="A32" s="95"/>
      <c r="B32" s="95"/>
      <c r="C32" s="95" t="s">
        <v>162</v>
      </c>
      <c r="D32" s="95"/>
      <c r="E32" s="30"/>
      <c r="F32" s="30"/>
      <c r="G32" s="30"/>
    </row>
    <row r="33" ht="21" customHeight="1" spans="1:7">
      <c r="A33" s="95"/>
      <c r="B33" s="95"/>
      <c r="C33" s="95" t="s">
        <v>163</v>
      </c>
      <c r="D33" s="95"/>
      <c r="E33" s="30"/>
      <c r="F33" s="30"/>
      <c r="G33" s="30"/>
    </row>
    <row r="34" ht="21" customHeight="1" spans="1:7">
      <c r="A34" s="95"/>
      <c r="B34" s="95"/>
      <c r="C34" s="95" t="s">
        <v>164</v>
      </c>
      <c r="D34" s="95"/>
      <c r="E34" s="30"/>
      <c r="F34" s="30"/>
      <c r="G34" s="30"/>
    </row>
    <row r="35" ht="21" customHeight="1" spans="1:7">
      <c r="A35" s="95"/>
      <c r="B35" s="95"/>
      <c r="C35" s="95" t="s">
        <v>165</v>
      </c>
      <c r="D35" s="95"/>
      <c r="E35" s="30"/>
      <c r="F35" s="30"/>
      <c r="G35" s="30"/>
    </row>
    <row r="36" ht="21" customHeight="1" spans="1:7">
      <c r="A36" s="95"/>
      <c r="B36" s="95"/>
      <c r="C36" s="95" t="s">
        <v>166</v>
      </c>
      <c r="D36" s="95"/>
      <c r="E36" s="30"/>
      <c r="F36" s="30"/>
      <c r="G36" s="30"/>
    </row>
    <row r="37" ht="21" customHeight="1" spans="1:7">
      <c r="A37" s="96" t="s">
        <v>167</v>
      </c>
      <c r="B37" s="96">
        <f>B6</f>
        <v>4145689.47</v>
      </c>
      <c r="C37" s="96" t="s">
        <v>168</v>
      </c>
      <c r="D37" s="96">
        <f>D6</f>
        <v>4145689.47</v>
      </c>
      <c r="E37" s="71"/>
      <c r="F37" s="30"/>
      <c r="G37" s="30"/>
    </row>
  </sheetData>
  <mergeCells count="4">
    <mergeCell ref="A2:D2"/>
    <mergeCell ref="C3:D3"/>
    <mergeCell ref="A4:B4"/>
    <mergeCell ref="C4:D4"/>
  </mergeCells>
  <pageMargins left="0.707638888888889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workbookViewId="0">
      <selection activeCell="D15" sqref="D15"/>
    </sheetView>
  </sheetViews>
  <sheetFormatPr defaultColWidth="10" defaultRowHeight="13.5" outlineLevelCol="4"/>
  <cols>
    <col min="1" max="1" width="18.625" customWidth="1"/>
    <col min="2" max="2" width="28.5" customWidth="1"/>
    <col min="3" max="5" width="25.6416666666667" customWidth="1"/>
  </cols>
  <sheetData>
    <row r="1" ht="14.3" customHeight="1" spans="1:1">
      <c r="A1" s="85"/>
    </row>
    <row r="2" ht="36.9" customHeight="1" spans="1:5">
      <c r="A2" s="29" t="s">
        <v>169</v>
      </c>
      <c r="B2" s="29"/>
      <c r="C2" s="29"/>
      <c r="D2" s="29"/>
      <c r="E2" s="29"/>
    </row>
    <row r="3" ht="21.85" customHeight="1" spans="1:5">
      <c r="A3" s="30"/>
      <c r="B3" s="30"/>
      <c r="C3" s="86" t="s">
        <v>170</v>
      </c>
      <c r="D3" s="86"/>
      <c r="E3" s="86"/>
    </row>
    <row r="4" ht="22.75" customHeight="1" spans="1:5">
      <c r="A4" s="73" t="s">
        <v>109</v>
      </c>
      <c r="B4" s="73"/>
      <c r="C4" s="73" t="s">
        <v>128</v>
      </c>
      <c r="D4" s="73"/>
      <c r="E4" s="73"/>
    </row>
    <row r="5" ht="22.75" customHeight="1" spans="1:5">
      <c r="A5" s="87" t="s">
        <v>171</v>
      </c>
      <c r="B5" s="87" t="s">
        <v>172</v>
      </c>
      <c r="C5" s="88" t="s">
        <v>114</v>
      </c>
      <c r="D5" s="87" t="s">
        <v>111</v>
      </c>
      <c r="E5" s="87" t="s">
        <v>112</v>
      </c>
    </row>
    <row r="6" ht="22.75" customHeight="1" spans="1:5">
      <c r="A6" s="89" t="s">
        <v>114</v>
      </c>
      <c r="B6" s="90" t="s">
        <v>114</v>
      </c>
      <c r="C6" s="91">
        <f>C7+C12+C15+C18</f>
        <v>4145689.47</v>
      </c>
      <c r="D6" s="91">
        <f>D7+D12+D15+D18</f>
        <v>4145689.47</v>
      </c>
      <c r="E6" s="91"/>
    </row>
    <row r="7" ht="25" customHeight="1" spans="1:5">
      <c r="A7" s="76" t="s">
        <v>173</v>
      </c>
      <c r="B7" s="76" t="s">
        <v>174</v>
      </c>
      <c r="C7" s="92">
        <f>C8+C10</f>
        <v>35409.83</v>
      </c>
      <c r="D7" s="92">
        <f>D8+D10</f>
        <v>35409.83</v>
      </c>
      <c r="E7" s="92"/>
    </row>
    <row r="8" ht="25" customHeight="1" spans="1:5">
      <c r="A8" s="78" t="s">
        <v>175</v>
      </c>
      <c r="B8" s="78" t="s">
        <v>176</v>
      </c>
      <c r="C8" s="34">
        <f>C9</f>
        <v>12574.75</v>
      </c>
      <c r="D8" s="34">
        <f>D9</f>
        <v>12574.75</v>
      </c>
      <c r="E8" s="92"/>
    </row>
    <row r="9" ht="25" customHeight="1" spans="1:5">
      <c r="A9" s="78" t="s">
        <v>177</v>
      </c>
      <c r="B9" s="78" t="s">
        <v>178</v>
      </c>
      <c r="C9" s="34">
        <v>12574.75</v>
      </c>
      <c r="D9" s="34">
        <v>12574.75</v>
      </c>
      <c r="E9" s="34"/>
    </row>
    <row r="10" ht="25" customHeight="1" spans="1:5">
      <c r="A10" s="78" t="s">
        <v>179</v>
      </c>
      <c r="B10" s="78" t="s">
        <v>180</v>
      </c>
      <c r="C10" s="35">
        <f t="shared" ref="C10:C13" si="0">C11</f>
        <v>22835.08</v>
      </c>
      <c r="D10" s="35">
        <f t="shared" ref="D10:D13" si="1">D11</f>
        <v>22835.08</v>
      </c>
      <c r="E10" s="35"/>
    </row>
    <row r="11" ht="25" customHeight="1" spans="1:5">
      <c r="A11" s="78" t="s">
        <v>181</v>
      </c>
      <c r="B11" s="35" t="s">
        <v>180</v>
      </c>
      <c r="C11" s="35">
        <v>22835.08</v>
      </c>
      <c r="D11" s="35">
        <v>22835.08</v>
      </c>
      <c r="E11" s="35"/>
    </row>
    <row r="12" ht="25" customHeight="1" spans="1:5">
      <c r="A12" s="93">
        <v>210</v>
      </c>
      <c r="B12" s="82" t="s">
        <v>182</v>
      </c>
      <c r="C12" s="82">
        <f t="shared" si="0"/>
        <v>214504.75</v>
      </c>
      <c r="D12" s="82">
        <f t="shared" si="1"/>
        <v>214504.75</v>
      </c>
      <c r="E12" s="35"/>
    </row>
    <row r="13" ht="25" customHeight="1" spans="1:5">
      <c r="A13" s="55">
        <v>21011</v>
      </c>
      <c r="B13" s="80" t="s">
        <v>183</v>
      </c>
      <c r="C13" s="80">
        <f t="shared" si="0"/>
        <v>214504.75</v>
      </c>
      <c r="D13" s="80">
        <f t="shared" si="1"/>
        <v>214504.75</v>
      </c>
      <c r="E13" s="35"/>
    </row>
    <row r="14" ht="25" customHeight="1" spans="1:5">
      <c r="A14" s="55">
        <v>2101102</v>
      </c>
      <c r="B14" s="80" t="s">
        <v>184</v>
      </c>
      <c r="C14" s="80">
        <v>214504.75</v>
      </c>
      <c r="D14" s="80">
        <v>214504.75</v>
      </c>
      <c r="E14" s="35"/>
    </row>
    <row r="15" ht="25" customHeight="1" spans="1:5">
      <c r="A15" s="93">
        <v>213</v>
      </c>
      <c r="B15" s="82" t="s">
        <v>185</v>
      </c>
      <c r="C15" s="82">
        <f t="shared" ref="C15:C19" si="2">C16</f>
        <v>3895774.89</v>
      </c>
      <c r="D15" s="82">
        <f t="shared" ref="D15:D19" si="3">D16</f>
        <v>3895774.89</v>
      </c>
      <c r="E15" s="35"/>
    </row>
    <row r="16" ht="25" customHeight="1" spans="1:5">
      <c r="A16" s="55">
        <v>21301</v>
      </c>
      <c r="B16" s="80" t="s">
        <v>186</v>
      </c>
      <c r="C16" s="80">
        <f t="shared" si="2"/>
        <v>3895774.89</v>
      </c>
      <c r="D16" s="80">
        <f t="shared" si="3"/>
        <v>3895774.89</v>
      </c>
      <c r="E16" s="35"/>
    </row>
    <row r="17" ht="25" customHeight="1" spans="1:5">
      <c r="A17" s="55">
        <v>2130102</v>
      </c>
      <c r="B17" s="80" t="s">
        <v>187</v>
      </c>
      <c r="C17" s="80">
        <v>3895774.89</v>
      </c>
      <c r="D17" s="80">
        <v>3895774.89</v>
      </c>
      <c r="E17" s="35"/>
    </row>
    <row r="18" ht="25" customHeight="1" spans="1:5">
      <c r="A18" s="93"/>
      <c r="B18" s="82"/>
      <c r="C18" s="82"/>
      <c r="D18" s="82"/>
      <c r="E18" s="35"/>
    </row>
    <row r="19" ht="25" customHeight="1" spans="1:5">
      <c r="A19" s="55"/>
      <c r="B19" s="80"/>
      <c r="C19" s="80"/>
      <c r="D19" s="80"/>
      <c r="E19" s="35"/>
    </row>
    <row r="20" ht="25" customHeight="1" spans="1:5">
      <c r="A20" s="55"/>
      <c r="B20" s="80"/>
      <c r="C20" s="80"/>
      <c r="D20" s="80"/>
      <c r="E20" s="35"/>
    </row>
  </sheetData>
  <mergeCells count="4">
    <mergeCell ref="A2:E2"/>
    <mergeCell ref="C3:E3"/>
    <mergeCell ref="A4:B4"/>
    <mergeCell ref="C4:E4"/>
  </mergeCells>
  <pageMargins left="1.41666666666667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opLeftCell="A5" workbookViewId="0">
      <selection activeCell="H13" sqref="H13"/>
    </sheetView>
  </sheetViews>
  <sheetFormatPr defaultColWidth="10" defaultRowHeight="13.5" outlineLevelCol="4"/>
  <cols>
    <col min="1" max="1" width="13.7" customWidth="1"/>
    <col min="2" max="2" width="22.25" customWidth="1"/>
    <col min="3" max="3" width="14.875" customWidth="1"/>
    <col min="4" max="4" width="16.75" customWidth="1"/>
    <col min="5" max="5" width="14.875" customWidth="1"/>
  </cols>
  <sheetData>
    <row r="1" ht="18.05" customHeight="1" spans="1:5">
      <c r="A1" s="28"/>
      <c r="B1" s="28"/>
      <c r="C1" s="28"/>
      <c r="D1" s="28"/>
      <c r="E1" s="28"/>
    </row>
    <row r="2" ht="39.85" customHeight="1" spans="1:5">
      <c r="A2" s="29" t="s">
        <v>188</v>
      </c>
      <c r="B2" s="29"/>
      <c r="C2" s="29"/>
      <c r="D2" s="29"/>
      <c r="E2" s="29"/>
    </row>
    <row r="3" ht="22.75" customHeight="1" spans="1:5">
      <c r="A3" s="71"/>
      <c r="B3" s="71"/>
      <c r="C3" s="30"/>
      <c r="D3" s="30"/>
      <c r="E3" s="72" t="s">
        <v>33</v>
      </c>
    </row>
    <row r="4" ht="22.75" customHeight="1" spans="1:5">
      <c r="A4" s="73" t="s">
        <v>189</v>
      </c>
      <c r="B4" s="73"/>
      <c r="C4" s="73" t="s">
        <v>190</v>
      </c>
      <c r="D4" s="73"/>
      <c r="E4" s="73"/>
    </row>
    <row r="5" ht="22.75" customHeight="1" spans="1:5">
      <c r="A5" s="73" t="s">
        <v>171</v>
      </c>
      <c r="B5" s="73" t="s">
        <v>172</v>
      </c>
      <c r="C5" s="73" t="s">
        <v>114</v>
      </c>
      <c r="D5" s="73" t="s">
        <v>191</v>
      </c>
      <c r="E5" s="73" t="s">
        <v>192</v>
      </c>
    </row>
    <row r="6" ht="22.75" customHeight="1" spans="1:5">
      <c r="A6" s="73"/>
      <c r="B6" s="74" t="s">
        <v>114</v>
      </c>
      <c r="C6" s="75">
        <f>C7+C14+C25</f>
        <v>4145689.47</v>
      </c>
      <c r="D6" s="75">
        <f>D7+D14+D25</f>
        <v>4145689.47</v>
      </c>
      <c r="E6" s="75"/>
    </row>
    <row r="7" ht="27" customHeight="1" spans="1:5">
      <c r="A7" s="76" t="s">
        <v>193</v>
      </c>
      <c r="B7" s="76" t="s">
        <v>194</v>
      </c>
      <c r="C7" s="77">
        <f>D7</f>
        <v>3791840.26</v>
      </c>
      <c r="D7" s="77">
        <f>D8+D9+D10+D11+D12+D13</f>
        <v>3791840.26</v>
      </c>
      <c r="E7" s="77"/>
    </row>
    <row r="8" ht="27" customHeight="1" spans="1:5">
      <c r="A8" s="78" t="s">
        <v>195</v>
      </c>
      <c r="B8" s="78" t="s">
        <v>196</v>
      </c>
      <c r="C8" s="79">
        <v>1375704</v>
      </c>
      <c r="D8" s="79">
        <v>1375704</v>
      </c>
      <c r="E8" s="79"/>
    </row>
    <row r="9" ht="27" customHeight="1" spans="1:5">
      <c r="A9" s="78" t="s">
        <v>197</v>
      </c>
      <c r="B9" s="78" t="s">
        <v>198</v>
      </c>
      <c r="C9" s="35">
        <v>749520.43</v>
      </c>
      <c r="D9" s="35">
        <v>749520.43</v>
      </c>
      <c r="E9" s="35"/>
    </row>
    <row r="10" ht="27" customHeight="1" spans="1:5">
      <c r="A10" s="61" t="s">
        <v>199</v>
      </c>
      <c r="B10" s="61" t="s">
        <v>200</v>
      </c>
      <c r="C10" s="59">
        <v>745156</v>
      </c>
      <c r="D10" s="59">
        <v>745156</v>
      </c>
      <c r="E10" s="59"/>
    </row>
    <row r="11" ht="27" customHeight="1" spans="1:5">
      <c r="A11" s="61">
        <v>30107</v>
      </c>
      <c r="B11" s="80" t="s">
        <v>201</v>
      </c>
      <c r="C11" s="80">
        <v>684120</v>
      </c>
      <c r="D11" s="80">
        <v>684120</v>
      </c>
      <c r="E11" s="35"/>
    </row>
    <row r="12" ht="27" customHeight="1" spans="1:5">
      <c r="A12" s="61">
        <v>30110</v>
      </c>
      <c r="B12" s="80" t="s">
        <v>202</v>
      </c>
      <c r="C12" s="80">
        <v>214504.75</v>
      </c>
      <c r="D12" s="80">
        <v>214504.75</v>
      </c>
      <c r="E12" s="35"/>
    </row>
    <row r="13" ht="27" customHeight="1" spans="1:5">
      <c r="A13" s="61">
        <v>30112</v>
      </c>
      <c r="B13" s="80" t="s">
        <v>203</v>
      </c>
      <c r="C13" s="80">
        <v>22835.08</v>
      </c>
      <c r="D13" s="80">
        <v>22835.08</v>
      </c>
      <c r="E13" s="35"/>
    </row>
    <row r="14" ht="27" customHeight="1" spans="1:5">
      <c r="A14" s="81">
        <v>302</v>
      </c>
      <c r="B14" s="82" t="s">
        <v>204</v>
      </c>
      <c r="C14" s="82">
        <f>C15+C16+C17+C18+C19+C20+C21+C22+C23+C24</f>
        <v>341274.46</v>
      </c>
      <c r="D14" s="82">
        <f>D15+D16+D17+D18+D19+D20+D21+D22+D23+D24</f>
        <v>341274.46</v>
      </c>
      <c r="E14" s="35"/>
    </row>
    <row r="15" ht="27" customHeight="1" spans="1:5">
      <c r="A15" s="61">
        <v>30201</v>
      </c>
      <c r="B15" s="80" t="s">
        <v>205</v>
      </c>
      <c r="C15" s="80">
        <v>40000</v>
      </c>
      <c r="D15" s="80">
        <v>40000</v>
      </c>
      <c r="E15" s="35"/>
    </row>
    <row r="16" ht="27" customHeight="1" spans="1:5">
      <c r="A16" s="61">
        <v>30202</v>
      </c>
      <c r="B16" s="80" t="s">
        <v>206</v>
      </c>
      <c r="C16" s="80">
        <v>30000</v>
      </c>
      <c r="D16" s="80">
        <v>30000</v>
      </c>
      <c r="E16" s="35"/>
    </row>
    <row r="17" ht="27" customHeight="1" spans="1:5">
      <c r="A17" s="61">
        <v>30207</v>
      </c>
      <c r="B17" s="80" t="s">
        <v>207</v>
      </c>
      <c r="C17" s="80">
        <v>10000</v>
      </c>
      <c r="D17" s="80">
        <v>10000</v>
      </c>
      <c r="E17" s="35"/>
    </row>
    <row r="18" ht="27" customHeight="1" spans="1:5">
      <c r="A18" s="61">
        <v>30211</v>
      </c>
      <c r="B18" s="80" t="s">
        <v>208</v>
      </c>
      <c r="C18" s="80">
        <v>60000</v>
      </c>
      <c r="D18" s="80">
        <v>60000</v>
      </c>
      <c r="E18" s="35"/>
    </row>
    <row r="19" ht="27" customHeight="1" spans="1:5">
      <c r="A19" s="61">
        <v>30213</v>
      </c>
      <c r="B19" s="80" t="s">
        <v>209</v>
      </c>
      <c r="C19" s="80">
        <v>10000</v>
      </c>
      <c r="D19" s="80">
        <v>10000</v>
      </c>
      <c r="E19" s="35"/>
    </row>
    <row r="20" ht="27" customHeight="1" spans="1:5">
      <c r="A20" s="61">
        <v>30218</v>
      </c>
      <c r="B20" s="80" t="s">
        <v>210</v>
      </c>
      <c r="C20" s="80">
        <v>20000</v>
      </c>
      <c r="D20" s="80">
        <v>20000</v>
      </c>
      <c r="E20" s="35"/>
    </row>
    <row r="21" ht="27" customHeight="1" spans="1:5">
      <c r="A21" s="61">
        <v>30227</v>
      </c>
      <c r="B21" s="80" t="s">
        <v>211</v>
      </c>
      <c r="C21" s="80">
        <v>15000</v>
      </c>
      <c r="D21" s="80">
        <v>15000</v>
      </c>
      <c r="E21" s="35"/>
    </row>
    <row r="22" ht="27" customHeight="1" spans="1:5">
      <c r="A22" s="61">
        <v>30228</v>
      </c>
      <c r="B22" s="80" t="s">
        <v>212</v>
      </c>
      <c r="C22" s="80">
        <v>49386.08</v>
      </c>
      <c r="D22" s="80">
        <v>49386.08</v>
      </c>
      <c r="E22" s="35"/>
    </row>
    <row r="23" ht="27" customHeight="1" spans="1:5">
      <c r="A23" s="61">
        <v>30229</v>
      </c>
      <c r="B23" s="80" t="s">
        <v>213</v>
      </c>
      <c r="C23" s="80">
        <v>38488.38</v>
      </c>
      <c r="D23" s="80">
        <v>38488.38</v>
      </c>
      <c r="E23" s="35"/>
    </row>
    <row r="24" ht="27" customHeight="1" spans="1:5">
      <c r="A24" s="61">
        <v>30239</v>
      </c>
      <c r="B24" s="80" t="s">
        <v>214</v>
      </c>
      <c r="C24" s="80">
        <v>68400</v>
      </c>
      <c r="D24" s="80">
        <v>68400</v>
      </c>
      <c r="E24" s="35"/>
    </row>
    <row r="25" ht="27" customHeight="1" spans="1:5">
      <c r="A25" s="83">
        <v>303</v>
      </c>
      <c r="B25" s="84" t="s">
        <v>215</v>
      </c>
      <c r="C25" s="84">
        <f>C26</f>
        <v>12574.75</v>
      </c>
      <c r="D25" s="84">
        <f>D26</f>
        <v>12574.75</v>
      </c>
      <c r="E25" s="59"/>
    </row>
    <row r="26" ht="27" customHeight="1" spans="1:5">
      <c r="A26" s="78">
        <v>30302</v>
      </c>
      <c r="B26" s="80" t="s">
        <v>216</v>
      </c>
      <c r="C26" s="80">
        <v>12574.75</v>
      </c>
      <c r="D26" s="80">
        <v>12574.75</v>
      </c>
      <c r="E26" s="35"/>
    </row>
  </sheetData>
  <mergeCells count="4">
    <mergeCell ref="A2:E2"/>
    <mergeCell ref="A3:B3"/>
    <mergeCell ref="A4:B4"/>
    <mergeCell ref="C4:E4"/>
  </mergeCells>
  <pageMargins left="1.10138888888889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B9" sqref="B9"/>
    </sheetView>
  </sheetViews>
  <sheetFormatPr defaultColWidth="10" defaultRowHeight="13.5" outlineLevelCol="7"/>
  <cols>
    <col min="1" max="1" width="37.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64" t="s">
        <v>217</v>
      </c>
      <c r="B2" s="64"/>
      <c r="C2" s="64"/>
      <c r="D2" s="64"/>
      <c r="E2" s="64"/>
      <c r="F2" s="64"/>
      <c r="G2" s="64"/>
      <c r="H2" s="64"/>
    </row>
    <row r="3" ht="39" customHeight="1" spans="1:8">
      <c r="A3" s="28"/>
      <c r="B3" s="28"/>
      <c r="C3" s="28"/>
      <c r="D3" s="28"/>
      <c r="E3" s="28"/>
      <c r="F3" s="28"/>
      <c r="G3" s="28"/>
      <c r="H3" s="65" t="s">
        <v>33</v>
      </c>
    </row>
    <row r="4" ht="36" customHeight="1" spans="1:8">
      <c r="A4" s="66" t="s">
        <v>127</v>
      </c>
      <c r="B4" s="66" t="s">
        <v>218</v>
      </c>
      <c r="C4" s="66"/>
      <c r="D4" s="66"/>
      <c r="E4" s="66"/>
      <c r="F4" s="66"/>
      <c r="G4" s="66" t="s">
        <v>219</v>
      </c>
      <c r="H4" s="66" t="s">
        <v>220</v>
      </c>
    </row>
    <row r="5" ht="36" customHeight="1" spans="1:8">
      <c r="A5" s="66"/>
      <c r="B5" s="66" t="s">
        <v>114</v>
      </c>
      <c r="C5" s="66" t="s">
        <v>221</v>
      </c>
      <c r="D5" s="66" t="s">
        <v>222</v>
      </c>
      <c r="E5" s="66" t="s">
        <v>223</v>
      </c>
      <c r="F5" s="66"/>
      <c r="G5" s="66"/>
      <c r="H5" s="66"/>
    </row>
    <row r="6" ht="36" customHeight="1" spans="1:8">
      <c r="A6" s="66"/>
      <c r="B6" s="66"/>
      <c r="C6" s="66"/>
      <c r="D6" s="66"/>
      <c r="E6" s="66" t="s">
        <v>224</v>
      </c>
      <c r="F6" s="66" t="s">
        <v>225</v>
      </c>
      <c r="G6" s="66"/>
      <c r="H6" s="66"/>
    </row>
    <row r="7" ht="59" customHeight="1" spans="1:8">
      <c r="A7" s="67" t="s">
        <v>114</v>
      </c>
      <c r="B7" s="68"/>
      <c r="C7" s="68"/>
      <c r="D7" s="68"/>
      <c r="E7" s="68"/>
      <c r="F7" s="68"/>
      <c r="G7" s="68"/>
      <c r="H7" s="68"/>
    </row>
    <row r="8" ht="48" customHeight="1" spans="1:8">
      <c r="A8" s="67" t="s">
        <v>3</v>
      </c>
      <c r="B8" s="68"/>
      <c r="C8" s="68"/>
      <c r="D8" s="68"/>
      <c r="E8" s="68"/>
      <c r="F8" s="68"/>
      <c r="G8" s="68"/>
      <c r="H8" s="68"/>
    </row>
    <row r="9" ht="48" customHeight="1" spans="1:8">
      <c r="A9" s="69"/>
      <c r="B9" s="70"/>
      <c r="C9" s="70"/>
      <c r="D9" s="70"/>
      <c r="E9" s="70"/>
      <c r="F9" s="70"/>
      <c r="G9" s="70"/>
      <c r="H9" s="7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1.18055555555556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selection activeCell="C19" sqref="C19"/>
    </sheetView>
  </sheetViews>
  <sheetFormatPr defaultColWidth="10" defaultRowHeight="15"/>
  <cols>
    <col min="1" max="1" width="9.76666666666667" customWidth="1"/>
    <col min="2" max="2" width="12" style="37" customWidth="1"/>
    <col min="3" max="3" width="19.5" style="37" customWidth="1"/>
    <col min="4" max="4" width="15.875" customWidth="1"/>
    <col min="5" max="5" width="14.75" customWidth="1"/>
    <col min="6" max="6" width="12.5" customWidth="1"/>
    <col min="7" max="11" width="9.76666666666667" customWidth="1"/>
  </cols>
  <sheetData>
    <row r="1" ht="14.3" customHeight="1" spans="1:11">
      <c r="A1" s="28"/>
      <c r="B1" s="45"/>
      <c r="C1" s="46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226</v>
      </c>
      <c r="B2" s="39"/>
      <c r="C2" s="39"/>
      <c r="D2" s="29"/>
      <c r="E2" s="29"/>
      <c r="F2" s="29"/>
      <c r="G2" s="28"/>
      <c r="H2" s="28"/>
      <c r="I2" s="28"/>
      <c r="J2" s="28"/>
      <c r="K2" s="28"/>
    </row>
    <row r="3" ht="22.75" customHeight="1" spans="1:11">
      <c r="A3" s="30"/>
      <c r="D3" s="30"/>
      <c r="E3" s="30"/>
      <c r="F3" s="30" t="s">
        <v>33</v>
      </c>
      <c r="G3" s="28"/>
      <c r="H3" s="28"/>
      <c r="I3" s="28"/>
      <c r="J3" s="28"/>
      <c r="K3" s="28"/>
    </row>
    <row r="4" ht="22.75" customHeight="1" spans="1:11">
      <c r="A4" s="33" t="s">
        <v>227</v>
      </c>
      <c r="B4" s="47" t="s">
        <v>228</v>
      </c>
      <c r="C4" s="48" t="s">
        <v>229</v>
      </c>
      <c r="D4" s="33" t="s">
        <v>114</v>
      </c>
      <c r="E4" s="33" t="s">
        <v>111</v>
      </c>
      <c r="F4" s="33" t="s">
        <v>112</v>
      </c>
      <c r="G4" s="28"/>
      <c r="H4" s="28"/>
      <c r="I4" s="28"/>
      <c r="J4" s="28"/>
      <c r="K4" s="28"/>
    </row>
    <row r="5" ht="28" customHeight="1" spans="1:11">
      <c r="A5" s="49"/>
      <c r="B5" s="50"/>
      <c r="C5" s="51" t="s">
        <v>114</v>
      </c>
      <c r="D5" s="52">
        <f>D6</f>
        <v>341274.46</v>
      </c>
      <c r="E5" s="52">
        <f>E6</f>
        <v>341274.46</v>
      </c>
      <c r="F5" s="49"/>
      <c r="G5" s="30"/>
      <c r="H5" s="30"/>
      <c r="I5" s="30"/>
      <c r="J5" s="30"/>
      <c r="K5" s="30"/>
    </row>
    <row r="6" ht="28" customHeight="1" spans="1:6">
      <c r="A6" s="53">
        <v>1</v>
      </c>
      <c r="B6" s="54" t="s">
        <v>230</v>
      </c>
      <c r="C6" s="51" t="s">
        <v>231</v>
      </c>
      <c r="D6" s="53">
        <f>E6</f>
        <v>341274.46</v>
      </c>
      <c r="E6" s="53">
        <f>E7+E8+E9+E10+E11+E12+E13+E14+E15+E16</f>
        <v>341274.46</v>
      </c>
      <c r="F6" s="53"/>
    </row>
    <row r="7" ht="28" customHeight="1" spans="1:6">
      <c r="A7" s="53">
        <v>2</v>
      </c>
      <c r="B7" s="55">
        <v>30201</v>
      </c>
      <c r="C7" s="53" t="s">
        <v>205</v>
      </c>
      <c r="D7" s="53">
        <v>40000</v>
      </c>
      <c r="E7" s="53">
        <v>40000</v>
      </c>
      <c r="F7" s="53"/>
    </row>
    <row r="8" ht="28" customHeight="1" spans="1:6">
      <c r="A8" s="53">
        <v>3</v>
      </c>
      <c r="B8" s="55">
        <v>30202</v>
      </c>
      <c r="C8" s="53" t="s">
        <v>206</v>
      </c>
      <c r="D8" s="53">
        <v>30000</v>
      </c>
      <c r="E8" s="53">
        <v>30000</v>
      </c>
      <c r="F8" s="53"/>
    </row>
    <row r="9" ht="28" customHeight="1" spans="1:6">
      <c r="A9" s="53">
        <v>4</v>
      </c>
      <c r="B9" s="55">
        <v>30207</v>
      </c>
      <c r="C9" s="53" t="s">
        <v>207</v>
      </c>
      <c r="D9" s="53">
        <v>10000</v>
      </c>
      <c r="E9" s="53">
        <v>10000</v>
      </c>
      <c r="F9" s="53"/>
    </row>
    <row r="10" ht="28" customHeight="1" spans="1:6">
      <c r="A10" s="53">
        <v>5</v>
      </c>
      <c r="B10" s="55">
        <v>30211</v>
      </c>
      <c r="C10" s="53" t="s">
        <v>208</v>
      </c>
      <c r="D10" s="53">
        <v>60000</v>
      </c>
      <c r="E10" s="53">
        <v>60000</v>
      </c>
      <c r="F10" s="53"/>
    </row>
    <row r="11" ht="28" customHeight="1" spans="1:6">
      <c r="A11" s="53">
        <v>6</v>
      </c>
      <c r="B11" s="55">
        <v>30213</v>
      </c>
      <c r="C11" s="53" t="s">
        <v>209</v>
      </c>
      <c r="D11" s="53">
        <v>10000</v>
      </c>
      <c r="E11" s="53">
        <v>10000</v>
      </c>
      <c r="F11" s="53"/>
    </row>
    <row r="12" ht="28" customHeight="1" spans="1:6">
      <c r="A12" s="53">
        <v>7</v>
      </c>
      <c r="B12" s="55">
        <v>30218</v>
      </c>
      <c r="C12" s="53" t="s">
        <v>210</v>
      </c>
      <c r="D12" s="53">
        <v>20000</v>
      </c>
      <c r="E12" s="53">
        <v>20000</v>
      </c>
      <c r="F12" s="53"/>
    </row>
    <row r="13" ht="28" customHeight="1" spans="1:6">
      <c r="A13" s="53">
        <v>8</v>
      </c>
      <c r="B13" s="55">
        <v>30227</v>
      </c>
      <c r="C13" s="53" t="s">
        <v>211</v>
      </c>
      <c r="D13" s="53">
        <v>15000</v>
      </c>
      <c r="E13" s="53">
        <v>15000</v>
      </c>
      <c r="F13" s="53"/>
    </row>
    <row r="14" ht="28" customHeight="1" spans="1:6">
      <c r="A14" s="53">
        <v>9</v>
      </c>
      <c r="B14" s="55">
        <v>30228</v>
      </c>
      <c r="C14" s="53" t="s">
        <v>212</v>
      </c>
      <c r="D14" s="53">
        <v>49386.08</v>
      </c>
      <c r="E14" s="53">
        <v>49386.08</v>
      </c>
      <c r="F14" s="53"/>
    </row>
    <row r="15" ht="28" customHeight="1" spans="1:6">
      <c r="A15" s="53">
        <v>10</v>
      </c>
      <c r="B15" s="55">
        <v>30229</v>
      </c>
      <c r="C15" s="53" t="s">
        <v>213</v>
      </c>
      <c r="D15" s="53">
        <v>38488.38</v>
      </c>
      <c r="E15" s="53">
        <v>38488.38</v>
      </c>
      <c r="F15" s="53"/>
    </row>
    <row r="16" ht="28" customHeight="1" spans="1:6">
      <c r="A16" s="53">
        <v>11</v>
      </c>
      <c r="B16" s="55">
        <v>30239</v>
      </c>
      <c r="C16" s="53" t="s">
        <v>214</v>
      </c>
      <c r="D16" s="53">
        <v>68400</v>
      </c>
      <c r="E16" s="53">
        <v>68400</v>
      </c>
      <c r="F16" s="53"/>
    </row>
    <row r="17" ht="28" customHeight="1" spans="1:6">
      <c r="A17" s="56"/>
      <c r="B17" s="57"/>
      <c r="C17" s="58"/>
      <c r="D17" s="56"/>
      <c r="E17" s="56"/>
      <c r="F17" s="56"/>
    </row>
    <row r="18" ht="28" customHeight="1" spans="1:6">
      <c r="A18" s="56"/>
      <c r="B18" s="57"/>
      <c r="C18" s="58"/>
      <c r="D18" s="56"/>
      <c r="E18" s="56"/>
      <c r="F18" s="56"/>
    </row>
    <row r="19" ht="28" customHeight="1" spans="1:6">
      <c r="A19" s="59"/>
      <c r="B19" s="60"/>
      <c r="C19" s="61"/>
      <c r="D19" s="59"/>
      <c r="E19" s="59"/>
      <c r="F19" s="59"/>
    </row>
    <row r="20" ht="27.75" customHeight="1" spans="1:6">
      <c r="A20" s="35"/>
      <c r="B20" s="62"/>
      <c r="C20" s="62"/>
      <c r="D20" s="35"/>
      <c r="E20" s="35"/>
      <c r="F20" s="35"/>
    </row>
    <row r="21" ht="27.75" customHeight="1" spans="1:6">
      <c r="A21" s="35"/>
      <c r="B21" s="62"/>
      <c r="C21" s="62"/>
      <c r="D21" s="35"/>
      <c r="E21" s="35"/>
      <c r="F21" s="35"/>
    </row>
    <row r="22" ht="27.75" customHeight="1" spans="1:6">
      <c r="A22" s="35"/>
      <c r="B22" s="62"/>
      <c r="C22" s="62"/>
      <c r="D22" s="35"/>
      <c r="E22" s="35"/>
      <c r="F22" s="35"/>
    </row>
    <row r="23" ht="27.75" customHeight="1" spans="1:6">
      <c r="A23" s="35"/>
      <c r="B23" s="62"/>
      <c r="C23" s="62"/>
      <c r="D23" s="35"/>
      <c r="E23" s="35"/>
      <c r="F23" s="35"/>
    </row>
    <row r="24" ht="27.75" customHeight="1" spans="1:6">
      <c r="A24" s="35"/>
      <c r="B24" s="62"/>
      <c r="C24" s="62"/>
      <c r="D24" s="35"/>
      <c r="E24" s="35"/>
      <c r="F24" s="35"/>
    </row>
    <row r="25" ht="27.75" customHeight="1" spans="1:6">
      <c r="A25" s="35"/>
      <c r="B25" s="63"/>
      <c r="C25" s="63"/>
      <c r="D25" s="35"/>
      <c r="E25" s="35"/>
      <c r="F25" s="35"/>
    </row>
    <row r="26" ht="27.75" customHeight="1" spans="1:6">
      <c r="A26" s="35"/>
      <c r="B26" s="63"/>
      <c r="C26" s="63"/>
      <c r="D26" s="35"/>
      <c r="E26" s="35"/>
      <c r="F26" s="35"/>
    </row>
    <row r="27" ht="27.75" customHeight="1" spans="1:6">
      <c r="A27" s="35"/>
      <c r="B27" s="63"/>
      <c r="C27" s="63"/>
      <c r="D27" s="35"/>
      <c r="E27" s="35"/>
      <c r="F27" s="35"/>
    </row>
    <row r="28" ht="27.75" customHeight="1" spans="1:6">
      <c r="A28" s="35"/>
      <c r="B28" s="62"/>
      <c r="C28" s="62"/>
      <c r="D28" s="35"/>
      <c r="E28" s="35"/>
      <c r="F28" s="35"/>
    </row>
    <row r="29" ht="27.75" customHeight="1" spans="1:6">
      <c r="A29" s="35"/>
      <c r="B29" s="62"/>
      <c r="C29" s="62"/>
      <c r="D29" s="35"/>
      <c r="E29" s="35"/>
      <c r="F29" s="35"/>
    </row>
  </sheetData>
  <mergeCells count="1">
    <mergeCell ref="A2:F2"/>
  </mergeCells>
  <pageMargins left="0.984027777777778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7" customWidth="1"/>
    <col min="2" max="2" width="41.375" style="37" customWidth="1"/>
    <col min="3" max="3" width="29.375" style="37" customWidth="1"/>
    <col min="4" max="4" width="2.5" style="37" customWidth="1"/>
    <col min="5" max="16" width="8" style="37"/>
    <col min="17" max="16384" width="7.875" style="36"/>
  </cols>
  <sheetData>
    <row r="1" ht="15" customHeight="1" spans="1:16">
      <c r="A1" s="38"/>
      <c r="B1" s="3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ht="32.25" customHeight="1" spans="1:16">
      <c r="A2" s="39" t="s">
        <v>232</v>
      </c>
      <c r="B2" s="39"/>
      <c r="C2" s="39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15" customHeight="1" spans="1:16">
      <c r="A3" s="36"/>
      <c r="B3" s="36"/>
      <c r="C3" s="40" t="s">
        <v>33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ht="25.5" customHeight="1" spans="1:16">
      <c r="A4" s="41" t="s">
        <v>233</v>
      </c>
      <c r="B4" s="41"/>
      <c r="C4" s="42" t="s">
        <v>37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ht="25.5" customHeight="1" spans="1:16">
      <c r="A5" s="41" t="s">
        <v>234</v>
      </c>
      <c r="B5" s="41" t="s">
        <v>235</v>
      </c>
      <c r="C5" s="4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="36" customFormat="1" ht="25.5" customHeight="1" spans="1:3">
      <c r="A6" s="41" t="s">
        <v>114</v>
      </c>
      <c r="B6" s="41"/>
      <c r="C6" s="42"/>
    </row>
    <row r="7" s="36" customFormat="1" ht="26.25" customHeight="1" spans="1:4">
      <c r="A7" s="43"/>
      <c r="B7" s="43"/>
      <c r="C7" s="44">
        <v>0</v>
      </c>
      <c r="D7" s="37"/>
    </row>
    <row r="8" ht="26.25" customHeight="1" spans="1:16">
      <c r="A8" s="43"/>
      <c r="B8" s="43"/>
      <c r="C8" s="4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ht="26.25" customHeight="1" spans="1:16">
      <c r="A9" s="43"/>
      <c r="B9" s="43"/>
      <c r="C9" s="4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ht="26.25" customHeight="1" spans="1:3">
      <c r="A10" s="43"/>
      <c r="B10" s="43"/>
      <c r="C10" s="44"/>
    </row>
    <row r="11" ht="26.25" customHeight="1" spans="1:3">
      <c r="A11" s="43"/>
      <c r="B11" s="43"/>
      <c r="C11" s="44"/>
    </row>
    <row r="12" ht="26.25" customHeight="1" spans="1:3">
      <c r="A12" s="43"/>
      <c r="B12" s="43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C9" sqref="C9"/>
    </sheetView>
  </sheetViews>
  <sheetFormatPr defaultColWidth="10" defaultRowHeight="13.5" outlineLevelCol="4"/>
  <cols>
    <col min="1" max="1" width="18.75" customWidth="1"/>
    <col min="2" max="2" width="16.5" customWidth="1"/>
    <col min="3" max="3" width="29.625" customWidth="1"/>
    <col min="4" max="4" width="28.75" customWidth="1"/>
    <col min="5" max="5" width="30.875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236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33</v>
      </c>
    </row>
    <row r="4" ht="22.75" customHeight="1" spans="1:5">
      <c r="A4" s="32" t="s">
        <v>127</v>
      </c>
      <c r="B4" s="32" t="s">
        <v>114</v>
      </c>
      <c r="C4" s="32" t="s">
        <v>237</v>
      </c>
      <c r="D4" s="32" t="s">
        <v>238</v>
      </c>
      <c r="E4" s="32" t="s">
        <v>239</v>
      </c>
    </row>
    <row r="5" ht="25" customHeight="1" spans="1:5">
      <c r="A5" s="33" t="s">
        <v>3</v>
      </c>
      <c r="B5" s="34"/>
      <c r="C5" s="34"/>
      <c r="D5" s="34"/>
      <c r="E5" s="34"/>
    </row>
    <row r="6" ht="25" customHeight="1" spans="1:5">
      <c r="A6" s="35"/>
      <c r="B6" s="35"/>
      <c r="C6" s="35"/>
      <c r="D6" s="35"/>
      <c r="E6" s="35"/>
    </row>
    <row r="7" ht="25" customHeight="1" spans="1:5">
      <c r="A7" s="35"/>
      <c r="B7" s="35"/>
      <c r="C7" s="35"/>
      <c r="D7" s="35"/>
      <c r="E7" s="35"/>
    </row>
    <row r="8" ht="25" customHeight="1" spans="1:5">
      <c r="A8" s="35"/>
      <c r="B8" s="35"/>
      <c r="C8" s="35"/>
      <c r="D8" s="35"/>
      <c r="E8" s="35"/>
    </row>
    <row r="9" ht="25" customHeight="1" spans="1:5">
      <c r="A9" s="35"/>
      <c r="B9" s="35"/>
      <c r="C9" s="35"/>
      <c r="D9" s="35"/>
      <c r="E9" s="35"/>
    </row>
    <row r="10" ht="25" customHeight="1" spans="1:5">
      <c r="A10" s="35"/>
      <c r="B10" s="35"/>
      <c r="C10" s="35"/>
      <c r="D10" s="35"/>
      <c r="E10" s="35"/>
    </row>
    <row r="11" ht="25" customHeight="1" spans="1:5">
      <c r="A11" s="35"/>
      <c r="B11" s="35"/>
      <c r="C11" s="35"/>
      <c r="D11" s="35"/>
      <c r="E11" s="35"/>
    </row>
    <row r="12" ht="25" customHeight="1" spans="1:5">
      <c r="A12" s="35"/>
      <c r="B12" s="35"/>
      <c r="C12" s="35"/>
      <c r="D12" s="35"/>
      <c r="E12" s="35"/>
    </row>
    <row r="13" ht="25" customHeight="1" spans="1:5">
      <c r="A13" s="35"/>
      <c r="B13" s="35"/>
      <c r="C13" s="35"/>
      <c r="D13" s="35"/>
      <c r="E13" s="35"/>
    </row>
    <row r="14" ht="25" customHeight="1" spans="1:5">
      <c r="A14" s="35"/>
      <c r="B14" s="35"/>
      <c r="C14" s="35"/>
      <c r="D14" s="35"/>
      <c r="E14" s="35"/>
    </row>
    <row r="15" ht="25" customHeight="1" spans="1:5">
      <c r="A15" s="35"/>
      <c r="B15" s="35"/>
      <c r="C15" s="35"/>
      <c r="D15" s="35"/>
      <c r="E15" s="35"/>
    </row>
    <row r="16" ht="25" customHeight="1" spans="1:5">
      <c r="A16" s="35"/>
      <c r="B16" s="35"/>
      <c r="C16" s="35"/>
      <c r="D16" s="35"/>
      <c r="E16" s="35"/>
    </row>
    <row r="17" ht="25" customHeight="1" spans="1:5">
      <c r="A17" s="35"/>
      <c r="B17" s="35"/>
      <c r="C17" s="35"/>
      <c r="D17" s="35"/>
      <c r="E17" s="35"/>
    </row>
    <row r="18" ht="25" customHeight="1" spans="1:5">
      <c r="A18" s="35"/>
      <c r="B18" s="35"/>
      <c r="C18" s="35"/>
      <c r="D18" s="35"/>
      <c r="E18" s="35"/>
    </row>
    <row r="19" ht="25" customHeight="1" spans="1:5">
      <c r="A19" s="35"/>
      <c r="B19" s="35"/>
      <c r="C19" s="35"/>
      <c r="D19" s="35"/>
      <c r="E19" s="35"/>
    </row>
    <row r="20" ht="25" customHeight="1" spans="1:5">
      <c r="A20" s="35"/>
      <c r="B20" s="35"/>
      <c r="C20" s="35"/>
      <c r="D20" s="35"/>
      <c r="E20" s="35"/>
    </row>
    <row r="21" ht="25" customHeight="1" spans="1:5">
      <c r="A21" s="35"/>
      <c r="B21" s="35"/>
      <c r="C21" s="35"/>
      <c r="D21" s="35"/>
      <c r="E21" s="35"/>
    </row>
    <row r="22" ht="25" customHeight="1" spans="1:5">
      <c r="A22" s="35"/>
      <c r="B22" s="35"/>
      <c r="C22" s="35"/>
      <c r="D22" s="35"/>
      <c r="E22" s="35"/>
    </row>
    <row r="23" ht="25" customHeight="1"/>
    <row r="24" ht="25" customHeight="1"/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E16" sqref="E16"/>
    </sheetView>
  </sheetViews>
  <sheetFormatPr defaultColWidth="9" defaultRowHeight="13.5" outlineLevelCol="1"/>
  <cols>
    <col min="1" max="1" width="41.875" customWidth="1"/>
    <col min="2" max="2" width="38.75" customWidth="1"/>
  </cols>
  <sheetData>
    <row r="1" ht="36" customHeight="1" spans="1:2">
      <c r="A1" s="20" t="s">
        <v>240</v>
      </c>
      <c r="B1" s="20"/>
    </row>
    <row r="2" ht="32" customHeight="1" spans="1:1">
      <c r="A2" s="21" t="s">
        <v>241</v>
      </c>
    </row>
    <row r="3" ht="32" customHeight="1" spans="1:2">
      <c r="A3" s="22" t="s">
        <v>36</v>
      </c>
      <c r="B3" s="23" t="s">
        <v>37</v>
      </c>
    </row>
    <row r="4" ht="39" customHeight="1" spans="1:2">
      <c r="A4" s="22"/>
      <c r="B4" s="23"/>
    </row>
    <row r="5" ht="39" customHeight="1" spans="1:2">
      <c r="A5" s="15" t="s">
        <v>242</v>
      </c>
      <c r="B5" s="23">
        <v>1</v>
      </c>
    </row>
    <row r="6" ht="39" customHeight="1" spans="1:2">
      <c r="A6" s="24" t="s">
        <v>243</v>
      </c>
      <c r="B6" s="25"/>
    </row>
    <row r="7" ht="39" customHeight="1" spans="1:2">
      <c r="A7" s="26" t="s">
        <v>244</v>
      </c>
      <c r="B7" s="25"/>
    </row>
    <row r="8" ht="39" customHeight="1" spans="1:2">
      <c r="A8" s="26"/>
      <c r="B8" s="25"/>
    </row>
    <row r="9" ht="39" customHeight="1" spans="1:2">
      <c r="A9" s="26"/>
      <c r="B9" s="25"/>
    </row>
    <row r="10" ht="39" customHeight="1" spans="1:2">
      <c r="A10" s="26"/>
      <c r="B10" s="25"/>
    </row>
    <row r="11" ht="39" customHeight="1" spans="1:2">
      <c r="A11" s="26"/>
      <c r="B11" s="25"/>
    </row>
    <row r="12" ht="39" customHeight="1" spans="1:2">
      <c r="A12" s="26"/>
      <c r="B12" s="25"/>
    </row>
    <row r="13" ht="39" customHeight="1" spans="1:2">
      <c r="A13" s="26"/>
      <c r="B13" s="25"/>
    </row>
    <row r="14" ht="39" customHeight="1" spans="1:2">
      <c r="A14" s="26"/>
      <c r="B14" s="25"/>
    </row>
    <row r="15" ht="39" customHeight="1" spans="1:2">
      <c r="A15" s="26"/>
      <c r="B15" s="25"/>
    </row>
    <row r="16" ht="39" customHeight="1" spans="1:1">
      <c r="A16" s="27" t="s">
        <v>245</v>
      </c>
    </row>
  </sheetData>
  <mergeCells count="3">
    <mergeCell ref="A1:B1"/>
    <mergeCell ref="A3:A4"/>
    <mergeCell ref="B3:B4"/>
  </mergeCells>
  <pageMargins left="1.14513888888889" right="0.751388888888889" top="1" bottom="1" header="0.511805555555556" footer="0.51180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tabSelected="1" workbookViewId="0">
      <selection activeCell="T17" sqref="T17"/>
    </sheetView>
  </sheetViews>
  <sheetFormatPr defaultColWidth="9" defaultRowHeight="13.5"/>
  <cols>
    <col min="2" max="2" width="9.25"/>
    <col min="3" max="3" width="8.125" customWidth="1"/>
    <col min="5" max="5" width="3.25" customWidth="1"/>
    <col min="6" max="6" width="8" customWidth="1"/>
    <col min="7" max="7" width="9" hidden="1" customWidth="1"/>
    <col min="9" max="9" width="3.5" hidden="1" customWidth="1"/>
    <col min="10" max="10" width="4.625" customWidth="1"/>
    <col min="11" max="11" width="0.625" hidden="1" customWidth="1"/>
    <col min="13" max="13" width="4.625" customWidth="1"/>
    <col min="14" max="14" width="2.375" customWidth="1"/>
    <col min="15" max="15" width="9" hidden="1" customWidth="1"/>
    <col min="16" max="16" width="9.375" customWidth="1"/>
  </cols>
  <sheetData>
    <row r="1" ht="18.75" spans="1:16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6" customHeight="1" spans="1:1">
      <c r="A2" s="2" t="s">
        <v>247</v>
      </c>
    </row>
    <row r="3" ht="26" customHeight="1" spans="1:16">
      <c r="A3" s="3" t="s">
        <v>248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26" customHeight="1" spans="1:16">
      <c r="A4" s="3" t="s">
        <v>249</v>
      </c>
      <c r="B4" s="12" t="s">
        <v>250</v>
      </c>
      <c r="C4" s="6"/>
      <c r="D4" s="6"/>
      <c r="E4" s="6"/>
      <c r="F4" s="3" t="s">
        <v>251</v>
      </c>
      <c r="G4" s="3"/>
      <c r="H4" s="3"/>
      <c r="I4" s="3"/>
      <c r="J4" s="6">
        <v>13993413345</v>
      </c>
      <c r="K4" s="6"/>
      <c r="L4" s="6"/>
      <c r="M4" s="6"/>
      <c r="N4" s="6"/>
      <c r="O4" s="6"/>
      <c r="P4" s="6"/>
    </row>
    <row r="5" ht="26" customHeight="1" spans="1:16">
      <c r="A5" s="3" t="s">
        <v>252</v>
      </c>
      <c r="B5" s="3" t="s">
        <v>253</v>
      </c>
      <c r="C5" s="3"/>
      <c r="D5" s="10" t="s">
        <v>254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26" customHeight="1" spans="1:16">
      <c r="A6" s="3"/>
      <c r="B6" s="3" t="s">
        <v>255</v>
      </c>
      <c r="C6" s="3"/>
      <c r="D6" s="13" t="s">
        <v>256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26" customHeight="1" spans="1:16">
      <c r="A7" s="3"/>
      <c r="B7" s="3" t="s">
        <v>257</v>
      </c>
      <c r="C7" s="3"/>
      <c r="D7" s="14" t="s">
        <v>258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26" customHeight="1" spans="1:16">
      <c r="A8" s="3"/>
      <c r="B8" s="3" t="s">
        <v>259</v>
      </c>
      <c r="C8" s="3"/>
      <c r="D8" s="10" t="s">
        <v>260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6" customHeight="1" spans="1:16">
      <c r="A9" s="3" t="s">
        <v>261</v>
      </c>
      <c r="B9" s="3" t="s">
        <v>262</v>
      </c>
      <c r="C9" s="3"/>
      <c r="D9" s="14" t="s">
        <v>260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26" customHeight="1" spans="1:16">
      <c r="A10" s="3"/>
      <c r="B10" s="15" t="s">
        <v>263</v>
      </c>
      <c r="C10" s="15"/>
      <c r="D10" s="10" t="s">
        <v>264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6" customHeight="1" spans="1:16">
      <c r="A11" s="3"/>
      <c r="B11" s="15" t="s">
        <v>265</v>
      </c>
      <c r="C11" s="15"/>
      <c r="D11" s="3" t="s">
        <v>266</v>
      </c>
      <c r="E11" s="3"/>
      <c r="F11" s="3"/>
      <c r="G11" s="3"/>
      <c r="H11" s="3" t="s">
        <v>267</v>
      </c>
      <c r="I11" s="3"/>
      <c r="J11" s="3"/>
      <c r="K11" s="3"/>
      <c r="L11" s="3" t="s">
        <v>268</v>
      </c>
      <c r="M11" s="3"/>
      <c r="N11" s="3"/>
      <c r="O11" s="3"/>
      <c r="P11" s="3" t="s">
        <v>269</v>
      </c>
    </row>
    <row r="12" ht="26" customHeight="1" spans="1:16">
      <c r="A12" s="3"/>
      <c r="B12" s="16">
        <v>20</v>
      </c>
      <c r="C12" s="16"/>
      <c r="D12" s="5">
        <v>20</v>
      </c>
      <c r="E12" s="5"/>
      <c r="F12" s="5"/>
      <c r="G12" s="5"/>
      <c r="H12" s="5"/>
      <c r="I12" s="5"/>
      <c r="J12" s="5"/>
      <c r="K12" s="5"/>
      <c r="L12" s="5">
        <v>20</v>
      </c>
      <c r="M12" s="5"/>
      <c r="N12" s="5"/>
      <c r="O12" s="5"/>
      <c r="P12" s="5">
        <v>17</v>
      </c>
    </row>
    <row r="13" ht="37" customHeight="1" spans="1:16">
      <c r="A13" s="3" t="s">
        <v>270</v>
      </c>
      <c r="B13" s="10" t="s">
        <v>271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6" customHeight="1" spans="1:16">
      <c r="A14" s="3" t="s">
        <v>272</v>
      </c>
      <c r="B14" s="3" t="s">
        <v>273</v>
      </c>
      <c r="C14" s="3" t="s">
        <v>274</v>
      </c>
      <c r="D14" s="3"/>
      <c r="E14" s="3"/>
      <c r="F14" s="3"/>
      <c r="G14" s="3" t="s">
        <v>275</v>
      </c>
      <c r="H14" s="3"/>
      <c r="I14" s="3"/>
      <c r="J14" s="3"/>
      <c r="K14" s="3" t="s">
        <v>276</v>
      </c>
      <c r="L14" s="3"/>
      <c r="M14" s="3"/>
      <c r="N14" s="3"/>
      <c r="O14" s="3" t="s">
        <v>277</v>
      </c>
      <c r="P14" s="3"/>
    </row>
    <row r="15" ht="26" customHeight="1" spans="1:16">
      <c r="A15" s="3"/>
      <c r="B15" s="17">
        <v>2450023</v>
      </c>
      <c r="C15" s="17">
        <v>45184984.15</v>
      </c>
      <c r="D15" s="6"/>
      <c r="E15" s="6"/>
      <c r="F15" s="6"/>
      <c r="G15" s="17">
        <v>45184984.15</v>
      </c>
      <c r="H15" s="6"/>
      <c r="I15" s="6"/>
      <c r="J15" s="6"/>
      <c r="K15" s="18">
        <v>1</v>
      </c>
      <c r="L15" s="6"/>
      <c r="M15" s="6"/>
      <c r="N15" s="6"/>
      <c r="O15" s="6"/>
      <c r="P15" s="6"/>
    </row>
    <row r="16" ht="26" customHeight="1" spans="1:16">
      <c r="A16" s="3" t="s">
        <v>278</v>
      </c>
      <c r="B16" s="3" t="s">
        <v>279</v>
      </c>
      <c r="C16" s="3"/>
      <c r="D16" s="3"/>
      <c r="E16" s="3"/>
      <c r="F16" s="3"/>
      <c r="G16" s="3"/>
      <c r="H16" s="3"/>
      <c r="I16" s="3" t="s">
        <v>280</v>
      </c>
      <c r="J16" s="3"/>
      <c r="K16" s="3"/>
      <c r="L16" s="3"/>
      <c r="M16" s="3"/>
      <c r="N16" s="3"/>
      <c r="O16" s="3"/>
      <c r="P16" s="3"/>
    </row>
    <row r="17" ht="26" customHeight="1" spans="1:16">
      <c r="A17" s="3"/>
      <c r="B17" s="3" t="s">
        <v>281</v>
      </c>
      <c r="C17" s="3"/>
      <c r="D17" s="3"/>
      <c r="E17" s="6"/>
      <c r="F17" s="6"/>
      <c r="G17" s="6"/>
      <c r="H17" s="6"/>
      <c r="I17" s="3" t="s">
        <v>191</v>
      </c>
      <c r="J17" s="3"/>
      <c r="K17" s="3"/>
      <c r="L17" s="3"/>
      <c r="M17" s="3"/>
      <c r="N17" s="6">
        <v>3804415.01</v>
      </c>
      <c r="O17" s="6"/>
      <c r="P17" s="6"/>
    </row>
    <row r="18" ht="26" customHeight="1" spans="1:16">
      <c r="A18" s="3"/>
      <c r="B18" s="3" t="s">
        <v>282</v>
      </c>
      <c r="C18" s="3"/>
      <c r="D18" s="3"/>
      <c r="E18" s="6">
        <v>4145689.47</v>
      </c>
      <c r="F18" s="6"/>
      <c r="G18" s="6"/>
      <c r="H18" s="6"/>
      <c r="I18" s="3" t="s">
        <v>192</v>
      </c>
      <c r="J18" s="3"/>
      <c r="K18" s="3"/>
      <c r="L18" s="3"/>
      <c r="M18" s="3"/>
      <c r="N18" s="6">
        <v>341274.46</v>
      </c>
      <c r="O18" s="6"/>
      <c r="P18" s="6"/>
    </row>
    <row r="19" ht="26" customHeight="1" spans="1:16">
      <c r="A19" s="3"/>
      <c r="B19" s="3" t="s">
        <v>283</v>
      </c>
      <c r="C19" s="3"/>
      <c r="D19" s="3"/>
      <c r="E19" s="6"/>
      <c r="F19" s="6"/>
      <c r="G19" s="6"/>
      <c r="H19" s="6"/>
      <c r="I19" s="3" t="s">
        <v>284</v>
      </c>
      <c r="J19" s="3"/>
      <c r="K19" s="3"/>
      <c r="L19" s="3"/>
      <c r="M19" s="3"/>
      <c r="N19" s="6"/>
      <c r="O19" s="6"/>
      <c r="P19" s="6"/>
    </row>
    <row r="20" ht="26" customHeight="1" spans="1:16">
      <c r="A20" s="3"/>
      <c r="B20" s="3" t="s">
        <v>285</v>
      </c>
      <c r="C20" s="3"/>
      <c r="D20" s="3"/>
      <c r="E20" s="6">
        <f>SUM(E18:E19)</f>
        <v>4145689.47</v>
      </c>
      <c r="F20" s="6"/>
      <c r="G20" s="6"/>
      <c r="H20" s="6"/>
      <c r="I20" s="3" t="s">
        <v>286</v>
      </c>
      <c r="J20" s="3"/>
      <c r="K20" s="3"/>
      <c r="L20" s="3"/>
      <c r="M20" s="3"/>
      <c r="N20" s="6">
        <f>SUM(N17:N19)</f>
        <v>4145689.47</v>
      </c>
      <c r="O20" s="6"/>
      <c r="P20" s="6"/>
    </row>
    <row r="21" ht="26" customHeight="1" spans="1:16">
      <c r="A21" s="3" t="s">
        <v>287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26" customHeight="1" spans="1:16">
      <c r="A22" s="3" t="s">
        <v>288</v>
      </c>
      <c r="B22" s="3" t="s">
        <v>289</v>
      </c>
      <c r="C22" s="3"/>
      <c r="D22" s="3" t="s">
        <v>290</v>
      </c>
      <c r="E22" s="3"/>
      <c r="F22" s="3"/>
      <c r="G22" s="3"/>
      <c r="H22" s="3"/>
      <c r="I22" s="3"/>
      <c r="J22" s="3"/>
      <c r="K22" s="3"/>
      <c r="L22" s="3"/>
      <c r="M22" s="3" t="s">
        <v>291</v>
      </c>
      <c r="N22" s="3"/>
      <c r="O22" s="3"/>
      <c r="P22" s="3"/>
    </row>
    <row r="23" ht="26" customHeight="1" spans="1:16">
      <c r="A23" s="4" t="s">
        <v>292</v>
      </c>
      <c r="B23" s="4" t="s">
        <v>293</v>
      </c>
      <c r="C23" s="5"/>
      <c r="D23" s="4" t="s">
        <v>294</v>
      </c>
      <c r="E23" s="5"/>
      <c r="F23" s="5"/>
      <c r="G23" s="5"/>
      <c r="H23" s="5"/>
      <c r="I23" s="5"/>
      <c r="J23" s="5"/>
      <c r="K23" s="5"/>
      <c r="L23" s="5"/>
      <c r="M23" s="19">
        <v>50</v>
      </c>
      <c r="N23" s="19"/>
      <c r="O23" s="19"/>
      <c r="P23" s="19"/>
    </row>
    <row r="24" ht="26" customHeight="1" spans="1:16">
      <c r="A24" s="4" t="s">
        <v>295</v>
      </c>
      <c r="B24" s="4" t="s">
        <v>296</v>
      </c>
      <c r="C24" s="5"/>
      <c r="D24" s="4" t="s">
        <v>297</v>
      </c>
      <c r="E24" s="5"/>
      <c r="F24" s="5"/>
      <c r="G24" s="5"/>
      <c r="H24" s="5"/>
      <c r="I24" s="5"/>
      <c r="J24" s="5"/>
      <c r="K24" s="5"/>
      <c r="L24" s="5"/>
      <c r="M24" s="19">
        <v>30</v>
      </c>
      <c r="N24" s="19"/>
      <c r="O24" s="19"/>
      <c r="P24" s="19"/>
    </row>
    <row r="25" ht="26" customHeight="1" spans="1:16">
      <c r="A25" s="4" t="s">
        <v>298</v>
      </c>
      <c r="B25" s="4" t="s">
        <v>299</v>
      </c>
      <c r="C25" s="5"/>
      <c r="D25" s="4" t="s">
        <v>300</v>
      </c>
      <c r="E25" s="5"/>
      <c r="F25" s="5"/>
      <c r="G25" s="5"/>
      <c r="H25" s="5"/>
      <c r="I25" s="5"/>
      <c r="J25" s="5"/>
      <c r="K25" s="5"/>
      <c r="L25" s="5"/>
      <c r="M25" s="19">
        <v>20</v>
      </c>
      <c r="N25" s="19"/>
      <c r="O25" s="19"/>
      <c r="P25" s="1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selection activeCell="M14" sqref="M14"/>
    </sheetView>
  </sheetViews>
  <sheetFormatPr defaultColWidth="9" defaultRowHeight="13.5"/>
  <cols>
    <col min="5" max="5" width="2.375" customWidth="1"/>
    <col min="9" max="9" width="6.25" customWidth="1"/>
    <col min="10" max="10" width="5.625" customWidth="1"/>
  </cols>
  <sheetData>
    <row r="1" ht="40" customHeight="1" spans="1:11">
      <c r="A1" s="1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">
      <c r="A2" s="2" t="s">
        <v>247</v>
      </c>
    </row>
    <row r="3" ht="46" customHeight="1" spans="1:11">
      <c r="A3" s="3" t="s">
        <v>302</v>
      </c>
      <c r="B3" s="4" t="s">
        <v>3</v>
      </c>
      <c r="C3" s="5"/>
      <c r="D3" s="5"/>
      <c r="E3" s="5"/>
      <c r="F3" s="3" t="s">
        <v>303</v>
      </c>
      <c r="G3" s="3"/>
      <c r="H3" s="6"/>
      <c r="I3" s="6"/>
      <c r="J3" s="6"/>
      <c r="K3" s="6"/>
    </row>
    <row r="4" ht="46" customHeight="1" spans="1:11">
      <c r="A4" s="3" t="s">
        <v>304</v>
      </c>
      <c r="B4" s="5"/>
      <c r="C4" s="5"/>
      <c r="D4" s="5"/>
      <c r="E4" s="5"/>
      <c r="F4" s="3" t="s">
        <v>305</v>
      </c>
      <c r="G4" s="3"/>
      <c r="H4" s="6"/>
      <c r="I4" s="6"/>
      <c r="J4" s="6"/>
      <c r="K4" s="6"/>
    </row>
    <row r="5" ht="46" customHeight="1" spans="1:11">
      <c r="A5" s="3" t="s">
        <v>306</v>
      </c>
      <c r="B5" s="5"/>
      <c r="C5" s="5"/>
      <c r="D5" s="5"/>
      <c r="E5" s="5"/>
      <c r="F5" s="3" t="s">
        <v>307</v>
      </c>
      <c r="G5" s="3"/>
      <c r="H5" s="6"/>
      <c r="I5" s="6"/>
      <c r="J5" s="6"/>
      <c r="K5" s="6"/>
    </row>
    <row r="6" ht="46" customHeight="1" spans="1:11">
      <c r="A6" s="3" t="s">
        <v>308</v>
      </c>
      <c r="B6" s="5"/>
      <c r="C6" s="5"/>
      <c r="D6" s="5"/>
      <c r="E6" s="5"/>
      <c r="F6" s="3" t="s">
        <v>309</v>
      </c>
      <c r="G6" s="3"/>
      <c r="H6" s="6"/>
      <c r="I6" s="6"/>
      <c r="J6" s="6"/>
      <c r="K6" s="6"/>
    </row>
    <row r="7" ht="46" customHeight="1" spans="1:11">
      <c r="A7" s="3" t="s">
        <v>310</v>
      </c>
      <c r="B7" s="7" t="s">
        <v>311</v>
      </c>
      <c r="C7" s="6"/>
      <c r="D7" s="6"/>
      <c r="E7" s="7" t="s">
        <v>312</v>
      </c>
      <c r="F7" s="7"/>
      <c r="G7" s="6"/>
      <c r="H7" s="6"/>
      <c r="I7" s="7" t="s">
        <v>313</v>
      </c>
      <c r="J7" s="7"/>
      <c r="K7" s="6"/>
    </row>
    <row r="8" ht="46" customHeight="1" spans="1:11">
      <c r="A8" s="3" t="s">
        <v>314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3" t="s">
        <v>288</v>
      </c>
      <c r="B9" s="3" t="s">
        <v>289</v>
      </c>
      <c r="C9" s="3"/>
      <c r="D9" s="3" t="s">
        <v>290</v>
      </c>
      <c r="E9" s="3"/>
      <c r="F9" s="3"/>
      <c r="G9" s="3"/>
      <c r="H9" s="3"/>
      <c r="I9" s="3"/>
      <c r="J9" s="3" t="s">
        <v>315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表5</vt:lpstr>
      <vt:lpstr>表4</vt:lpstr>
      <vt:lpstr>表6</vt:lpstr>
      <vt:lpstr>表7</vt:lpstr>
      <vt:lpstr>表8</vt:lpstr>
      <vt:lpstr>表9</vt:lpstr>
      <vt:lpstr>表10</vt:lpstr>
      <vt:lpstr>表11</vt:lpstr>
      <vt:lpstr>表12 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只在乎你/!!!</cp:lastModifiedBy>
  <dcterms:created xsi:type="dcterms:W3CDTF">2023-01-31T08:53:00Z</dcterms:created>
  <dcterms:modified xsi:type="dcterms:W3CDTF">2023-04-11T00:50:40Z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54C80BC5E32D4B2596A6365A6DA0E22A</vt:lpwstr>
  </property>
</Properties>
</file>