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<sst xmlns="http://schemas.openxmlformats.org/spreadsheetml/2006/main" count="420" uniqueCount="318">
  <si>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</si>
  <si>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</si>
  <si>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</si>
  <si>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</si>
  <si>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</si>
  <si>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</si>
  <si>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刘跃华</t>
  </si>
  <si>
    <t>财务负责人：</t>
  </si>
  <si>
    <t>付会荣</t>
  </si>
  <si>
    <t>制表人：</t>
  </si>
  <si>
    <t>李亚妮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</si>
  <si>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</si>
  <si>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</si>
  <si>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</si>
  <si>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</si>
  <si>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</si>
  <si>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</si>
  <si>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</si>
  <si>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</si>
  <si>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</si>
  <si>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</si>
  <si>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</si>
  <si>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</si>
  <si>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</si>
  <si>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</si>
  <si>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</si>
  <si>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</si>
  <si>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</si>
  <si>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</si>
  <si>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</si>
  <si>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</si>
  <si>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</si>
  <si>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</si>
  <si>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</si>
  <si>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</si>
  <si>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</si>
  <si>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</si>
  <si>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</si>
  <si>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</si>
  <si>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</si>
  <si>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</si>
  <si>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</si>
  <si>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</si>
  <si>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</si>
  <si>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</si>
  <si>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</si>
  <si>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</si>
  <si>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</si>
  <si>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</si>
  <si>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</si>
  <si>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</si>
  <si>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</si>
  <si>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</si>
  <si>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</si>
  <si>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</si>
  <si>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</si>
  <si>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</si>
  <si>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</si>
  <si>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</si>
  <si>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</si>
  <si>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</si>
  <si>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</si>
  <si>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</si>
  <si>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</si>
  <si>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</si>
  <si>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</si>
  <si>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</si>
  <si>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</si>
  <si>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</si>
  <si>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</si>
  <si>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</si>
  <si>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</si>
  <si>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</si>
  <si>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</si>
  <si>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</si>
  <si>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</si>
  <si>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</si>
  <si>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</si>
  <si>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</si>
  <si>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</si>
  <si>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</si>
  <si>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</si>
  <si>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</si>
  <si>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</si>
  <si>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</si>
  <si>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</si>
  <si>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</si>
  <si>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</si>
  <si>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</si>
  <si>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</si>
  <si>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</si>
  <si>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</si>
  <si>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</si>
  <si>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</si>
  <si>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</si>
  <si>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</si>
  <si>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</si>
  <si>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</si>
  <si>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</si>
  <si>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</si>
  <si>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</si>
  <si>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</si>
  <si>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</si>
  <si>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</si>
  <si>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</si>
  <si>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</si>
  <si>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</si>
  <si>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</si>
  <si>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</si>
  <si>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</si>
  <si>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</si>
  <si>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</si>
  <si>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</si>
  <si>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</si>
  <si>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</si>
  <si>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</si>
  <si>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</si>
  <si>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</si>
  <si>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</si>
  <si>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>20805</t>
  </si>
  <si>
    <t>行政事业单位养老</t>
  </si>
  <si>
    <t>2080502</t>
  </si>
  <si>
    <t>事业单位离退休</t>
  </si>
  <si>
    <t>其他社会保障和就业支出</t>
  </si>
  <si>
    <t>卫生和健康支出</t>
  </si>
  <si>
    <t>行政事业单位医疗</t>
  </si>
  <si>
    <t>事业单位医疗</t>
  </si>
  <si>
    <t>农林水支出</t>
  </si>
  <si>
    <t>农业农村</t>
  </si>
  <si>
    <t>事业运行</t>
  </si>
  <si>
    <t>2945805.02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</si>
  <si>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</si>
  <si>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</si>
  <si>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</si>
  <si>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</si>
  <si>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</si>
  <si>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</si>
  <si>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</si>
  <si>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</si>
  <si>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</si>
  <si>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</si>
  <si>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</si>
  <si>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</si>
  <si>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</si>
  <si>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</si>
  <si>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</si>
  <si>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</si>
  <si>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</si>
  <si>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</si>
  <si>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</si>
  <si>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</si>
  <si>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</si>
  <si>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</si>
  <si>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</si>
  <si>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</si>
  <si>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</si>
  <si>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</si>
  <si>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</si>
  <si>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</si>
  <si>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</si>
  <si>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</si>
  <si>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</si>
  <si>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</si>
  <si>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</si>
  <si>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</si>
  <si>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</si>
  <si>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</si>
  <si>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</si>
  <si>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</si>
  <si>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</si>
  <si>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</si>
  <si>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</si>
  <si>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</si>
  <si>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</si>
  <si>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宁县农业技术推广中心</t>
  </si>
  <si>
    <t>一般公共预算支出情况表</t>
  </si>
  <si>
    <t>功能分类科目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</si>
  <si>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</si>
  <si>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</si>
  <si>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</si>
  <si>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</si>
  <si>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</si>
  <si>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</si>
  <si>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</si>
  <si>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</si>
  <si>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</si>
  <si>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</si>
  <si>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</si>
  <si>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</si>
  <si>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</si>
  <si>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</si>
  <si>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</si>
  <si>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</si>
  <si>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</si>
  <si>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</si>
  <si>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</si>
  <si>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</si>
  <si>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</si>
  <si>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</si>
  <si>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</si>
  <si>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</si>
  <si>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</si>
  <si>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</si>
  <si>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</si>
  <si>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</si>
  <si>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</si>
  <si>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</si>
  <si>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</si>
  <si>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</si>
  <si>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</si>
  <si>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</si>
  <si>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</si>
  <si>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 xml:space="preserve">  劳务费</t>
  </si>
  <si>
    <t xml:space="preserve">  工会经费</t>
  </si>
  <si>
    <t xml:space="preserve">  福利费</t>
  </si>
  <si>
    <t xml:space="preserve">  其他商品和服务支出</t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</si>
  <si>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</si>
  <si>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</si>
  <si>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</si>
  <si>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</si>
  <si>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</si>
  <si>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</si>
  <si>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</si>
  <si>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</si>
  <si>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</si>
  <si>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</si>
  <si>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</si>
  <si>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</si>
  <si>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</si>
  <si>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</si>
  <si>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</si>
  <si>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</si>
  <si>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</si>
  <si>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</si>
  <si>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</si>
  <si>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</si>
  <si>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</si>
  <si>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</si>
  <si>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</si>
  <si>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</si>
  <si>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</si>
  <si>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</si>
  <si>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</si>
  <si>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</si>
  <si>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</si>
  <si>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</si>
  <si>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</si>
  <si>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</si>
  <si>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</si>
  <si>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</si>
  <si>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</si>
  <si>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0934-6622081</t>
  </si>
  <si>
    <t>部门（单位）职能</t>
  </si>
  <si>
    <t>依据</t>
  </si>
  <si>
    <r>
      <rPr>
        <sz val="9"/>
        <color rgb="FF000000"/>
        <rFont val="Calibri"/>
        <charset val="1"/>
      </rPr>
      <t xml:space="preserve">      </t>
    </r>
    <r>
      <rPr>
        <sz val="9"/>
        <color rgb="FF000000"/>
        <rFont val="宋体"/>
        <charset val="1"/>
      </rPr>
      <t>宁政办发（</t>
    </r>
    <r>
      <rPr>
        <sz val="9"/>
        <color rgb="FF000000"/>
        <rFont val="Calibri"/>
        <charset val="1"/>
      </rPr>
      <t>2002</t>
    </r>
    <r>
      <rPr>
        <sz val="9"/>
        <color rgb="FF000000"/>
        <rFont val="宋体"/>
        <charset val="1"/>
      </rPr>
      <t>）</t>
    </r>
    <r>
      <rPr>
        <sz val="9"/>
        <color rgb="FF000000"/>
        <rFont val="Calibri"/>
        <charset val="1"/>
      </rPr>
      <t>74</t>
    </r>
    <r>
      <rPr>
        <sz val="9"/>
        <color rgb="FF000000"/>
        <rFont val="宋体"/>
        <charset val="1"/>
      </rPr>
      <t>号</t>
    </r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>宁县人民政府办公室关于印发《宁县农业技术推广中心职能配置及人员编制规定》的通知</t>
    </r>
  </si>
  <si>
    <t>职能概述</t>
  </si>
  <si>
    <t>承担着全县农业技术引进、推广、示范、农业病虫害测报防治、土壤监测、技术培训、农业推广实施、经验交流、情报、服务，植物检疫及农资市场监管，指导乡镇农技推广机构、群众科技组织、农业技术人员等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</si>
  <si>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</si>
  <si>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</si>
  <si>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</si>
  <si>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</si>
  <si>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</si>
  <si>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</si>
  <si>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</si>
  <si>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</si>
  <si>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</si>
  <si>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</si>
  <si>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</si>
  <si>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</si>
  <si>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</si>
  <si>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</si>
  <si>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</si>
  <si>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</si>
  <si>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</si>
  <si>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</si>
  <si>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</si>
  <si>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</si>
  <si>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</si>
  <si>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</si>
  <si>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</si>
  <si>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</si>
  <si>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</si>
  <si>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</si>
  <si>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</si>
  <si>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</si>
  <si>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</si>
  <si>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</si>
  <si>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</si>
  <si>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</si>
  <si>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</si>
  <si>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</si>
  <si>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</si>
  <si>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</si>
  <si>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共需320.1万元保障人员工资及单位运转</t>
  </si>
  <si>
    <t>成本指标</t>
  </si>
  <si>
    <t>成本控制率</t>
  </si>
  <si>
    <t>效益指标</t>
  </si>
  <si>
    <t>社会效益</t>
  </si>
  <si>
    <t>农业服务水平</t>
  </si>
  <si>
    <t>提升</t>
  </si>
  <si>
    <t>满意度指标</t>
  </si>
  <si>
    <t>服务对象满意度</t>
  </si>
  <si>
    <t>88%以上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</si>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</sst>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yyyy/mm/dd"/>
    <numFmt numFmtId="178" formatCode="#,##0.00_ "/>
    <numFmt numFmtId="179" formatCode="#,##0.00_ ;[Red]\-#,##0.00\ "/>
  </numFmts>
  <fonts count="70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b/>
      <sz val="10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sz val="10"/>
      <color indexed="8"/>
      <name val="宋体"/>
      <charset val="1"/>
      <scheme val="minor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Hiragino Sans GB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sz val="11"/>
      <name val="Hiragino Sans GB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9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5" borderId="12" applyNumberFormat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9" borderId="13" applyNumberFormat="0" applyFont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2" fillId="13" borderId="16" applyNumberFormat="0" applyAlignment="0" applyProtection="0">
      <alignment vertical="center"/>
    </xf>
    <xf numFmtId="0" fontId="63" fillId="13" borderId="12" applyNumberFormat="0" applyAlignment="0" applyProtection="0">
      <alignment vertical="center"/>
    </xf>
    <xf numFmtId="0" fontId="64" fillId="14" borderId="17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1" fillId="0" borderId="0"/>
  </cellStyleXfs>
  <cellXfs count="15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right" vertical="center" wrapText="1"/>
    </xf>
    <xf numFmtId="0" fontId="20" fillId="0" borderId="0" xfId="0" applyFont="1" applyFill="1" applyBorder="1" applyAlignment="1" applyProtection="1"/>
    <xf numFmtId="0" fontId="21" fillId="0" borderId="0" xfId="0" applyFont="1" applyFill="1" applyAlignment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8" fontId="26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32" fillId="0" borderId="1" xfId="0" applyNumberFormat="1" applyFont="1" applyFill="1" applyBorder="1" applyAlignment="1">
      <alignment horizontal="left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29" fillId="0" borderId="7" xfId="0" applyFont="1" applyBorder="1" applyAlignment="1">
      <alignment vertical="center" wrapText="1"/>
    </xf>
    <xf numFmtId="0" fontId="29" fillId="0" borderId="7" xfId="0" applyFont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35" fillId="0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right" vertical="center" wrapText="1"/>
    </xf>
    <xf numFmtId="49" fontId="36" fillId="0" borderId="1" xfId="0" applyNumberFormat="1" applyFont="1" applyFill="1" applyBorder="1" applyAlignment="1" applyProtection="1">
      <alignment horizontal="left" vertical="center"/>
    </xf>
    <xf numFmtId="0" fontId="37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left" vertical="center"/>
    </xf>
    <xf numFmtId="49" fontId="38" fillId="0" borderId="1" xfId="0" applyNumberFormat="1" applyFont="1" applyFill="1" applyBorder="1" applyAlignment="1" applyProtection="1">
      <alignment horizontal="left" vertical="center"/>
    </xf>
    <xf numFmtId="0" fontId="34" fillId="0" borderId="1" xfId="0" applyFont="1" applyBorder="1" applyAlignment="1">
      <alignment horizontal="left" vertical="center"/>
    </xf>
    <xf numFmtId="49" fontId="39" fillId="0" borderId="1" xfId="0" applyNumberFormat="1" applyFont="1" applyFill="1" applyBorder="1" applyAlignment="1" applyProtection="1">
      <alignment horizontal="left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4" fontId="29" fillId="0" borderId="7" xfId="0" applyNumberFormat="1" applyFont="1" applyBorder="1" applyAlignment="1">
      <alignment horizontal="right" vertical="center" wrapText="1"/>
    </xf>
    <xf numFmtId="0" fontId="29" fillId="0" borderId="7" xfId="0" applyFont="1" applyBorder="1" applyAlignment="1">
      <alignment horizontal="left" vertical="center" wrapText="1"/>
    </xf>
    <xf numFmtId="4" fontId="29" fillId="0" borderId="7" xfId="0" applyNumberFormat="1" applyFont="1" applyBorder="1" applyAlignment="1">
      <alignment vertical="center" wrapText="1"/>
    </xf>
    <xf numFmtId="0" fontId="19" fillId="0" borderId="7" xfId="0" applyFont="1" applyBorder="1" applyAlignment="1">
      <alignment horizontal="left" vertical="center" wrapText="1"/>
    </xf>
    <xf numFmtId="4" fontId="19" fillId="0" borderId="7" xfId="0" applyNumberFormat="1" applyFont="1" applyBorder="1" applyAlignment="1">
      <alignment horizontal="right" vertical="center" wrapText="1"/>
    </xf>
    <xf numFmtId="176" fontId="37" fillId="0" borderId="7" xfId="0" applyNumberFormat="1" applyFont="1" applyBorder="1" applyAlignment="1">
      <alignment horizontal="right" vertical="center" wrapText="1"/>
    </xf>
    <xf numFmtId="176" fontId="40" fillId="0" borderId="7" xfId="0" applyNumberFormat="1" applyFont="1" applyBorder="1" applyAlignment="1">
      <alignment horizontal="right" vertical="center" wrapText="1"/>
    </xf>
    <xf numFmtId="4" fontId="19" fillId="0" borderId="7" xfId="0" applyNumberFormat="1" applyFont="1" applyBorder="1" applyAlignment="1">
      <alignment vertical="center" wrapText="1"/>
    </xf>
    <xf numFmtId="4" fontId="39" fillId="0" borderId="8" xfId="0" applyNumberFormat="1" applyFont="1" applyFill="1" applyBorder="1" applyAlignment="1" applyProtection="1">
      <alignment horizontal="right" vertical="center" shrinkToFit="1"/>
    </xf>
    <xf numFmtId="176" fontId="19" fillId="0" borderId="7" xfId="0" applyNumberFormat="1" applyFont="1" applyBorder="1" applyAlignment="1">
      <alignment horizontal="right" vertical="center" wrapText="1"/>
    </xf>
    <xf numFmtId="176" fontId="29" fillId="0" borderId="7" xfId="0" applyNumberFormat="1" applyFont="1" applyBorder="1" applyAlignment="1">
      <alignment vertical="center" wrapText="1"/>
    </xf>
    <xf numFmtId="176" fontId="29" fillId="0" borderId="7" xfId="0" applyNumberFormat="1" applyFont="1" applyBorder="1" applyAlignment="1">
      <alignment horizontal="right" vertical="center" wrapText="1"/>
    </xf>
    <xf numFmtId="0" fontId="19" fillId="0" borderId="9" xfId="0" applyFont="1" applyBorder="1" applyAlignment="1">
      <alignment horizontal="center" vertical="center" wrapText="1"/>
    </xf>
    <xf numFmtId="0" fontId="38" fillId="0" borderId="1" xfId="0" applyFont="1" applyFill="1" applyBorder="1" applyAlignment="1" applyProtection="1">
      <alignment horizontal="center" vertical="center"/>
    </xf>
    <xf numFmtId="49" fontId="38" fillId="0" borderId="10" xfId="0" applyNumberFormat="1" applyFont="1" applyFill="1" applyBorder="1" applyAlignment="1" applyProtection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49" fontId="39" fillId="0" borderId="10" xfId="0" applyNumberFormat="1" applyFont="1" applyFill="1" applyBorder="1" applyAlignment="1" applyProtection="1">
      <alignment horizontal="left" vertical="center"/>
    </xf>
    <xf numFmtId="0" fontId="43" fillId="0" borderId="2" xfId="0" applyFont="1" applyBorder="1" applyAlignment="1">
      <alignment horizontal="left" vertical="center"/>
    </xf>
    <xf numFmtId="49" fontId="38" fillId="0" borderId="11" xfId="0" applyNumberFormat="1" applyFont="1" applyFill="1" applyBorder="1" applyAlignment="1" applyProtection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49" fontId="39" fillId="0" borderId="11" xfId="0" applyNumberFormat="1" applyFont="1" applyFill="1" applyBorder="1" applyAlignment="1" applyProtection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49" fontId="39" fillId="0" borderId="1" xfId="0" applyNumberFormat="1" applyFont="1" applyFill="1" applyBorder="1" applyAlignment="1" applyProtection="1">
      <alignment horizontal="center" vertical="center"/>
    </xf>
    <xf numFmtId="49" fontId="38" fillId="0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1" xfId="49" applyFont="1" applyFill="1" applyBorder="1" applyAlignment="1" applyProtection="1">
      <alignment vertical="center"/>
    </xf>
    <xf numFmtId="179" fontId="39" fillId="0" borderId="1" xfId="0" applyNumberFormat="1" applyFont="1" applyFill="1" applyBorder="1" applyAlignment="1" applyProtection="1">
      <alignment horizontal="right" vertical="center"/>
    </xf>
    <xf numFmtId="179" fontId="37" fillId="0" borderId="1" xfId="0" applyNumberFormat="1" applyFont="1" applyFill="1" applyBorder="1" applyAlignment="1">
      <alignment horizontal="right" vertical="center"/>
    </xf>
    <xf numFmtId="0" fontId="24" fillId="0" borderId="1" xfId="49" applyFont="1" applyBorder="1" applyAlignment="1" applyProtection="1">
      <alignment vertical="center"/>
    </xf>
    <xf numFmtId="0" fontId="28" fillId="0" borderId="1" xfId="49" applyFont="1" applyFill="1" applyBorder="1" applyAlignment="1" applyProtection="1">
      <alignment horizontal="center" vertical="center"/>
    </xf>
    <xf numFmtId="179" fontId="38" fillId="0" borderId="1" xfId="0" applyNumberFormat="1" applyFont="1" applyFill="1" applyBorder="1" applyAlignment="1" applyProtection="1">
      <alignment horizontal="right" vertical="center"/>
    </xf>
    <xf numFmtId="0" fontId="41" fillId="0" borderId="0" xfId="0" applyFont="1" applyBorder="1" applyAlignment="1">
      <alignment vertical="center" wrapText="1"/>
    </xf>
    <xf numFmtId="0" fontId="44" fillId="0" borderId="0" xfId="0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 wrapText="1"/>
    </xf>
    <xf numFmtId="0" fontId="40" fillId="0" borderId="7" xfId="0" applyFont="1" applyBorder="1" applyAlignment="1">
      <alignment horizontal="right" vertical="center" wrapText="1"/>
    </xf>
    <xf numFmtId="4" fontId="17" fillId="0" borderId="7" xfId="0" applyNumberFormat="1" applyFont="1" applyBorder="1" applyAlignment="1">
      <alignment vertical="center" wrapText="1"/>
    </xf>
    <xf numFmtId="0" fontId="44" fillId="0" borderId="7" xfId="0" applyFont="1" applyBorder="1" applyAlignment="1">
      <alignment vertical="center" wrapText="1"/>
    </xf>
    <xf numFmtId="4" fontId="44" fillId="0" borderId="7" xfId="0" applyNumberFormat="1" applyFont="1" applyBorder="1" applyAlignment="1">
      <alignment vertical="center" wrapText="1"/>
    </xf>
    <xf numFmtId="0" fontId="45" fillId="0" borderId="7" xfId="0" applyFont="1" applyBorder="1" applyAlignment="1">
      <alignment horizontal="right" vertical="center" wrapText="1"/>
    </xf>
    <xf numFmtId="0" fontId="42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46" fillId="0" borderId="0" xfId="0" applyFont="1" applyBorder="1" applyAlignment="1">
      <alignment vertical="center" wrapText="1"/>
    </xf>
    <xf numFmtId="0" fontId="46" fillId="0" borderId="7" xfId="0" applyFont="1" applyBorder="1" applyAlignment="1">
      <alignment horizontal="center" vertical="center" wrapText="1"/>
    </xf>
    <xf numFmtId="0" fontId="47" fillId="0" borderId="7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right" vertical="center" wrapText="1"/>
    </xf>
    <xf numFmtId="177" fontId="19" fillId="0" borderId="0" xfId="0" applyNumberFormat="1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D20" sqref="D20"/>
    </sheetView>
  </sheetViews>
  <sheetFormatPr defaultColWidth="9.95" defaultRowHeight="13.5"/>
  <cols>
    <col min="1" max="1" width="2.59166666666667" customWidth="1"/>
    <col min="2" max="4" width="9.81666666666667" customWidth="1"/>
    <col min="5" max="5" width="11.45" customWidth="1"/>
    <col min="6" max="6" width="9.81666666666667" customWidth="1"/>
    <col min="7" max="7" width="11.45" customWidth="1"/>
    <col min="8" max="11" width="9.81666666666667" customWidth="1"/>
  </cols>
  <sheetData>
    <row r="1" ht="14.25" customHeight="1" spans="1:1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ht="14.25" customHeight="1" spans="1:1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2.7" customHeight="1" spans="1:11">
      <c r="A3" s="41"/>
      <c r="B3" s="41" t="s">
        <v>0</v>
      </c>
      <c r="C3" s="152"/>
      <c r="D3" s="152"/>
      <c r="E3" s="41"/>
      <c r="F3" s="41"/>
      <c r="G3" s="41"/>
      <c r="H3" s="41"/>
      <c r="I3" s="41"/>
      <c r="J3" s="41"/>
      <c r="K3" s="41"/>
    </row>
    <row r="4" ht="22.7" customHeight="1" spans="1:11">
      <c r="A4" s="41"/>
      <c r="B4" s="41" t="s">
        <v>1</v>
      </c>
      <c r="C4" s="41"/>
      <c r="D4" s="41"/>
      <c r="E4" s="41"/>
      <c r="F4" s="41"/>
      <c r="G4" s="41"/>
      <c r="H4" s="41"/>
      <c r="I4" s="41"/>
      <c r="J4" s="41"/>
      <c r="K4" s="41"/>
    </row>
    <row r="5" ht="14.25" customHeight="1" spans="1:1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ht="78.6" customHeight="1" spans="1:11">
      <c r="A6" s="39"/>
      <c r="B6" s="153" t="s">
        <v>2</v>
      </c>
      <c r="C6" s="153"/>
      <c r="D6" s="153"/>
      <c r="E6" s="153"/>
      <c r="F6" s="153"/>
      <c r="G6" s="153"/>
      <c r="H6" s="153"/>
      <c r="I6" s="153"/>
      <c r="J6" s="153"/>
      <c r="K6" s="153"/>
    </row>
    <row r="7" ht="22.7" customHeight="1" spans="1:1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ht="22.7" customHeight="1" spans="1:1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ht="22.7" customHeight="1" spans="1:1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ht="22.7" customHeight="1" spans="1:11">
      <c r="A10" s="41"/>
      <c r="B10" s="41" t="s">
        <v>3</v>
      </c>
      <c r="C10" s="41"/>
      <c r="F10" s="154" t="s">
        <v>4</v>
      </c>
      <c r="G10" s="155"/>
      <c r="H10" s="41"/>
      <c r="I10" s="41"/>
      <c r="J10" s="41"/>
      <c r="K10" s="41"/>
    </row>
    <row r="11" ht="22.7" customHeight="1" spans="1:1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ht="22.7" customHeight="1" spans="1:11">
      <c r="A12" s="41"/>
      <c r="B12" s="154" t="s">
        <v>5</v>
      </c>
      <c r="C12" s="156" t="s">
        <v>6</v>
      </c>
      <c r="D12" s="41"/>
      <c r="E12" s="154" t="s">
        <v>7</v>
      </c>
      <c r="F12" s="39" t="s">
        <v>8</v>
      </c>
      <c r="G12" s="41"/>
      <c r="H12" s="154" t="s">
        <v>9</v>
      </c>
      <c r="I12" s="39" t="s">
        <v>10</v>
      </c>
      <c r="J12" s="41"/>
      <c r="K12" s="41"/>
    </row>
    <row r="13" ht="14.25" customHeight="1" spans="1:11">
      <c r="A13" s="39"/>
      <c r="B13" s="39"/>
      <c r="C13" s="39" t="s">
        <v>11</v>
      </c>
      <c r="D13" s="39"/>
      <c r="E13" s="39"/>
      <c r="F13" s="39"/>
      <c r="G13" s="39"/>
      <c r="H13" s="39"/>
      <c r="I13" s="39"/>
      <c r="J13" s="39"/>
      <c r="K13" s="39"/>
    </row>
    <row r="14" ht="14.25" customHeight="1" spans="1:1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ht="14.25" customHeight="1" spans="1:11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</row>
  </sheetData>
  <mergeCells count="3">
    <mergeCell ref="C3:D3"/>
    <mergeCell ref="C4:E4"/>
    <mergeCell ref="B6:K6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9.95" defaultRowHeight="13.5" outlineLevelCol="2"/>
  <cols>
    <col min="1" max="1" width="5.04166666666667" customWidth="1"/>
    <col min="2" max="2" width="56.3166666666667" customWidth="1"/>
    <col min="3" max="3" width="40.225" customWidth="1"/>
  </cols>
  <sheetData>
    <row r="1" ht="35.45" customHeight="1" spans="1:2">
      <c r="A1" s="39"/>
      <c r="B1" s="39"/>
    </row>
    <row r="2" ht="39.2" customHeight="1" spans="1:3">
      <c r="A2" s="39"/>
      <c r="B2" s="148" t="s">
        <v>12</v>
      </c>
      <c r="C2" s="148"/>
    </row>
    <row r="3" ht="29.45" customHeight="1" spans="1:3">
      <c r="A3" s="149"/>
      <c r="B3" s="150" t="s">
        <v>13</v>
      </c>
      <c r="C3" s="150" t="s">
        <v>14</v>
      </c>
    </row>
    <row r="4" ht="28.5" customHeight="1" spans="1:3">
      <c r="A4" s="139"/>
      <c r="B4" s="151" t="s">
        <v>15</v>
      </c>
      <c r="C4" s="75" t="s">
        <v>16</v>
      </c>
    </row>
    <row r="5" ht="28.5" customHeight="1" spans="1:3">
      <c r="A5" s="139"/>
      <c r="B5" s="151" t="s">
        <v>17</v>
      </c>
      <c r="C5" s="75" t="s">
        <v>18</v>
      </c>
    </row>
    <row r="6" ht="28.5" customHeight="1" spans="1:3">
      <c r="A6" s="139"/>
      <c r="B6" s="151" t="s">
        <v>19</v>
      </c>
      <c r="C6" s="75" t="s">
        <v>20</v>
      </c>
    </row>
    <row r="7" ht="28.5" customHeight="1" spans="1:3">
      <c r="A7" s="139"/>
      <c r="B7" s="151" t="s">
        <v>21</v>
      </c>
      <c r="C7" s="75"/>
    </row>
    <row r="8" ht="28.5" customHeight="1" spans="1:3">
      <c r="A8" s="139"/>
      <c r="B8" s="151" t="s">
        <v>22</v>
      </c>
      <c r="C8" s="75" t="s">
        <v>23</v>
      </c>
    </row>
    <row r="9" ht="28.5" customHeight="1" spans="1:3">
      <c r="A9" s="139"/>
      <c r="B9" s="151" t="s">
        <v>24</v>
      </c>
      <c r="C9" s="75" t="s">
        <v>25</v>
      </c>
    </row>
    <row r="10" ht="28.5" customHeight="1" spans="1:3">
      <c r="A10" s="139"/>
      <c r="B10" s="151" t="s">
        <v>26</v>
      </c>
      <c r="C10" s="75" t="s">
        <v>27</v>
      </c>
    </row>
    <row r="11" ht="28.5" customHeight="1" spans="1:3">
      <c r="A11" s="139"/>
      <c r="B11" s="151" t="s">
        <v>28</v>
      </c>
      <c r="C11" s="75" t="s">
        <v>29</v>
      </c>
    </row>
    <row r="12" ht="28.5" customHeight="1" spans="1:3">
      <c r="A12" s="139"/>
      <c r="B12" s="151" t="s">
        <v>30</v>
      </c>
      <c r="C12" s="75"/>
    </row>
    <row r="13" ht="28.5" customHeight="1" spans="1:3">
      <c r="A13" s="39"/>
      <c r="B13" s="151" t="s">
        <v>31</v>
      </c>
      <c r="C13" s="75"/>
    </row>
    <row r="14" ht="28.5" customHeight="1" spans="1:3">
      <c r="A14" s="39"/>
      <c r="B14" s="151" t="s">
        <v>32</v>
      </c>
      <c r="C14" s="75" t="s">
        <v>16</v>
      </c>
    </row>
  </sheetData>
  <mergeCells count="1">
    <mergeCell ref="B2:C2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D13" sqref="D13:D18"/>
    </sheetView>
  </sheetViews>
  <sheetFormatPr defaultColWidth="9.95" defaultRowHeight="13.5" outlineLevelCol="3"/>
  <cols>
    <col min="1" max="1" width="41.8666666666667" customWidth="1"/>
    <col min="2" max="2" width="16.6333333333333" customWidth="1"/>
    <col min="3" max="3" width="36.6833333333333" customWidth="1"/>
    <col min="4" max="4" width="14.5916666666667" customWidth="1"/>
  </cols>
  <sheetData>
    <row r="1" ht="14.25" customHeight="1" spans="1:4">
      <c r="A1" s="39"/>
      <c r="B1" s="39"/>
      <c r="C1" s="39"/>
      <c r="D1" s="39"/>
    </row>
    <row r="2" ht="39.95" customHeight="1" spans="1:4">
      <c r="A2" s="40" t="s">
        <v>33</v>
      </c>
      <c r="B2" s="40"/>
      <c r="C2" s="40"/>
      <c r="D2" s="40"/>
    </row>
    <row r="3" ht="22.7" customHeight="1" spans="1:4">
      <c r="A3" s="139"/>
      <c r="B3" s="139"/>
      <c r="C3" s="139"/>
      <c r="D3" s="140" t="s">
        <v>34</v>
      </c>
    </row>
    <row r="4" ht="22.7" customHeight="1" spans="1:4">
      <c r="A4" s="103" t="s">
        <v>35</v>
      </c>
      <c r="B4" s="103"/>
      <c r="C4" s="103" t="s">
        <v>36</v>
      </c>
      <c r="D4" s="103"/>
    </row>
    <row r="5" ht="22.7" customHeight="1" spans="1:4">
      <c r="A5" s="103" t="s">
        <v>37</v>
      </c>
      <c r="B5" s="103" t="s">
        <v>38</v>
      </c>
      <c r="C5" s="103" t="s">
        <v>37</v>
      </c>
      <c r="D5" s="103" t="s">
        <v>38</v>
      </c>
    </row>
    <row r="6" ht="22.7" customHeight="1" spans="1:4">
      <c r="A6" s="141" t="s">
        <v>39</v>
      </c>
      <c r="B6" s="109">
        <v>3201042.79</v>
      </c>
      <c r="C6" s="141" t="s">
        <v>40</v>
      </c>
      <c r="D6" s="110"/>
    </row>
    <row r="7" ht="22.7" customHeight="1" spans="1:4">
      <c r="A7" s="141" t="s">
        <v>41</v>
      </c>
      <c r="B7" s="110"/>
      <c r="C7" s="141" t="s">
        <v>42</v>
      </c>
      <c r="D7" s="142"/>
    </row>
    <row r="8" ht="22.7" customHeight="1" spans="1:4">
      <c r="A8" s="141" t="s">
        <v>43</v>
      </c>
      <c r="B8" s="110"/>
      <c r="C8" s="141" t="s">
        <v>44</v>
      </c>
      <c r="D8" s="142"/>
    </row>
    <row r="9" ht="22.7" customHeight="1" spans="1:4">
      <c r="A9" s="141" t="s">
        <v>45</v>
      </c>
      <c r="B9" s="110"/>
      <c r="C9" s="141" t="s">
        <v>46</v>
      </c>
      <c r="D9" s="142"/>
    </row>
    <row r="10" ht="22.7" customHeight="1" spans="1:4">
      <c r="A10" s="141" t="s">
        <v>47</v>
      </c>
      <c r="B10" s="110"/>
      <c r="C10" s="141" t="s">
        <v>48</v>
      </c>
      <c r="D10" s="142"/>
    </row>
    <row r="11" ht="22.7" customHeight="1" spans="1:4">
      <c r="A11" s="141" t="s">
        <v>49</v>
      </c>
      <c r="B11" s="110"/>
      <c r="C11" s="141" t="s">
        <v>50</v>
      </c>
      <c r="D11" s="142"/>
    </row>
    <row r="12" ht="22.7" customHeight="1" spans="1:4">
      <c r="A12" s="141" t="s">
        <v>51</v>
      </c>
      <c r="B12" s="110"/>
      <c r="C12" s="141" t="s">
        <v>52</v>
      </c>
      <c r="D12" s="142"/>
    </row>
    <row r="13" ht="22.7" customHeight="1" spans="1:4">
      <c r="A13" s="141" t="s">
        <v>53</v>
      </c>
      <c r="B13" s="110"/>
      <c r="C13" s="141" t="s">
        <v>54</v>
      </c>
      <c r="D13" s="112">
        <v>80224.47</v>
      </c>
    </row>
    <row r="14" ht="22.7" customHeight="1" spans="1:4">
      <c r="A14" s="141" t="s">
        <v>55</v>
      </c>
      <c r="B14" s="110"/>
      <c r="C14" s="141" t="s">
        <v>56</v>
      </c>
      <c r="D14" s="112"/>
    </row>
    <row r="15" ht="22.7" customHeight="1" spans="1:4">
      <c r="A15" s="141"/>
      <c r="B15" s="143"/>
      <c r="C15" s="141" t="s">
        <v>57</v>
      </c>
      <c r="D15" s="112">
        <v>175013.3</v>
      </c>
    </row>
    <row r="16" ht="22.7" customHeight="1" spans="1:4">
      <c r="A16" s="141"/>
      <c r="B16" s="143"/>
      <c r="C16" s="141" t="s">
        <v>58</v>
      </c>
      <c r="D16" s="112"/>
    </row>
    <row r="17" ht="22.7" customHeight="1" spans="1:4">
      <c r="A17" s="141"/>
      <c r="B17" s="143"/>
      <c r="C17" s="141" t="s">
        <v>59</v>
      </c>
      <c r="D17" s="112"/>
    </row>
    <row r="18" ht="22.7" customHeight="1" spans="1:4">
      <c r="A18" s="141"/>
      <c r="B18" s="143"/>
      <c r="C18" s="141" t="s">
        <v>60</v>
      </c>
      <c r="D18" s="112">
        <v>2945805.02</v>
      </c>
    </row>
    <row r="19" ht="22.7" customHeight="1" spans="1:4">
      <c r="A19" s="141"/>
      <c r="B19" s="143"/>
      <c r="C19" s="141" t="s">
        <v>61</v>
      </c>
      <c r="D19" s="112"/>
    </row>
    <row r="20" ht="22.7" customHeight="1" spans="1:4">
      <c r="A20" s="144"/>
      <c r="B20" s="145"/>
      <c r="C20" s="141" t="s">
        <v>62</v>
      </c>
      <c r="D20" s="112"/>
    </row>
    <row r="21" ht="22.7" customHeight="1" spans="1:4">
      <c r="A21" s="144"/>
      <c r="B21" s="145"/>
      <c r="C21" s="141" t="s">
        <v>63</v>
      </c>
      <c r="D21" s="112"/>
    </row>
    <row r="22" ht="22.7" customHeight="1" spans="1:4">
      <c r="A22" s="144"/>
      <c r="B22" s="145"/>
      <c r="C22" s="141" t="s">
        <v>64</v>
      </c>
      <c r="D22" s="112"/>
    </row>
    <row r="23" ht="22.7" customHeight="1" spans="1:4">
      <c r="A23" s="144"/>
      <c r="B23" s="145"/>
      <c r="C23" s="141" t="s">
        <v>65</v>
      </c>
      <c r="D23" s="112"/>
    </row>
    <row r="24" ht="22.7" customHeight="1" spans="1:4">
      <c r="A24" s="144"/>
      <c r="B24" s="145"/>
      <c r="C24" s="141" t="s">
        <v>66</v>
      </c>
      <c r="D24" s="112"/>
    </row>
    <row r="25" ht="22.7" customHeight="1" spans="1:4">
      <c r="A25" s="141"/>
      <c r="B25" s="143"/>
      <c r="C25" s="141" t="s">
        <v>67</v>
      </c>
      <c r="D25" s="112"/>
    </row>
    <row r="26" ht="22.7" customHeight="1" spans="1:4">
      <c r="A26" s="141"/>
      <c r="B26" s="143"/>
      <c r="C26" s="141" t="s">
        <v>68</v>
      </c>
      <c r="D26" s="112"/>
    </row>
    <row r="27" ht="22.7" customHeight="1" spans="1:4">
      <c r="A27" s="141"/>
      <c r="B27" s="143"/>
      <c r="C27" s="141" t="s">
        <v>69</v>
      </c>
      <c r="D27" s="146"/>
    </row>
    <row r="28" ht="22.7" customHeight="1" spans="1:4">
      <c r="A28" s="144"/>
      <c r="B28" s="145"/>
      <c r="C28" s="141" t="s">
        <v>70</v>
      </c>
      <c r="D28" s="146"/>
    </row>
    <row r="29" ht="22.7" customHeight="1" spans="1:4">
      <c r="A29" s="144"/>
      <c r="B29" s="145"/>
      <c r="C29" s="141" t="s">
        <v>71</v>
      </c>
      <c r="D29" s="146"/>
    </row>
    <row r="30" ht="22.7" customHeight="1" spans="1:4">
      <c r="A30" s="144"/>
      <c r="B30" s="145"/>
      <c r="C30" s="141" t="s">
        <v>72</v>
      </c>
      <c r="D30" s="146"/>
    </row>
    <row r="31" ht="22.7" customHeight="1" spans="1:4">
      <c r="A31" s="144"/>
      <c r="B31" s="145"/>
      <c r="C31" s="141" t="s">
        <v>73</v>
      </c>
      <c r="D31" s="146"/>
    </row>
    <row r="32" ht="22.7" customHeight="1" spans="1:4">
      <c r="A32" s="144"/>
      <c r="B32" s="145"/>
      <c r="C32" s="141" t="s">
        <v>74</v>
      </c>
      <c r="D32" s="146"/>
    </row>
    <row r="33" ht="22.7" customHeight="1" spans="1:4">
      <c r="A33" s="141"/>
      <c r="B33" s="141"/>
      <c r="C33" s="141" t="s">
        <v>75</v>
      </c>
      <c r="D33" s="146"/>
    </row>
    <row r="34" ht="22.7" customHeight="1" spans="1:4">
      <c r="A34" s="141"/>
      <c r="B34" s="141"/>
      <c r="C34" s="141" t="s">
        <v>76</v>
      </c>
      <c r="D34" s="146"/>
    </row>
    <row r="35" ht="22.7" customHeight="1" spans="1:4">
      <c r="A35" s="141"/>
      <c r="B35" s="141"/>
      <c r="C35" s="141" t="s">
        <v>77</v>
      </c>
      <c r="D35" s="146"/>
    </row>
    <row r="36" ht="22.7" customHeight="1" spans="1:4">
      <c r="A36" s="141"/>
      <c r="B36" s="141"/>
      <c r="C36" s="141"/>
      <c r="D36" s="147"/>
    </row>
    <row r="37" ht="22.7" customHeight="1" spans="1:4">
      <c r="A37" s="141"/>
      <c r="B37" s="141"/>
      <c r="C37" s="141"/>
      <c r="D37" s="147"/>
    </row>
    <row r="38" ht="22.7" customHeight="1" spans="1:4">
      <c r="A38" s="141"/>
      <c r="B38" s="141"/>
      <c r="C38" s="141"/>
      <c r="D38" s="141"/>
    </row>
    <row r="39" ht="22.7" customHeight="1" spans="1:4">
      <c r="A39" s="144" t="s">
        <v>78</v>
      </c>
      <c r="B39" s="145">
        <f>SUM(B6:B14)</f>
        <v>3201042.79</v>
      </c>
      <c r="C39" s="144" t="s">
        <v>79</v>
      </c>
      <c r="D39" s="145">
        <f>SUM(D6:D38)</f>
        <v>3201042.79</v>
      </c>
    </row>
    <row r="40" ht="22.7" customHeight="1" spans="1:4">
      <c r="A40" s="144" t="s">
        <v>80</v>
      </c>
      <c r="B40" s="145"/>
      <c r="C40" s="144" t="s">
        <v>81</v>
      </c>
      <c r="D40" s="145"/>
    </row>
    <row r="41" ht="22.7" customHeight="1" spans="1:4">
      <c r="A41" s="141"/>
      <c r="B41" s="143"/>
      <c r="C41" s="141"/>
      <c r="D41" s="143"/>
    </row>
    <row r="42" ht="22.7" customHeight="1" spans="1:4">
      <c r="A42" s="144" t="s">
        <v>82</v>
      </c>
      <c r="B42" s="145">
        <f>B39+B40</f>
        <v>3201042.79</v>
      </c>
      <c r="C42" s="144" t="s">
        <v>83</v>
      </c>
      <c r="D42" s="145">
        <f>D39+D40</f>
        <v>3201042.79</v>
      </c>
    </row>
  </sheetData>
  <mergeCells count="4">
    <mergeCell ref="A2:D2"/>
    <mergeCell ref="A3:C3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Zeros="0" workbookViewId="0">
      <selection activeCell="B10" sqref="B10"/>
    </sheetView>
  </sheetViews>
  <sheetFormatPr defaultColWidth="7.90833333333333" defaultRowHeight="12.75" customHeight="1" outlineLevelCol="1"/>
  <cols>
    <col min="1" max="1" width="39.5416666666667" style="46" customWidth="1"/>
    <col min="2" max="2" width="35.5916666666667" style="46" customWidth="1"/>
    <col min="3" max="3" width="27.4083333333333" style="46" customWidth="1"/>
    <col min="4" max="16384" width="7.90833333333333" style="47"/>
  </cols>
  <sheetData>
    <row r="1" ht="24.75" customHeight="1" spans="1:1">
      <c r="A1" s="55"/>
    </row>
    <row r="2" ht="24.75" customHeight="1" spans="1:2">
      <c r="A2" s="49" t="s">
        <v>84</v>
      </c>
      <c r="B2" s="49"/>
    </row>
    <row r="3" ht="24.75" customHeight="1" spans="1:2">
      <c r="A3" s="132"/>
      <c r="B3" s="50" t="s">
        <v>34</v>
      </c>
    </row>
    <row r="4" ht="24" customHeight="1" spans="1:2">
      <c r="A4" s="59" t="s">
        <v>37</v>
      </c>
      <c r="B4" s="59" t="s">
        <v>38</v>
      </c>
    </row>
    <row r="5" ht="24.95" customHeight="1" spans="1:2">
      <c r="A5" s="133" t="s">
        <v>85</v>
      </c>
      <c r="B5" s="134">
        <f>B6+B7</f>
        <v>3201042.79</v>
      </c>
    </row>
    <row r="6" ht="24.95" customHeight="1" spans="1:2">
      <c r="A6" s="133" t="s">
        <v>86</v>
      </c>
      <c r="B6" s="135">
        <v>3201042.79</v>
      </c>
    </row>
    <row r="7" ht="24.95" customHeight="1" spans="1:2">
      <c r="A7" s="133" t="s">
        <v>87</v>
      </c>
      <c r="B7" s="135"/>
    </row>
    <row r="8" ht="24.95" customHeight="1" spans="1:2">
      <c r="A8" s="133" t="s">
        <v>88</v>
      </c>
      <c r="B8" s="135">
        <f>B9+B10</f>
        <v>0</v>
      </c>
    </row>
    <row r="9" ht="24.95" customHeight="1" spans="1:2">
      <c r="A9" s="133" t="s">
        <v>89</v>
      </c>
      <c r="B9" s="135"/>
    </row>
    <row r="10" ht="24.95" customHeight="1" spans="1:2">
      <c r="A10" s="133" t="s">
        <v>90</v>
      </c>
      <c r="B10" s="135"/>
    </row>
    <row r="11" ht="24.95" customHeight="1" spans="1:2">
      <c r="A11" s="133" t="s">
        <v>91</v>
      </c>
      <c r="B11" s="135">
        <f>SUM(B12:B14)</f>
        <v>0</v>
      </c>
    </row>
    <row r="12" ht="24.95" customHeight="1" spans="1:2">
      <c r="A12" s="133" t="s">
        <v>92</v>
      </c>
      <c r="B12" s="135"/>
    </row>
    <row r="13" ht="24.95" customHeight="1" spans="1:2">
      <c r="A13" s="133" t="s">
        <v>93</v>
      </c>
      <c r="B13" s="135"/>
    </row>
    <row r="14" ht="24.95" customHeight="1" spans="1:2">
      <c r="A14" s="133" t="s">
        <v>94</v>
      </c>
      <c r="B14" s="135"/>
    </row>
    <row r="15" ht="24.95" customHeight="1" spans="1:2">
      <c r="A15" s="133" t="s">
        <v>95</v>
      </c>
      <c r="B15" s="135"/>
    </row>
    <row r="16" ht="24.95" customHeight="1" spans="1:2">
      <c r="A16" s="133" t="s">
        <v>96</v>
      </c>
      <c r="B16" s="135"/>
    </row>
    <row r="17" ht="24.95" customHeight="1" spans="1:2">
      <c r="A17" s="133" t="s">
        <v>97</v>
      </c>
      <c r="B17" s="135"/>
    </row>
    <row r="18" ht="24.95" customHeight="1" spans="1:2">
      <c r="A18" s="133" t="s">
        <v>98</v>
      </c>
      <c r="B18" s="135"/>
    </row>
    <row r="19" ht="24.95" customHeight="1" spans="1:2">
      <c r="A19" s="133" t="s">
        <v>99</v>
      </c>
      <c r="B19" s="134">
        <f>B20+B23+B26+B27</f>
        <v>0</v>
      </c>
    </row>
    <row r="20" ht="24.95" customHeight="1" spans="1:2">
      <c r="A20" s="133" t="s">
        <v>100</v>
      </c>
      <c r="B20" s="134">
        <f>B21+B22</f>
        <v>0</v>
      </c>
    </row>
    <row r="21" ht="24.95" customHeight="1" spans="1:2">
      <c r="A21" s="133" t="s">
        <v>101</v>
      </c>
      <c r="B21" s="134"/>
    </row>
    <row r="22" ht="24.95" customHeight="1" spans="1:2">
      <c r="A22" s="133" t="s">
        <v>102</v>
      </c>
      <c r="B22" s="134"/>
    </row>
    <row r="23" ht="24.95" customHeight="1" spans="1:2">
      <c r="A23" s="133" t="s">
        <v>103</v>
      </c>
      <c r="B23" s="134">
        <f>B24+B25</f>
        <v>0</v>
      </c>
    </row>
    <row r="24" ht="24.95" customHeight="1" spans="1:2">
      <c r="A24" s="133" t="s">
        <v>104</v>
      </c>
      <c r="B24" s="134"/>
    </row>
    <row r="25" ht="24.95" customHeight="1" spans="1:2">
      <c r="A25" s="133" t="s">
        <v>105</v>
      </c>
      <c r="B25" s="134"/>
    </row>
    <row r="26" ht="24.95" customHeight="1" spans="1:2">
      <c r="A26" s="133" t="s">
        <v>106</v>
      </c>
      <c r="B26" s="134"/>
    </row>
    <row r="27" ht="24.95" customHeight="1" spans="1:2">
      <c r="A27" s="133" t="s">
        <v>107</v>
      </c>
      <c r="B27" s="134"/>
    </row>
    <row r="28" ht="24.95" customHeight="1" spans="1:2">
      <c r="A28" s="136"/>
      <c r="B28" s="134"/>
    </row>
    <row r="29" ht="24.95" customHeight="1" spans="1:2">
      <c r="A29" s="137" t="s">
        <v>108</v>
      </c>
      <c r="B29" s="138">
        <f>B5+B8+B11+B15+B16+B17+B18+B19</f>
        <v>3201042.79</v>
      </c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C7" sqref="C7"/>
    </sheetView>
  </sheetViews>
  <sheetFormatPr defaultColWidth="9.95" defaultRowHeight="13.5" outlineLevelCol="5"/>
  <cols>
    <col min="2" max="2" width="41.1833333333333" customWidth="1"/>
    <col min="3" max="3" width="15" customWidth="1"/>
    <col min="4" max="4" width="13.6333333333333" customWidth="1"/>
    <col min="5" max="5" width="13.225" customWidth="1"/>
    <col min="6" max="6" width="12.6833333333333" customWidth="1"/>
  </cols>
  <sheetData>
    <row r="1" ht="14.25" customHeight="1" spans="2:6">
      <c r="B1" s="39"/>
      <c r="C1" s="39"/>
      <c r="D1" s="39"/>
      <c r="E1" s="39"/>
      <c r="F1" s="39"/>
    </row>
    <row r="2" ht="39.95" customHeight="1" spans="2:6">
      <c r="B2" s="40" t="s">
        <v>109</v>
      </c>
      <c r="C2" s="40"/>
      <c r="D2" s="40"/>
      <c r="E2" s="40"/>
      <c r="F2" s="40"/>
    </row>
    <row r="3" ht="22.7" customHeight="1" spans="2:6">
      <c r="B3" s="41"/>
      <c r="C3" s="41"/>
      <c r="D3" s="41"/>
      <c r="E3" s="41"/>
      <c r="F3" s="41" t="s">
        <v>34</v>
      </c>
    </row>
    <row r="4" ht="22.7" customHeight="1" spans="1:6">
      <c r="A4" s="59" t="s">
        <v>110</v>
      </c>
      <c r="B4" s="59" t="s">
        <v>111</v>
      </c>
      <c r="C4" s="59" t="s">
        <v>112</v>
      </c>
      <c r="D4" s="59" t="s">
        <v>113</v>
      </c>
      <c r="E4" s="116" t="s">
        <v>114</v>
      </c>
      <c r="F4" s="116" t="s">
        <v>115</v>
      </c>
    </row>
    <row r="5" ht="22.7" customHeight="1" spans="1:6">
      <c r="A5" s="59"/>
      <c r="B5" s="59"/>
      <c r="C5" s="59"/>
      <c r="D5" s="59"/>
      <c r="E5" s="93"/>
      <c r="F5" s="93"/>
    </row>
    <row r="6" ht="22.7" customHeight="1" spans="1:6">
      <c r="A6" s="117"/>
      <c r="B6" s="117" t="s">
        <v>116</v>
      </c>
      <c r="C6" s="117">
        <f>C7+C12+C15+C18</f>
        <v>3201042.79</v>
      </c>
      <c r="D6" s="117">
        <f>D7+D12+D15+D18</f>
        <v>3201042.79</v>
      </c>
      <c r="E6" s="93"/>
      <c r="F6" s="93"/>
    </row>
    <row r="7" ht="25" customHeight="1" spans="1:6">
      <c r="A7" s="118" t="s">
        <v>117</v>
      </c>
      <c r="B7" s="92" t="s">
        <v>118</v>
      </c>
      <c r="C7" s="119">
        <f>C8+C10</f>
        <v>80224.47</v>
      </c>
      <c r="D7" s="119">
        <f>D8+D10</f>
        <v>80224.47</v>
      </c>
      <c r="E7" s="93"/>
      <c r="F7" s="93"/>
    </row>
    <row r="8" ht="25" customHeight="1" spans="1:6">
      <c r="A8" s="118" t="s">
        <v>119</v>
      </c>
      <c r="B8" s="92" t="s">
        <v>120</v>
      </c>
      <c r="C8" s="120">
        <f>C9</f>
        <v>58374.52</v>
      </c>
      <c r="D8" s="120">
        <f>D9</f>
        <v>58374.52</v>
      </c>
      <c r="E8" s="93"/>
      <c r="F8" s="93"/>
    </row>
    <row r="9" ht="25" customHeight="1" spans="1:6">
      <c r="A9" s="121" t="s">
        <v>121</v>
      </c>
      <c r="B9" s="95" t="s">
        <v>122</v>
      </c>
      <c r="C9" s="120">
        <v>58374.52</v>
      </c>
      <c r="D9" s="120">
        <v>58374.52</v>
      </c>
      <c r="E9" s="96"/>
      <c r="F9" s="96"/>
    </row>
    <row r="10" ht="25" customHeight="1" spans="1:6">
      <c r="A10" s="122">
        <v>20899</v>
      </c>
      <c r="B10" s="123" t="s">
        <v>123</v>
      </c>
      <c r="C10" s="124">
        <f t="shared" ref="C10:C13" si="0">C11</f>
        <v>21849.95</v>
      </c>
      <c r="D10" s="124">
        <f>D11</f>
        <v>21849.95</v>
      </c>
      <c r="E10" s="125"/>
      <c r="F10" s="125"/>
    </row>
    <row r="11" ht="25" customHeight="1" spans="1:6">
      <c r="A11" s="126">
        <v>2089999</v>
      </c>
      <c r="B11" s="127" t="s">
        <v>123</v>
      </c>
      <c r="C11" s="64">
        <v>21849.95</v>
      </c>
      <c r="D11" s="64">
        <v>21849.95</v>
      </c>
      <c r="E11" s="68"/>
      <c r="F11" s="68"/>
    </row>
    <row r="12" ht="25" customHeight="1" spans="1:6">
      <c r="A12" s="128">
        <v>210</v>
      </c>
      <c r="B12" s="98" t="s">
        <v>124</v>
      </c>
      <c r="C12" s="129">
        <f t="shared" si="0"/>
        <v>175013.3</v>
      </c>
      <c r="D12" s="129">
        <f>D13</f>
        <v>175013.3</v>
      </c>
      <c r="E12" s="68"/>
      <c r="F12" s="68"/>
    </row>
    <row r="13" ht="25" customHeight="1" spans="1:6">
      <c r="A13" s="128">
        <v>21011</v>
      </c>
      <c r="B13" s="98" t="s">
        <v>125</v>
      </c>
      <c r="C13" s="64">
        <f t="shared" si="0"/>
        <v>175013.3</v>
      </c>
      <c r="D13" s="64">
        <f>D14</f>
        <v>175013.3</v>
      </c>
      <c r="E13" s="68"/>
      <c r="F13" s="68"/>
    </row>
    <row r="14" ht="25" customHeight="1" spans="1:6">
      <c r="A14" s="126">
        <v>2101102</v>
      </c>
      <c r="B14" s="100" t="s">
        <v>126</v>
      </c>
      <c r="C14" s="64">
        <v>175013.3</v>
      </c>
      <c r="D14" s="64">
        <v>175013.3</v>
      </c>
      <c r="E14" s="68"/>
      <c r="F14" s="68"/>
    </row>
    <row r="15" ht="25" customHeight="1" spans="1:6">
      <c r="A15" s="128">
        <v>213</v>
      </c>
      <c r="B15" s="98" t="s">
        <v>127</v>
      </c>
      <c r="C15" s="129" t="str">
        <f>C16</f>
        <v>2945805.02</v>
      </c>
      <c r="D15" s="129" t="str">
        <f>D16</f>
        <v>2945805.02</v>
      </c>
      <c r="E15" s="68"/>
      <c r="F15" s="68"/>
    </row>
    <row r="16" ht="25" customHeight="1" spans="1:6">
      <c r="A16" s="128">
        <v>21301</v>
      </c>
      <c r="B16" s="98" t="s">
        <v>128</v>
      </c>
      <c r="C16" s="64" t="str">
        <f>C17</f>
        <v>2945805.02</v>
      </c>
      <c r="D16" s="64" t="str">
        <f>D17</f>
        <v>2945805.02</v>
      </c>
      <c r="E16" s="68"/>
      <c r="F16" s="68"/>
    </row>
    <row r="17" ht="25" customHeight="1" spans="1:6">
      <c r="A17" s="126">
        <v>2120104</v>
      </c>
      <c r="B17" s="100" t="s">
        <v>129</v>
      </c>
      <c r="C17" s="130" t="s">
        <v>130</v>
      </c>
      <c r="D17" s="130" t="s">
        <v>130</v>
      </c>
      <c r="E17" s="65"/>
      <c r="F17" s="68"/>
    </row>
    <row r="18" ht="25" customHeight="1" spans="1:6">
      <c r="A18" s="98"/>
      <c r="B18" s="98"/>
      <c r="C18" s="131"/>
      <c r="D18" s="131"/>
      <c r="E18" s="65"/>
      <c r="F18" s="65"/>
    </row>
    <row r="19" ht="25" customHeight="1" spans="1:6">
      <c r="A19" s="98"/>
      <c r="B19" s="98"/>
      <c r="C19" s="130"/>
      <c r="D19" s="130"/>
      <c r="E19" s="65"/>
      <c r="F19" s="65"/>
    </row>
    <row r="20" ht="25" customHeight="1" spans="1:6">
      <c r="A20" s="100"/>
      <c r="B20" s="100"/>
      <c r="C20" s="130"/>
      <c r="D20" s="130"/>
      <c r="E20" s="65"/>
      <c r="F20" s="65"/>
    </row>
  </sheetData>
  <mergeCells count="5">
    <mergeCell ref="B2:F2"/>
    <mergeCell ref="A4:A5"/>
    <mergeCell ref="B4:B5"/>
    <mergeCell ref="C4:C5"/>
    <mergeCell ref="D4:D5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6" workbookViewId="0">
      <selection activeCell="D14" sqref="D14:D19"/>
    </sheetView>
  </sheetViews>
  <sheetFormatPr defaultColWidth="9.95" defaultRowHeight="13.5" outlineLevelCol="6"/>
  <cols>
    <col min="1" max="1" width="24.5416666666667" customWidth="1"/>
    <col min="2" max="2" width="16.6333333333333" customWidth="1"/>
    <col min="3" max="3" width="36.6833333333333" customWidth="1"/>
    <col min="4" max="4" width="14.5916666666667" customWidth="1"/>
    <col min="5" max="5" width="18.6833333333333" customWidth="1"/>
    <col min="6" max="8" width="9.81666666666667" customWidth="1"/>
  </cols>
  <sheetData>
    <row r="1" ht="14.25" customHeight="1" spans="1:7">
      <c r="A1" s="39"/>
      <c r="B1" s="39"/>
      <c r="C1" s="39"/>
      <c r="D1" s="39"/>
      <c r="E1" s="39"/>
      <c r="F1" s="39"/>
      <c r="G1" s="39"/>
    </row>
    <row r="2" ht="39.95" customHeight="1" spans="1:7">
      <c r="A2" s="40" t="s">
        <v>131</v>
      </c>
      <c r="B2" s="40"/>
      <c r="C2" s="40"/>
      <c r="D2" s="40"/>
      <c r="E2" s="39"/>
      <c r="F2" s="39"/>
      <c r="G2" s="39"/>
    </row>
    <row r="3" ht="22.7" customHeight="1" spans="1:7">
      <c r="A3" s="41"/>
      <c r="B3" s="41"/>
      <c r="C3" s="78" t="s">
        <v>34</v>
      </c>
      <c r="D3" s="78"/>
      <c r="E3" s="41"/>
      <c r="F3" s="41"/>
      <c r="G3" s="41"/>
    </row>
    <row r="4" ht="22.7" customHeight="1" spans="1:7">
      <c r="A4" s="103" t="s">
        <v>35</v>
      </c>
      <c r="B4" s="103"/>
      <c r="C4" s="103" t="s">
        <v>36</v>
      </c>
      <c r="D4" s="103"/>
      <c r="E4" s="41"/>
      <c r="F4" s="41"/>
      <c r="G4" s="41"/>
    </row>
    <row r="5" ht="22.7" customHeight="1" spans="1:7">
      <c r="A5" s="103" t="s">
        <v>37</v>
      </c>
      <c r="B5" s="103" t="s">
        <v>38</v>
      </c>
      <c r="C5" s="103" t="s">
        <v>37</v>
      </c>
      <c r="D5" s="103" t="s">
        <v>116</v>
      </c>
      <c r="E5" s="41"/>
      <c r="F5" s="41"/>
      <c r="G5" s="41"/>
    </row>
    <row r="6" ht="22.7" customHeight="1" spans="1:7">
      <c r="A6" s="44" t="s">
        <v>132</v>
      </c>
      <c r="B6" s="109">
        <f>SUM(B7:B9)</f>
        <v>3201042.79</v>
      </c>
      <c r="C6" s="44" t="s">
        <v>133</v>
      </c>
      <c r="D6" s="109">
        <v>3201042.79</v>
      </c>
      <c r="E6" s="41"/>
      <c r="F6" s="41"/>
      <c r="G6" s="41"/>
    </row>
    <row r="7" ht="22.7" customHeight="1" spans="1:7">
      <c r="A7" s="44" t="s">
        <v>134</v>
      </c>
      <c r="B7" s="109">
        <v>3201042.79</v>
      </c>
      <c r="C7" s="44" t="s">
        <v>135</v>
      </c>
      <c r="D7" s="109"/>
      <c r="E7" s="41"/>
      <c r="F7" s="41"/>
      <c r="G7" s="41"/>
    </row>
    <row r="8" ht="22.7" customHeight="1" spans="1:7">
      <c r="A8" s="44" t="s">
        <v>136</v>
      </c>
      <c r="B8" s="110"/>
      <c r="C8" s="44" t="s">
        <v>137</v>
      </c>
      <c r="D8" s="109"/>
      <c r="E8" s="41"/>
      <c r="F8" s="41"/>
      <c r="G8" s="41"/>
    </row>
    <row r="9" ht="22.7" customHeight="1" spans="1:7">
      <c r="A9" s="44" t="s">
        <v>138</v>
      </c>
      <c r="B9" s="110"/>
      <c r="C9" s="44" t="s">
        <v>139</v>
      </c>
      <c r="D9" s="109"/>
      <c r="E9" s="41"/>
      <c r="F9" s="41"/>
      <c r="G9" s="41"/>
    </row>
    <row r="10" ht="22.7" customHeight="1" spans="1:7">
      <c r="A10" s="44"/>
      <c r="B10" s="111"/>
      <c r="C10" s="44" t="s">
        <v>140</v>
      </c>
      <c r="D10" s="109"/>
      <c r="E10" s="41"/>
      <c r="F10" s="41"/>
      <c r="G10" s="41"/>
    </row>
    <row r="11" ht="22.7" customHeight="1" spans="1:7">
      <c r="A11" s="44"/>
      <c r="B11" s="111"/>
      <c r="C11" s="44" t="s">
        <v>141</v>
      </c>
      <c r="D11" s="109"/>
      <c r="E11" s="41"/>
      <c r="F11" s="41"/>
      <c r="G11" s="41"/>
    </row>
    <row r="12" ht="22.7" customHeight="1" spans="1:7">
      <c r="A12" s="44"/>
      <c r="B12" s="111"/>
      <c r="C12" s="44" t="s">
        <v>142</v>
      </c>
      <c r="D12" s="109"/>
      <c r="E12" s="41"/>
      <c r="F12" s="41"/>
      <c r="G12" s="41"/>
    </row>
    <row r="13" ht="22.7" customHeight="1" spans="1:7">
      <c r="A13" s="75"/>
      <c r="B13" s="106"/>
      <c r="C13" s="44" t="s">
        <v>143</v>
      </c>
      <c r="D13" s="109"/>
      <c r="E13" s="41"/>
      <c r="F13" s="41"/>
      <c r="G13" s="41"/>
    </row>
    <row r="14" ht="22.7" customHeight="1" spans="1:7">
      <c r="A14" s="44"/>
      <c r="B14" s="111"/>
      <c r="C14" s="44" t="s">
        <v>144</v>
      </c>
      <c r="D14" s="112">
        <v>80224.47</v>
      </c>
      <c r="E14" s="41"/>
      <c r="F14" s="41"/>
      <c r="G14" s="77"/>
    </row>
    <row r="15" ht="22.7" customHeight="1" spans="1:7">
      <c r="A15" s="44"/>
      <c r="B15" s="111"/>
      <c r="C15" s="44" t="s">
        <v>145</v>
      </c>
      <c r="D15" s="112"/>
      <c r="E15" s="41"/>
      <c r="F15" s="41"/>
      <c r="G15" s="41"/>
    </row>
    <row r="16" ht="22.7" customHeight="1" spans="1:7">
      <c r="A16" s="44"/>
      <c r="B16" s="111"/>
      <c r="C16" s="44" t="s">
        <v>146</v>
      </c>
      <c r="D16" s="112">
        <v>175013.3</v>
      </c>
      <c r="E16" s="41"/>
      <c r="F16" s="41"/>
      <c r="G16" s="41"/>
    </row>
    <row r="17" ht="22.7" customHeight="1" spans="1:7">
      <c r="A17" s="44"/>
      <c r="B17" s="111"/>
      <c r="C17" s="44" t="s">
        <v>147</v>
      </c>
      <c r="D17" s="112"/>
      <c r="E17" s="41"/>
      <c r="F17" s="41"/>
      <c r="G17" s="41"/>
    </row>
    <row r="18" ht="22.7" customHeight="1" spans="1:7">
      <c r="A18" s="44"/>
      <c r="B18" s="111"/>
      <c r="C18" s="44" t="s">
        <v>148</v>
      </c>
      <c r="D18" s="112"/>
      <c r="E18" s="41"/>
      <c r="F18" s="41"/>
      <c r="G18" s="41"/>
    </row>
    <row r="19" ht="22.7" customHeight="1" spans="1:7">
      <c r="A19" s="44"/>
      <c r="B19" s="44"/>
      <c r="C19" s="44" t="s">
        <v>149</v>
      </c>
      <c r="D19" s="112">
        <v>2945805.02</v>
      </c>
      <c r="E19" s="41"/>
      <c r="F19" s="41"/>
      <c r="G19" s="41"/>
    </row>
    <row r="20" ht="22.7" customHeight="1" spans="1:7">
      <c r="A20" s="44"/>
      <c r="B20" s="44"/>
      <c r="C20" s="44" t="s">
        <v>150</v>
      </c>
      <c r="D20" s="112"/>
      <c r="E20" s="41"/>
      <c r="F20" s="41"/>
      <c r="G20" s="41"/>
    </row>
    <row r="21" ht="22.7" customHeight="1" spans="1:7">
      <c r="A21" s="44"/>
      <c r="B21" s="44"/>
      <c r="C21" s="44" t="s">
        <v>151</v>
      </c>
      <c r="D21" s="112"/>
      <c r="E21" s="41"/>
      <c r="F21" s="41"/>
      <c r="G21" s="41"/>
    </row>
    <row r="22" ht="22.7" customHeight="1" spans="1:7">
      <c r="A22" s="44"/>
      <c r="B22" s="44"/>
      <c r="C22" s="44" t="s">
        <v>152</v>
      </c>
      <c r="D22" s="112"/>
      <c r="E22" s="41"/>
      <c r="F22" s="41"/>
      <c r="G22" s="41"/>
    </row>
    <row r="23" ht="22.7" customHeight="1" spans="1:7">
      <c r="A23" s="44"/>
      <c r="B23" s="44"/>
      <c r="C23" s="44" t="s">
        <v>153</v>
      </c>
      <c r="D23" s="112"/>
      <c r="E23" s="41"/>
      <c r="F23" s="41"/>
      <c r="G23" s="41"/>
    </row>
    <row r="24" ht="22.7" customHeight="1" spans="1:7">
      <c r="A24" s="44"/>
      <c r="B24" s="44"/>
      <c r="C24" s="44" t="s">
        <v>154</v>
      </c>
      <c r="D24" s="112"/>
      <c r="E24" s="41"/>
      <c r="F24" s="41"/>
      <c r="G24" s="41"/>
    </row>
    <row r="25" ht="22.7" customHeight="1" spans="1:7">
      <c r="A25" s="44"/>
      <c r="B25" s="44"/>
      <c r="C25" s="44" t="s">
        <v>155</v>
      </c>
      <c r="D25" s="112"/>
      <c r="E25" s="41"/>
      <c r="F25" s="41"/>
      <c r="G25" s="41"/>
    </row>
    <row r="26" ht="22.7" customHeight="1" spans="1:7">
      <c r="A26" s="44"/>
      <c r="B26" s="44"/>
      <c r="C26" s="44" t="s">
        <v>156</v>
      </c>
      <c r="D26" s="109"/>
      <c r="E26" s="41"/>
      <c r="F26" s="41"/>
      <c r="G26" s="41"/>
    </row>
    <row r="27" ht="22.7" customHeight="1" spans="1:7">
      <c r="A27" s="44"/>
      <c r="B27" s="44"/>
      <c r="C27" s="44" t="s">
        <v>157</v>
      </c>
      <c r="D27" s="109"/>
      <c r="E27" s="41"/>
      <c r="F27" s="41"/>
      <c r="G27" s="41"/>
    </row>
    <row r="28" ht="22.7" customHeight="1" spans="1:7">
      <c r="A28" s="44"/>
      <c r="B28" s="44"/>
      <c r="C28" s="44" t="s">
        <v>158</v>
      </c>
      <c r="D28" s="109"/>
      <c r="E28" s="41"/>
      <c r="F28" s="41"/>
      <c r="G28" s="41"/>
    </row>
    <row r="29" ht="22.7" customHeight="1" spans="1:7">
      <c r="A29" s="44"/>
      <c r="B29" s="44"/>
      <c r="C29" s="44" t="s">
        <v>159</v>
      </c>
      <c r="D29" s="109"/>
      <c r="E29" s="41"/>
      <c r="F29" s="41"/>
      <c r="G29" s="41"/>
    </row>
    <row r="30" ht="22.7" customHeight="1" spans="1:7">
      <c r="A30" s="44"/>
      <c r="B30" s="44"/>
      <c r="C30" s="44" t="s">
        <v>160</v>
      </c>
      <c r="D30" s="109"/>
      <c r="E30" s="41"/>
      <c r="F30" s="41"/>
      <c r="G30" s="41"/>
    </row>
    <row r="31" ht="22.7" customHeight="1" spans="1:7">
      <c r="A31" s="44"/>
      <c r="B31" s="44"/>
      <c r="C31" s="44" t="s">
        <v>161</v>
      </c>
      <c r="D31" s="109"/>
      <c r="E31" s="41"/>
      <c r="F31" s="41"/>
      <c r="G31" s="41"/>
    </row>
    <row r="32" ht="22.7" customHeight="1" spans="1:7">
      <c r="A32" s="44"/>
      <c r="B32" s="44"/>
      <c r="C32" s="44" t="s">
        <v>162</v>
      </c>
      <c r="D32" s="109"/>
      <c r="E32" s="41"/>
      <c r="F32" s="41"/>
      <c r="G32" s="41"/>
    </row>
    <row r="33" ht="22.7" customHeight="1" spans="1:7">
      <c r="A33" s="44"/>
      <c r="B33" s="44"/>
      <c r="C33" s="44" t="s">
        <v>163</v>
      </c>
      <c r="D33" s="109"/>
      <c r="E33" s="41"/>
      <c r="F33" s="41"/>
      <c r="G33" s="41"/>
    </row>
    <row r="34" ht="22.7" customHeight="1" spans="1:7">
      <c r="A34" s="44"/>
      <c r="B34" s="44"/>
      <c r="C34" s="44" t="s">
        <v>164</v>
      </c>
      <c r="D34" s="109"/>
      <c r="E34" s="41"/>
      <c r="F34" s="41"/>
      <c r="G34" s="41"/>
    </row>
    <row r="35" ht="22.7" customHeight="1" spans="1:7">
      <c r="A35" s="44"/>
      <c r="B35" s="44"/>
      <c r="C35" s="44" t="s">
        <v>165</v>
      </c>
      <c r="D35" s="110"/>
      <c r="E35" s="41"/>
      <c r="F35" s="41"/>
      <c r="G35" s="41"/>
    </row>
    <row r="36" ht="22.7" customHeight="1" spans="1:7">
      <c r="A36" s="44"/>
      <c r="B36" s="44"/>
      <c r="C36" s="44" t="s">
        <v>166</v>
      </c>
      <c r="D36" s="113"/>
      <c r="E36" s="41"/>
      <c r="F36" s="41"/>
      <c r="G36" s="41"/>
    </row>
    <row r="37" ht="22.7" customHeight="1" spans="1:7">
      <c r="A37" s="103" t="s">
        <v>167</v>
      </c>
      <c r="B37" s="114">
        <f>B6</f>
        <v>3201042.79</v>
      </c>
      <c r="C37" s="103" t="s">
        <v>168</v>
      </c>
      <c r="D37" s="115">
        <f>D6</f>
        <v>3201042.79</v>
      </c>
      <c r="E37" s="77"/>
      <c r="F37" s="41"/>
      <c r="G37" s="41"/>
    </row>
  </sheetData>
  <mergeCells count="4">
    <mergeCell ref="A2:D2"/>
    <mergeCell ref="C3:D3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13" sqref="C13"/>
    </sheetView>
  </sheetViews>
  <sheetFormatPr defaultColWidth="9.95" defaultRowHeight="13.5" outlineLevelRow="7"/>
  <cols>
    <col min="1" max="1" width="34.9083333333333" customWidth="1"/>
    <col min="2" max="2" width="18" customWidth="1"/>
    <col min="3" max="3" width="14.8666666666667" customWidth="1"/>
    <col min="4" max="4" width="12.4083333333333" customWidth="1"/>
    <col min="5" max="5" width="15.1333333333333" customWidth="1"/>
    <col min="6" max="6" width="15" customWidth="1"/>
    <col min="7" max="7" width="18" customWidth="1"/>
    <col min="8" max="9" width="15.4083333333333" customWidth="1"/>
    <col min="10" max="11" width="15.6833333333333" customWidth="1"/>
  </cols>
  <sheetData>
    <row r="1" ht="14.25" customHeight="1" spans="1:1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ht="39.95" customHeight="1" spans="1:11">
      <c r="A2" s="40" t="s">
        <v>169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ht="22.7" customHeight="1" spans="1:11">
      <c r="A3" s="41"/>
      <c r="B3" s="41"/>
      <c r="C3" s="41"/>
      <c r="D3" s="41"/>
      <c r="E3" s="41"/>
      <c r="F3" s="41"/>
      <c r="G3" s="41"/>
      <c r="H3" s="41"/>
      <c r="I3" s="41"/>
      <c r="J3" s="78" t="s">
        <v>34</v>
      </c>
      <c r="K3" s="78"/>
    </row>
    <row r="4" ht="22.7" customHeight="1" spans="1:11">
      <c r="A4" s="103" t="s">
        <v>170</v>
      </c>
      <c r="B4" s="103" t="s">
        <v>116</v>
      </c>
      <c r="C4" s="103" t="s">
        <v>171</v>
      </c>
      <c r="D4" s="103"/>
      <c r="E4" s="103"/>
      <c r="F4" s="103" t="s">
        <v>172</v>
      </c>
      <c r="G4" s="103"/>
      <c r="H4" s="103"/>
      <c r="I4" s="103" t="s">
        <v>173</v>
      </c>
      <c r="J4" s="103"/>
      <c r="K4" s="103"/>
    </row>
    <row r="5" ht="22.7" customHeight="1" spans="1:11">
      <c r="A5" s="103"/>
      <c r="B5" s="103"/>
      <c r="C5" s="43" t="s">
        <v>116</v>
      </c>
      <c r="D5" s="43" t="s">
        <v>113</v>
      </c>
      <c r="E5" s="43" t="s">
        <v>114</v>
      </c>
      <c r="F5" s="43" t="s">
        <v>116</v>
      </c>
      <c r="G5" s="43" t="s">
        <v>113</v>
      </c>
      <c r="H5" s="43" t="s">
        <v>114</v>
      </c>
      <c r="I5" s="43" t="s">
        <v>116</v>
      </c>
      <c r="J5" s="43" t="s">
        <v>113</v>
      </c>
      <c r="K5" s="43" t="s">
        <v>114</v>
      </c>
    </row>
    <row r="6" ht="22.7" customHeight="1" spans="1:11">
      <c r="A6" s="75" t="s">
        <v>116</v>
      </c>
      <c r="B6" s="104">
        <f>C6</f>
        <v>3201042.79</v>
      </c>
      <c r="C6" s="104">
        <f>D6</f>
        <v>3201042.79</v>
      </c>
      <c r="D6" s="104">
        <v>3201042.79</v>
      </c>
      <c r="E6" s="104"/>
      <c r="F6" s="104"/>
      <c r="G6" s="104"/>
      <c r="H6" s="104"/>
      <c r="I6" s="104"/>
      <c r="J6" s="104"/>
      <c r="K6" s="104"/>
    </row>
    <row r="7" ht="22.7" customHeight="1" spans="1:11">
      <c r="A7" s="105" t="s">
        <v>174</v>
      </c>
      <c r="B7" s="104">
        <f>C7</f>
        <v>3201042.79</v>
      </c>
      <c r="C7" s="104">
        <f>D7</f>
        <v>3201042.79</v>
      </c>
      <c r="D7" s="106">
        <v>3201042.79</v>
      </c>
      <c r="E7" s="106"/>
      <c r="F7" s="106"/>
      <c r="G7" s="106"/>
      <c r="H7" s="106"/>
      <c r="I7" s="106"/>
      <c r="J7" s="106"/>
      <c r="K7" s="106"/>
    </row>
    <row r="8" ht="22.7" customHeight="1" spans="1:11">
      <c r="A8" s="107"/>
      <c r="B8" s="108"/>
      <c r="C8" s="108"/>
      <c r="D8" s="106"/>
      <c r="E8" s="106"/>
      <c r="F8" s="106"/>
      <c r="G8" s="106"/>
      <c r="H8" s="106"/>
      <c r="I8" s="106"/>
      <c r="J8" s="106"/>
      <c r="K8" s="10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6" sqref="D6"/>
    </sheetView>
  </sheetViews>
  <sheetFormatPr defaultColWidth="9.95" defaultRowHeight="13.5" outlineLevelCol="4"/>
  <cols>
    <col min="1" max="1" width="17.45" customWidth="1"/>
    <col min="2" max="2" width="25.7666666666667" customWidth="1"/>
    <col min="3" max="5" width="25.6333333333333" customWidth="1"/>
  </cols>
  <sheetData>
    <row r="1" ht="14.25" customHeight="1" spans="1:1">
      <c r="A1" s="85"/>
    </row>
    <row r="2" ht="36.95" customHeight="1" spans="1:5">
      <c r="A2" s="40" t="s">
        <v>175</v>
      </c>
      <c r="B2" s="40"/>
      <c r="C2" s="40"/>
      <c r="D2" s="40"/>
      <c r="E2" s="40"/>
    </row>
    <row r="3" ht="21.95" customHeight="1" spans="1:5">
      <c r="A3" s="41"/>
      <c r="B3" s="41"/>
      <c r="C3" s="78" t="s">
        <v>34</v>
      </c>
      <c r="D3" s="78"/>
      <c r="E3" s="78"/>
    </row>
    <row r="4" ht="22.7" customHeight="1" spans="1:5">
      <c r="A4" s="62" t="s">
        <v>176</v>
      </c>
      <c r="B4" s="62"/>
      <c r="C4" s="62" t="s">
        <v>171</v>
      </c>
      <c r="D4" s="62"/>
      <c r="E4" s="62"/>
    </row>
    <row r="5" ht="22.7" customHeight="1" spans="1:5">
      <c r="A5" s="86" t="s">
        <v>177</v>
      </c>
      <c r="B5" s="86" t="s">
        <v>178</v>
      </c>
      <c r="C5" s="87" t="s">
        <v>116</v>
      </c>
      <c r="D5" s="86" t="s">
        <v>113</v>
      </c>
      <c r="E5" s="86" t="s">
        <v>114</v>
      </c>
    </row>
    <row r="6" ht="25" customHeight="1" spans="1:5">
      <c r="A6" s="88"/>
      <c r="B6" s="89" t="s">
        <v>116</v>
      </c>
      <c r="C6" s="87">
        <f>C7+C12+C15</f>
        <v>3201042.79</v>
      </c>
      <c r="D6" s="86">
        <f>D7+D12+D15</f>
        <v>3201042.79</v>
      </c>
      <c r="E6" s="90"/>
    </row>
    <row r="7" ht="25" customHeight="1" spans="1:5">
      <c r="A7" s="91" t="s">
        <v>117</v>
      </c>
      <c r="B7" s="92" t="s">
        <v>118</v>
      </c>
      <c r="C7" s="62">
        <f>C8+C10</f>
        <v>80224.47</v>
      </c>
      <c r="D7" s="62">
        <f>D8+D10</f>
        <v>80224.47</v>
      </c>
      <c r="E7" s="93"/>
    </row>
    <row r="8" ht="25" customHeight="1" spans="1:5">
      <c r="A8" s="91" t="s">
        <v>119</v>
      </c>
      <c r="B8" s="92" t="s">
        <v>120</v>
      </c>
      <c r="C8" s="57">
        <f>C9</f>
        <v>58374.52</v>
      </c>
      <c r="D8" s="57">
        <f>D9</f>
        <v>58374.52</v>
      </c>
      <c r="E8" s="93"/>
    </row>
    <row r="9" ht="25" customHeight="1" spans="1:5">
      <c r="A9" s="94" t="s">
        <v>121</v>
      </c>
      <c r="B9" s="95" t="s">
        <v>122</v>
      </c>
      <c r="C9" s="57">
        <v>58374.52</v>
      </c>
      <c r="D9" s="57">
        <v>58374.52</v>
      </c>
      <c r="E9" s="96"/>
    </row>
    <row r="10" ht="25" customHeight="1" spans="1:5">
      <c r="A10" s="97">
        <v>20899</v>
      </c>
      <c r="B10" s="98" t="s">
        <v>123</v>
      </c>
      <c r="C10" s="84">
        <f t="shared" ref="C10:C13" si="0">C11</f>
        <v>21849.95</v>
      </c>
      <c r="D10" s="84">
        <f t="shared" ref="D10:D13" si="1">D11</f>
        <v>21849.95</v>
      </c>
      <c r="E10" s="68"/>
    </row>
    <row r="11" ht="25" customHeight="1" spans="1:5">
      <c r="A11" s="99">
        <v>2089999</v>
      </c>
      <c r="B11" s="100" t="s">
        <v>123</v>
      </c>
      <c r="C11" s="84">
        <v>21849.95</v>
      </c>
      <c r="D11" s="84">
        <v>21849.95</v>
      </c>
      <c r="E11" s="68"/>
    </row>
    <row r="12" ht="25" customHeight="1" spans="1:5">
      <c r="A12" s="97">
        <v>210</v>
      </c>
      <c r="B12" s="98" t="s">
        <v>124</v>
      </c>
      <c r="C12" s="67">
        <f t="shared" si="0"/>
        <v>175013.3</v>
      </c>
      <c r="D12" s="67">
        <f t="shared" si="1"/>
        <v>175013.3</v>
      </c>
      <c r="E12" s="68"/>
    </row>
    <row r="13" ht="25" customHeight="1" spans="1:5">
      <c r="A13" s="97">
        <v>21011</v>
      </c>
      <c r="B13" s="98" t="s">
        <v>125</v>
      </c>
      <c r="C13" s="84">
        <f t="shared" si="0"/>
        <v>175013.3</v>
      </c>
      <c r="D13" s="84">
        <f t="shared" si="1"/>
        <v>175013.3</v>
      </c>
      <c r="E13" s="68"/>
    </row>
    <row r="14" ht="25" customHeight="1" spans="1:5">
      <c r="A14" s="99">
        <v>2101102</v>
      </c>
      <c r="B14" s="100" t="s">
        <v>126</v>
      </c>
      <c r="C14" s="84">
        <v>175013.3</v>
      </c>
      <c r="D14" s="84">
        <v>175013.3</v>
      </c>
      <c r="E14" s="68"/>
    </row>
    <row r="15" ht="25" customHeight="1" spans="1:5">
      <c r="A15" s="97">
        <v>213</v>
      </c>
      <c r="B15" s="98" t="s">
        <v>127</v>
      </c>
      <c r="C15" s="67" t="str">
        <f>C16</f>
        <v>2945805.02</v>
      </c>
      <c r="D15" s="67" t="str">
        <f>D16</f>
        <v>2945805.02</v>
      </c>
      <c r="E15" s="68"/>
    </row>
    <row r="16" ht="25" customHeight="1" spans="1:5">
      <c r="A16" s="97">
        <v>21301</v>
      </c>
      <c r="B16" s="98" t="s">
        <v>128</v>
      </c>
      <c r="C16" s="84" t="str">
        <f>C17</f>
        <v>2945805.02</v>
      </c>
      <c r="D16" s="84" t="str">
        <f>D17</f>
        <v>2945805.02</v>
      </c>
      <c r="E16" s="68"/>
    </row>
    <row r="17" ht="25" customHeight="1" spans="1:5">
      <c r="A17" s="99">
        <v>2120104</v>
      </c>
      <c r="B17" s="100" t="s">
        <v>129</v>
      </c>
      <c r="C17" s="101" t="s">
        <v>130</v>
      </c>
      <c r="D17" s="101" t="s">
        <v>130</v>
      </c>
      <c r="E17" s="68"/>
    </row>
    <row r="18" spans="3:4">
      <c r="C18" s="102"/>
      <c r="D18" s="102"/>
    </row>
  </sheetData>
  <mergeCells count="4">
    <mergeCell ref="A2:E2"/>
    <mergeCell ref="C3:E3"/>
    <mergeCell ref="A4:B4"/>
    <mergeCell ref="C4:E4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G11" sqref="G11"/>
    </sheetView>
  </sheetViews>
  <sheetFormatPr defaultColWidth="9.95" defaultRowHeight="13.5" outlineLevelCol="4"/>
  <cols>
    <col min="1" max="1" width="13.6333333333333" customWidth="1"/>
    <col min="2" max="2" width="34.9083333333333" customWidth="1"/>
    <col min="3" max="3" width="19.6333333333333" customWidth="1"/>
    <col min="4" max="4" width="22.7666666666667" customWidth="1"/>
    <col min="5" max="5" width="21.4083333333333" customWidth="1"/>
  </cols>
  <sheetData>
    <row r="1" ht="18" customHeight="1" spans="1:5">
      <c r="A1" s="39"/>
      <c r="B1" s="39"/>
      <c r="C1" s="39"/>
      <c r="D1" s="39"/>
      <c r="E1" s="39"/>
    </row>
    <row r="2" ht="39.95" customHeight="1" spans="1:5">
      <c r="A2" s="40" t="s">
        <v>179</v>
      </c>
      <c r="B2" s="40"/>
      <c r="C2" s="40"/>
      <c r="D2" s="40"/>
      <c r="E2" s="40"/>
    </row>
    <row r="3" ht="22.7" customHeight="1" spans="1:5">
      <c r="A3" s="77"/>
      <c r="B3" s="77"/>
      <c r="C3" s="41"/>
      <c r="D3" s="41"/>
      <c r="E3" s="78" t="s">
        <v>34</v>
      </c>
    </row>
    <row r="4" ht="22.7" customHeight="1" spans="1:5">
      <c r="A4" s="62" t="s">
        <v>180</v>
      </c>
      <c r="B4" s="62"/>
      <c r="C4" s="62" t="s">
        <v>181</v>
      </c>
      <c r="D4" s="62"/>
      <c r="E4" s="62"/>
    </row>
    <row r="5" ht="22.7" customHeight="1" spans="1:5">
      <c r="A5" s="62" t="s">
        <v>177</v>
      </c>
      <c r="B5" s="62" t="s">
        <v>178</v>
      </c>
      <c r="C5" s="62" t="s">
        <v>116</v>
      </c>
      <c r="D5" s="62" t="s">
        <v>182</v>
      </c>
      <c r="E5" s="62" t="s">
        <v>183</v>
      </c>
    </row>
    <row r="6" ht="25" customHeight="1" spans="1:5">
      <c r="A6" s="62"/>
      <c r="B6" s="79" t="s">
        <v>116</v>
      </c>
      <c r="C6" s="80">
        <f>D6+E6</f>
        <v>3201042.79</v>
      </c>
      <c r="D6" s="80">
        <f>D7+D25</f>
        <v>2999744.07</v>
      </c>
      <c r="E6" s="80">
        <f>E14</f>
        <v>201298.72</v>
      </c>
    </row>
    <row r="7" ht="25" customHeight="1" spans="1:5">
      <c r="A7" s="81" t="s">
        <v>184</v>
      </c>
      <c r="B7" s="66" t="s">
        <v>185</v>
      </c>
      <c r="C7" s="82">
        <f>D7</f>
        <v>2941369.55</v>
      </c>
      <c r="D7" s="82">
        <f>D8+D9+D10+D11+D12+D13</f>
        <v>2941369.55</v>
      </c>
      <c r="E7" s="80"/>
    </row>
    <row r="8" ht="25" customHeight="1" spans="1:5">
      <c r="A8" s="65" t="s">
        <v>186</v>
      </c>
      <c r="B8" s="69" t="s">
        <v>187</v>
      </c>
      <c r="C8" s="70">
        <v>1132548</v>
      </c>
      <c r="D8" s="70">
        <v>1132548</v>
      </c>
      <c r="E8" s="83"/>
    </row>
    <row r="9" ht="25" customHeight="1" spans="1:5">
      <c r="A9" s="65" t="s">
        <v>188</v>
      </c>
      <c r="B9" s="69" t="s">
        <v>189</v>
      </c>
      <c r="C9" s="70">
        <v>461718.31</v>
      </c>
      <c r="D9" s="70">
        <v>461718.31</v>
      </c>
      <c r="E9" s="84"/>
    </row>
    <row r="10" ht="25" customHeight="1" spans="1:5">
      <c r="A10" s="65" t="s">
        <v>190</v>
      </c>
      <c r="B10" s="69" t="s">
        <v>191</v>
      </c>
      <c r="C10" s="70">
        <v>482500</v>
      </c>
      <c r="D10" s="70">
        <v>482500</v>
      </c>
      <c r="E10" s="84"/>
    </row>
    <row r="11" ht="25" customHeight="1" spans="1:5">
      <c r="A11" s="65" t="s">
        <v>192</v>
      </c>
      <c r="B11" s="69" t="s">
        <v>193</v>
      </c>
      <c r="C11" s="70">
        <v>667740</v>
      </c>
      <c r="D11" s="70">
        <v>667740</v>
      </c>
      <c r="E11" s="84"/>
    </row>
    <row r="12" ht="25" customHeight="1" spans="1:5">
      <c r="A12" s="65" t="s">
        <v>194</v>
      </c>
      <c r="B12" s="69" t="s">
        <v>195</v>
      </c>
      <c r="C12" s="70">
        <v>175013.3</v>
      </c>
      <c r="D12" s="70">
        <v>175013.3</v>
      </c>
      <c r="E12" s="84"/>
    </row>
    <row r="13" ht="25" customHeight="1" spans="1:5">
      <c r="A13" s="65" t="s">
        <v>196</v>
      </c>
      <c r="B13" s="69" t="s">
        <v>197</v>
      </c>
      <c r="C13" s="70">
        <v>21849.94</v>
      </c>
      <c r="D13" s="70">
        <v>21849.94</v>
      </c>
      <c r="E13" s="84"/>
    </row>
    <row r="14" ht="25" customHeight="1" spans="1:5">
      <c r="A14" s="65" t="s">
        <v>198</v>
      </c>
      <c r="B14" s="66" t="s">
        <v>199</v>
      </c>
      <c r="C14" s="67">
        <v>201298.72</v>
      </c>
      <c r="D14" s="82"/>
      <c r="E14" s="67">
        <v>201298.72</v>
      </c>
    </row>
    <row r="15" ht="25" customHeight="1" spans="1:5">
      <c r="A15" s="65" t="s">
        <v>200</v>
      </c>
      <c r="B15" s="69" t="s">
        <v>201</v>
      </c>
      <c r="C15" s="70">
        <v>50000</v>
      </c>
      <c r="D15" s="84"/>
      <c r="E15" s="70">
        <v>50000</v>
      </c>
    </row>
    <row r="16" ht="25" customHeight="1" spans="1:5">
      <c r="A16" s="65" t="s">
        <v>202</v>
      </c>
      <c r="B16" s="69" t="s">
        <v>203</v>
      </c>
      <c r="C16" s="70">
        <v>7500</v>
      </c>
      <c r="D16" s="84"/>
      <c r="E16" s="70">
        <v>7500</v>
      </c>
    </row>
    <row r="17" ht="25" customHeight="1" spans="1:5">
      <c r="A17" s="65" t="s">
        <v>204</v>
      </c>
      <c r="B17" s="69" t="s">
        <v>205</v>
      </c>
      <c r="C17" s="70">
        <v>5000</v>
      </c>
      <c r="D17" s="84"/>
      <c r="E17" s="70">
        <v>5000</v>
      </c>
    </row>
    <row r="18" ht="25" customHeight="1" spans="1:5">
      <c r="A18" s="65" t="s">
        <v>206</v>
      </c>
      <c r="B18" s="69" t="s">
        <v>207</v>
      </c>
      <c r="C18" s="70">
        <v>7500</v>
      </c>
      <c r="D18" s="84"/>
      <c r="E18" s="70">
        <v>7500</v>
      </c>
    </row>
    <row r="19" ht="25" customHeight="1" spans="1:5">
      <c r="A19" s="65" t="s">
        <v>208</v>
      </c>
      <c r="B19" s="69" t="s">
        <v>209</v>
      </c>
      <c r="C19" s="70">
        <v>5000</v>
      </c>
      <c r="D19" s="84"/>
      <c r="E19" s="70">
        <v>5000</v>
      </c>
    </row>
    <row r="20" ht="25" customHeight="1" spans="1:5">
      <c r="A20" s="65" t="s">
        <v>210</v>
      </c>
      <c r="B20" s="69" t="s">
        <v>211</v>
      </c>
      <c r="C20" s="70">
        <v>20000</v>
      </c>
      <c r="D20" s="84"/>
      <c r="E20" s="70">
        <v>20000</v>
      </c>
    </row>
    <row r="21" ht="25" customHeight="1" spans="1:5">
      <c r="A21" s="71">
        <v>30226</v>
      </c>
      <c r="B21" s="69" t="s">
        <v>212</v>
      </c>
      <c r="C21" s="70">
        <v>10000</v>
      </c>
      <c r="D21" s="84"/>
      <c r="E21" s="70">
        <v>10000</v>
      </c>
    </row>
    <row r="22" ht="25" customHeight="1" spans="1:5">
      <c r="A22" s="71">
        <v>30228</v>
      </c>
      <c r="B22" s="69" t="s">
        <v>213</v>
      </c>
      <c r="C22" s="70">
        <v>39727.17</v>
      </c>
      <c r="D22" s="84"/>
      <c r="E22" s="70">
        <v>39727.17</v>
      </c>
    </row>
    <row r="23" ht="25" customHeight="1" spans="1:5">
      <c r="A23" s="71">
        <v>30229</v>
      </c>
      <c r="B23" s="69" t="s">
        <v>214</v>
      </c>
      <c r="C23" s="70">
        <v>36571.55</v>
      </c>
      <c r="D23" s="84"/>
      <c r="E23" s="70">
        <v>36571.55</v>
      </c>
    </row>
    <row r="24" ht="25" customHeight="1" spans="1:5">
      <c r="A24" s="71">
        <v>30299</v>
      </c>
      <c r="B24" s="69" t="s">
        <v>215</v>
      </c>
      <c r="C24" s="70">
        <v>20000</v>
      </c>
      <c r="D24" s="84"/>
      <c r="E24" s="70">
        <v>20000</v>
      </c>
    </row>
    <row r="25" ht="25" customHeight="1" spans="1:5">
      <c r="A25" s="71">
        <v>303</v>
      </c>
      <c r="B25" s="66" t="s">
        <v>216</v>
      </c>
      <c r="C25" s="84">
        <v>58374.52</v>
      </c>
      <c r="D25" s="84">
        <v>58374.52</v>
      </c>
      <c r="E25" s="82"/>
    </row>
    <row r="26" ht="25" customHeight="1" spans="1:5">
      <c r="A26" s="71">
        <v>30302</v>
      </c>
      <c r="B26" s="69" t="s">
        <v>217</v>
      </c>
      <c r="C26" s="84">
        <v>45414.52</v>
      </c>
      <c r="D26" s="84">
        <v>45414.52</v>
      </c>
      <c r="E26" s="70"/>
    </row>
    <row r="27" ht="25" customHeight="1" spans="1:5">
      <c r="A27" s="71">
        <v>30305</v>
      </c>
      <c r="B27" s="69" t="s">
        <v>218</v>
      </c>
      <c r="C27" s="84">
        <v>12960</v>
      </c>
      <c r="D27" s="84">
        <v>12960</v>
      </c>
      <c r="E27" s="70"/>
    </row>
  </sheetData>
  <mergeCells count="4">
    <mergeCell ref="A2:E2"/>
    <mergeCell ref="A3:B3"/>
    <mergeCell ref="A4:B4"/>
    <mergeCell ref="C4:E4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27" sqref="D27"/>
    </sheetView>
  </sheetViews>
  <sheetFormatPr defaultColWidth="9.95" defaultRowHeight="13.5" outlineLevelCol="7"/>
  <cols>
    <col min="1" max="1" width="50.8666666666667" customWidth="1"/>
    <col min="2" max="2" width="9.81666666666667" customWidth="1"/>
    <col min="3" max="3" width="12.95" customWidth="1"/>
    <col min="4" max="7" width="9.81666666666667" customWidth="1"/>
    <col min="8" max="8" width="27.1333333333333" customWidth="1"/>
  </cols>
  <sheetData>
    <row r="1" ht="14.25" customHeight="1" spans="1:8">
      <c r="A1" s="39"/>
      <c r="B1" s="39"/>
      <c r="C1" s="39"/>
      <c r="D1" s="39"/>
      <c r="E1" s="39"/>
      <c r="F1" s="39"/>
      <c r="G1" s="39"/>
      <c r="H1" s="39"/>
    </row>
    <row r="2" ht="39.95" customHeight="1" spans="1:8">
      <c r="A2" s="73" t="s">
        <v>219</v>
      </c>
      <c r="B2" s="73"/>
      <c r="C2" s="73"/>
      <c r="D2" s="73"/>
      <c r="E2" s="73"/>
      <c r="F2" s="73"/>
      <c r="G2" s="73"/>
      <c r="H2" s="73"/>
    </row>
    <row r="3" ht="22.7" customHeight="1" spans="1:8">
      <c r="A3" s="39"/>
      <c r="B3" s="39"/>
      <c r="C3" s="39"/>
      <c r="D3" s="39"/>
      <c r="E3" s="39"/>
      <c r="F3" s="39"/>
      <c r="G3" s="39"/>
      <c r="H3" s="74" t="s">
        <v>34</v>
      </c>
    </row>
    <row r="4" ht="22.7" customHeight="1" spans="1:8">
      <c r="A4" s="43" t="s">
        <v>170</v>
      </c>
      <c r="B4" s="43" t="s">
        <v>220</v>
      </c>
      <c r="C4" s="43"/>
      <c r="D4" s="43"/>
      <c r="E4" s="43"/>
      <c r="F4" s="43"/>
      <c r="G4" s="43" t="s">
        <v>221</v>
      </c>
      <c r="H4" s="43" t="s">
        <v>222</v>
      </c>
    </row>
    <row r="5" ht="22.7" customHeight="1" spans="1:8">
      <c r="A5" s="43"/>
      <c r="B5" s="43" t="s">
        <v>116</v>
      </c>
      <c r="C5" s="43" t="s">
        <v>223</v>
      </c>
      <c r="D5" s="43" t="s">
        <v>224</v>
      </c>
      <c r="E5" s="43" t="s">
        <v>225</v>
      </c>
      <c r="F5" s="43"/>
      <c r="G5" s="43"/>
      <c r="H5" s="43"/>
    </row>
    <row r="6" ht="22.7" customHeight="1" spans="1:8">
      <c r="A6" s="43"/>
      <c r="B6" s="43"/>
      <c r="C6" s="43"/>
      <c r="D6" s="43"/>
      <c r="E6" s="43" t="s">
        <v>226</v>
      </c>
      <c r="F6" s="43" t="s">
        <v>227</v>
      </c>
      <c r="G6" s="43"/>
      <c r="H6" s="43"/>
    </row>
    <row r="7" ht="22.7" customHeight="1" spans="1:8">
      <c r="A7" s="75" t="s">
        <v>116</v>
      </c>
      <c r="B7" s="76"/>
      <c r="C7" s="76"/>
      <c r="D7" s="76"/>
      <c r="E7" s="76"/>
      <c r="F7" s="76"/>
      <c r="G7" s="76"/>
      <c r="H7" s="76"/>
    </row>
    <row r="8" ht="22.7" customHeight="1" spans="1:8">
      <c r="A8" s="75"/>
      <c r="B8" s="76"/>
      <c r="C8" s="76"/>
      <c r="D8" s="76"/>
      <c r="E8" s="76"/>
      <c r="F8" s="76"/>
      <c r="G8" s="76"/>
      <c r="H8" s="76"/>
    </row>
    <row r="9" ht="22.7" customHeight="1" spans="1:8">
      <c r="A9" s="44"/>
      <c r="B9" s="45"/>
      <c r="C9" s="45"/>
      <c r="D9" s="45"/>
      <c r="E9" s="45"/>
      <c r="F9" s="45"/>
      <c r="G9" s="45"/>
      <c r="H9" s="4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D5" sqref="D5:E5"/>
    </sheetView>
  </sheetViews>
  <sheetFormatPr defaultColWidth="9.95" defaultRowHeight="15"/>
  <cols>
    <col min="1" max="1" width="9.81666666666667" customWidth="1"/>
    <col min="2" max="2" width="12" style="46" customWidth="1"/>
    <col min="3" max="3" width="29.5916666666667" style="46" customWidth="1"/>
    <col min="4" max="4" width="9.81666666666667" customWidth="1"/>
    <col min="5" max="5" width="12" customWidth="1"/>
    <col min="6" max="6" width="12.5416666666667" customWidth="1"/>
    <col min="7" max="11" width="9.81666666666667" customWidth="1"/>
  </cols>
  <sheetData>
    <row r="1" ht="14.25" customHeight="1" spans="1:11">
      <c r="A1" s="39"/>
      <c r="B1" s="55"/>
      <c r="C1" s="56"/>
      <c r="D1" s="39"/>
      <c r="E1" s="39"/>
      <c r="F1" s="39"/>
      <c r="G1" s="39"/>
      <c r="H1" s="39"/>
      <c r="I1" s="39"/>
      <c r="J1" s="39"/>
      <c r="K1" s="39"/>
    </row>
    <row r="2" ht="39.95" customHeight="1" spans="1:11">
      <c r="A2" s="40" t="s">
        <v>228</v>
      </c>
      <c r="B2" s="49"/>
      <c r="C2" s="49"/>
      <c r="D2" s="40"/>
      <c r="E2" s="40"/>
      <c r="F2" s="40"/>
      <c r="G2" s="39"/>
      <c r="H2" s="39"/>
      <c r="I2" s="39"/>
      <c r="J2" s="39"/>
      <c r="K2" s="39"/>
    </row>
    <row r="3" ht="22.7" customHeight="1" spans="1:11">
      <c r="A3" s="41"/>
      <c r="D3" s="41"/>
      <c r="E3" s="41"/>
      <c r="F3" s="41" t="s">
        <v>34</v>
      </c>
      <c r="G3" s="39"/>
      <c r="H3" s="39"/>
      <c r="I3" s="39"/>
      <c r="J3" s="39"/>
      <c r="K3" s="39"/>
    </row>
    <row r="4" ht="22.7" customHeight="1" spans="1:11">
      <c r="A4" s="57" t="s">
        <v>229</v>
      </c>
      <c r="B4" s="58" t="s">
        <v>230</v>
      </c>
      <c r="C4" s="59" t="s">
        <v>231</v>
      </c>
      <c r="D4" s="57" t="s">
        <v>116</v>
      </c>
      <c r="E4" s="57" t="s">
        <v>113</v>
      </c>
      <c r="F4" s="57" t="s">
        <v>114</v>
      </c>
      <c r="G4" s="39"/>
      <c r="H4" s="39"/>
      <c r="I4" s="39"/>
      <c r="J4" s="39"/>
      <c r="K4" s="39"/>
    </row>
    <row r="5" ht="27.95" customHeight="1" spans="1:11">
      <c r="A5" s="57"/>
      <c r="B5" s="60"/>
      <c r="C5" s="61" t="s">
        <v>116</v>
      </c>
      <c r="D5" s="62">
        <f>E5</f>
        <v>201298.72</v>
      </c>
      <c r="E5" s="62">
        <f>E6</f>
        <v>201298.72</v>
      </c>
      <c r="F5" s="63"/>
      <c r="G5" s="41"/>
      <c r="H5" s="41"/>
      <c r="I5" s="41"/>
      <c r="J5" s="41"/>
      <c r="K5" s="41"/>
    </row>
    <row r="6" ht="27.95" customHeight="1" spans="1:6">
      <c r="A6" s="64">
        <v>1</v>
      </c>
      <c r="B6" s="65" t="s">
        <v>198</v>
      </c>
      <c r="C6" s="66" t="s">
        <v>199</v>
      </c>
      <c r="D6" s="67">
        <v>201298.72</v>
      </c>
      <c r="E6" s="67">
        <v>201298.72</v>
      </c>
      <c r="F6" s="68"/>
    </row>
    <row r="7" ht="27.95" customHeight="1" spans="1:6">
      <c r="A7" s="64">
        <v>2</v>
      </c>
      <c r="B7" s="65" t="s">
        <v>200</v>
      </c>
      <c r="C7" s="69" t="s">
        <v>201</v>
      </c>
      <c r="D7" s="70">
        <v>50000</v>
      </c>
      <c r="E7" s="70">
        <v>50000</v>
      </c>
      <c r="F7" s="68"/>
    </row>
    <row r="8" ht="27.95" customHeight="1" spans="1:6">
      <c r="A8" s="64">
        <v>3</v>
      </c>
      <c r="B8" s="65" t="s">
        <v>202</v>
      </c>
      <c r="C8" s="69" t="s">
        <v>203</v>
      </c>
      <c r="D8" s="70">
        <v>7500</v>
      </c>
      <c r="E8" s="70">
        <v>7500</v>
      </c>
      <c r="F8" s="68"/>
    </row>
    <row r="9" ht="27.95" customHeight="1" spans="1:6">
      <c r="A9" s="64">
        <v>4</v>
      </c>
      <c r="B9" s="65" t="s">
        <v>204</v>
      </c>
      <c r="C9" s="69" t="s">
        <v>205</v>
      </c>
      <c r="D9" s="70">
        <v>5000</v>
      </c>
      <c r="E9" s="70">
        <v>5000</v>
      </c>
      <c r="F9" s="68"/>
    </row>
    <row r="10" ht="27.95" customHeight="1" spans="1:6">
      <c r="A10" s="64">
        <v>5</v>
      </c>
      <c r="B10" s="65" t="s">
        <v>206</v>
      </c>
      <c r="C10" s="69" t="s">
        <v>207</v>
      </c>
      <c r="D10" s="70">
        <v>7500</v>
      </c>
      <c r="E10" s="70">
        <v>7500</v>
      </c>
      <c r="F10" s="68"/>
    </row>
    <row r="11" ht="27.95" customHeight="1" spans="1:6">
      <c r="A11" s="64">
        <v>6</v>
      </c>
      <c r="B11" s="65" t="s">
        <v>208</v>
      </c>
      <c r="C11" s="69" t="s">
        <v>209</v>
      </c>
      <c r="D11" s="70">
        <v>5000</v>
      </c>
      <c r="E11" s="70">
        <v>5000</v>
      </c>
      <c r="F11" s="68"/>
    </row>
    <row r="12" ht="27.95" customHeight="1" spans="1:6">
      <c r="A12" s="64">
        <v>7</v>
      </c>
      <c r="B12" s="65" t="s">
        <v>210</v>
      </c>
      <c r="C12" s="69" t="s">
        <v>211</v>
      </c>
      <c r="D12" s="70">
        <v>20000</v>
      </c>
      <c r="E12" s="70">
        <v>20000</v>
      </c>
      <c r="F12" s="68"/>
    </row>
    <row r="13" ht="27.95" customHeight="1" spans="1:6">
      <c r="A13" s="64">
        <v>8</v>
      </c>
      <c r="B13" s="71">
        <v>30226</v>
      </c>
      <c r="C13" s="69" t="s">
        <v>212</v>
      </c>
      <c r="D13" s="70">
        <v>10000</v>
      </c>
      <c r="E13" s="70">
        <v>10000</v>
      </c>
      <c r="F13" s="68"/>
    </row>
    <row r="14" ht="27.95" customHeight="1" spans="1:6">
      <c r="A14" s="64">
        <v>9</v>
      </c>
      <c r="B14" s="71">
        <v>30228</v>
      </c>
      <c r="C14" s="69" t="s">
        <v>213</v>
      </c>
      <c r="D14" s="70">
        <v>39727.17</v>
      </c>
      <c r="E14" s="70">
        <v>39727.17</v>
      </c>
      <c r="F14" s="68"/>
    </row>
    <row r="15" ht="27.95" customHeight="1" spans="1:6">
      <c r="A15" s="64">
        <v>10</v>
      </c>
      <c r="B15" s="71">
        <v>30229</v>
      </c>
      <c r="C15" s="69" t="s">
        <v>214</v>
      </c>
      <c r="D15" s="70">
        <v>36571.55</v>
      </c>
      <c r="E15" s="70">
        <v>36571.55</v>
      </c>
      <c r="F15" s="68"/>
    </row>
    <row r="16" ht="27.95" customHeight="1" spans="1:6">
      <c r="A16" s="64">
        <v>11</v>
      </c>
      <c r="B16" s="71">
        <v>30299</v>
      </c>
      <c r="C16" s="69" t="s">
        <v>215</v>
      </c>
      <c r="D16" s="70">
        <v>20000</v>
      </c>
      <c r="E16" s="70">
        <v>20000</v>
      </c>
      <c r="F16" s="68"/>
    </row>
    <row r="17" ht="27.95" customHeight="1" spans="1:6">
      <c r="A17" s="68"/>
      <c r="B17" s="72"/>
      <c r="C17" s="65"/>
      <c r="D17" s="68"/>
      <c r="E17" s="68"/>
      <c r="F17" s="68"/>
    </row>
    <row r="18" ht="27.95" customHeight="1" spans="1:6">
      <c r="A18" s="68"/>
      <c r="B18" s="72"/>
      <c r="C18" s="65"/>
      <c r="D18" s="68"/>
      <c r="E18" s="68"/>
      <c r="F18" s="68"/>
    </row>
    <row r="19" ht="27.95" customHeight="1" spans="1:6">
      <c r="A19" s="68"/>
      <c r="B19" s="72"/>
      <c r="C19" s="65"/>
      <c r="D19" s="68"/>
      <c r="E19" s="68"/>
      <c r="F19" s="68"/>
    </row>
    <row r="25" ht="13.5" spans="2:3">
      <c r="B25" s="47"/>
      <c r="C25" s="47"/>
    </row>
    <row r="26" ht="13.5" spans="2:3">
      <c r="B26" s="47"/>
      <c r="C26" s="47"/>
    </row>
    <row r="27" ht="13.5" spans="2:3">
      <c r="B27" s="47"/>
      <c r="C27" s="47"/>
    </row>
  </sheetData>
  <mergeCells count="1">
    <mergeCell ref="A2:F2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90833333333333" defaultRowHeight="12.75" customHeight="1"/>
  <cols>
    <col min="1" max="1" width="17.0416666666667" style="46" customWidth="1"/>
    <col min="2" max="2" width="41.3166666666667" style="46" customWidth="1"/>
    <col min="3" max="3" width="29.3166666666667" style="46" customWidth="1"/>
    <col min="4" max="4" width="2.45" style="46" customWidth="1"/>
    <col min="5" max="16" width="8.04166666666667" style="46"/>
    <col min="17" max="16384" width="7.90833333333333" style="47"/>
  </cols>
  <sheetData>
    <row r="1" ht="15" customHeight="1" spans="1:16">
      <c r="A1" s="48"/>
      <c r="B1" s="4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ht="32.25" customHeight="1" spans="1:16">
      <c r="A2" s="49" t="s">
        <v>232</v>
      </c>
      <c r="B2" s="49"/>
      <c r="C2" s="49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ht="15" customHeight="1" spans="1:16">
      <c r="A3" s="47"/>
      <c r="B3" s="47"/>
      <c r="C3" s="50" t="s">
        <v>34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ht="25.5" customHeight="1" spans="1:16">
      <c r="A4" s="51" t="s">
        <v>233</v>
      </c>
      <c r="B4" s="51"/>
      <c r="C4" s="52" t="s">
        <v>38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ht="25.5" customHeight="1" spans="1:16">
      <c r="A5" s="51" t="s">
        <v>234</v>
      </c>
      <c r="B5" s="51" t="s">
        <v>235</v>
      </c>
      <c r="C5" s="52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ht="25.5" customHeight="1" spans="1:16">
      <c r="A6" s="51" t="s">
        <v>116</v>
      </c>
      <c r="B6" s="51"/>
      <c r="C6" s="52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ht="26.25" customHeight="1" spans="1:16">
      <c r="A7" s="53"/>
      <c r="B7" s="53"/>
      <c r="C7" s="54">
        <v>0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ht="26.25" customHeight="1" spans="1:16">
      <c r="A8" s="53"/>
      <c r="B8" s="53"/>
      <c r="C8" s="54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ht="26.25" customHeight="1" spans="1:16">
      <c r="A9" s="53"/>
      <c r="B9" s="53"/>
      <c r="C9" s="54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ht="26.25" customHeight="1" spans="1:3">
      <c r="A10" s="53"/>
      <c r="B10" s="53"/>
      <c r="C10" s="54"/>
    </row>
    <row r="11" ht="26.25" customHeight="1" spans="1:3">
      <c r="A11" s="53"/>
      <c r="B11" s="53"/>
      <c r="C11" s="54"/>
    </row>
    <row r="12" ht="26.25" customHeight="1" spans="1:3">
      <c r="A12" s="53"/>
      <c r="B12" s="53"/>
      <c r="C12" s="5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25" sqref="D25"/>
    </sheetView>
  </sheetViews>
  <sheetFormatPr defaultColWidth="9.95" defaultRowHeight="13.5" outlineLevelRow="4" outlineLevelCol="4"/>
  <cols>
    <col min="1" max="1" width="19.3666666666667" customWidth="1"/>
    <col min="2" max="2" width="18.2666666666667" customWidth="1"/>
    <col min="3" max="3" width="20.1833333333333" customWidth="1"/>
    <col min="4" max="4" width="24.2666666666667" customWidth="1"/>
    <col min="5" max="5" width="29.3166666666667" customWidth="1"/>
  </cols>
  <sheetData>
    <row r="1" ht="14.25" customHeight="1" spans="1:5">
      <c r="A1" s="39"/>
      <c r="B1" s="39"/>
      <c r="C1" s="39"/>
      <c r="D1" s="39"/>
      <c r="E1" s="39"/>
    </row>
    <row r="2" ht="39.95" customHeight="1" spans="1:5">
      <c r="A2" s="40" t="s">
        <v>236</v>
      </c>
      <c r="B2" s="40"/>
      <c r="C2" s="40"/>
      <c r="D2" s="40"/>
      <c r="E2" s="40"/>
    </row>
    <row r="3" ht="22.7" customHeight="1" spans="1:5">
      <c r="A3" s="41"/>
      <c r="B3" s="41"/>
      <c r="C3" s="41"/>
      <c r="D3" s="41"/>
      <c r="E3" s="42" t="s">
        <v>34</v>
      </c>
    </row>
    <row r="4" ht="22.7" customHeight="1" spans="1:5">
      <c r="A4" s="43" t="s">
        <v>170</v>
      </c>
      <c r="B4" s="43" t="s">
        <v>116</v>
      </c>
      <c r="C4" s="43" t="s">
        <v>237</v>
      </c>
      <c r="D4" s="43" t="s">
        <v>238</v>
      </c>
      <c r="E4" s="43" t="s">
        <v>239</v>
      </c>
    </row>
    <row r="5" ht="22.7" customHeight="1" spans="1:5">
      <c r="A5" s="44"/>
      <c r="B5" s="45"/>
      <c r="C5" s="45"/>
      <c r="D5" s="45"/>
      <c r="E5" s="45"/>
    </row>
  </sheetData>
  <mergeCells count="1">
    <mergeCell ref="A2:E2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A1:B16"/>
    </sheetView>
  </sheetViews>
  <sheetFormatPr defaultColWidth="9" defaultRowHeight="13.5" outlineLevelCol="1"/>
  <cols>
    <col min="1" max="1" width="34.0916666666667" customWidth="1"/>
    <col min="2" max="2" width="45.95" customWidth="1"/>
  </cols>
  <sheetData>
    <row r="1" ht="20.25" spans="1:2">
      <c r="A1" s="31" t="s">
        <v>240</v>
      </c>
      <c r="B1" s="31"/>
    </row>
    <row r="2" spans="1:2">
      <c r="A2" s="32" t="s">
        <v>241</v>
      </c>
      <c r="B2" s="32"/>
    </row>
    <row r="3" spans="1:2">
      <c r="A3" s="33" t="s">
        <v>37</v>
      </c>
      <c r="B3" s="34" t="s">
        <v>38</v>
      </c>
    </row>
    <row r="4" spans="1:2">
      <c r="A4" s="33"/>
      <c r="B4" s="34"/>
    </row>
    <row r="5" spans="1:2">
      <c r="A5" s="16" t="s">
        <v>242</v>
      </c>
      <c r="B5" s="34">
        <v>1</v>
      </c>
    </row>
    <row r="6" spans="1:2">
      <c r="A6" s="35" t="s">
        <v>243</v>
      </c>
      <c r="B6" s="36"/>
    </row>
    <row r="7" spans="1:2">
      <c r="A7" s="37" t="s">
        <v>244</v>
      </c>
      <c r="B7" s="36"/>
    </row>
    <row r="8" spans="1:2">
      <c r="A8" s="37"/>
      <c r="B8" s="36"/>
    </row>
    <row r="9" spans="1:2">
      <c r="A9" s="37"/>
      <c r="B9" s="36"/>
    </row>
    <row r="10" spans="1:2">
      <c r="A10" s="37"/>
      <c r="B10" s="36"/>
    </row>
    <row r="11" spans="1:2">
      <c r="A11" s="37"/>
      <c r="B11" s="36"/>
    </row>
    <row r="12" spans="1:2">
      <c r="A12" s="37"/>
      <c r="B12" s="36"/>
    </row>
    <row r="13" spans="1:2">
      <c r="A13" s="37"/>
      <c r="B13" s="36"/>
    </row>
    <row r="14" spans="1:2">
      <c r="A14" s="37"/>
      <c r="B14" s="36"/>
    </row>
    <row r="15" spans="1:2">
      <c r="A15" s="37"/>
      <c r="B15" s="36"/>
    </row>
    <row r="16" spans="1:1">
      <c r="A16" s="38" t="s">
        <v>245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topLeftCell="A5" workbookViewId="0">
      <selection activeCell="M23" sqref="M23:P23"/>
    </sheetView>
  </sheetViews>
  <sheetFormatPr defaultColWidth="9" defaultRowHeight="13.5"/>
  <cols>
    <col min="4" max="16" width="5.725" customWidth="1"/>
  </cols>
  <sheetData>
    <row r="1" ht="18.75" spans="1:16">
      <c r="A1" s="1" t="s">
        <v>246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247</v>
      </c>
    </row>
    <row r="3" ht="40" customHeight="1" spans="1:16">
      <c r="A3" s="3" t="s">
        <v>248</v>
      </c>
      <c r="B3" s="9" t="s">
        <v>174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3" customHeight="1" spans="1:16">
      <c r="A4" s="3" t="s">
        <v>249</v>
      </c>
      <c r="B4" s="11" t="s">
        <v>10</v>
      </c>
      <c r="C4" s="5"/>
      <c r="D4" s="5"/>
      <c r="E4" s="5"/>
      <c r="F4" s="3" t="s">
        <v>250</v>
      </c>
      <c r="G4" s="3"/>
      <c r="H4" s="3"/>
      <c r="I4" s="3"/>
      <c r="J4" s="5" t="s">
        <v>251</v>
      </c>
      <c r="K4" s="5"/>
      <c r="L4" s="5"/>
      <c r="M4" s="5"/>
      <c r="N4" s="5"/>
      <c r="O4" s="5"/>
      <c r="P4" s="5"/>
    </row>
    <row r="5" ht="29" customHeight="1" spans="1:16">
      <c r="A5" s="3" t="s">
        <v>252</v>
      </c>
      <c r="B5" s="3" t="s">
        <v>253</v>
      </c>
      <c r="C5" s="3"/>
      <c r="D5" s="12" t="s">
        <v>254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ht="36" customHeight="1" spans="1:16">
      <c r="A6" s="3"/>
      <c r="B6" s="3" t="s">
        <v>255</v>
      </c>
      <c r="C6" s="3"/>
      <c r="D6" s="14" t="s">
        <v>256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ht="29" customHeight="1" spans="1:16">
      <c r="A7" s="3"/>
      <c r="B7" s="3" t="s">
        <v>257</v>
      </c>
      <c r="C7" s="3"/>
      <c r="D7" s="15" t="s">
        <v>258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ht="24" customHeight="1" spans="1:16">
      <c r="A8" s="3"/>
      <c r="B8" s="3" t="s">
        <v>259</v>
      </c>
      <c r="C8" s="3"/>
      <c r="D8" s="14" t="s">
        <v>260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30" customHeight="1" spans="1:16">
      <c r="A9" s="3" t="s">
        <v>261</v>
      </c>
      <c r="B9" s="3" t="s">
        <v>262</v>
      </c>
      <c r="C9" s="3"/>
      <c r="D9" s="15" t="s">
        <v>260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7" customHeight="1" spans="1:16">
      <c r="A10" s="3"/>
      <c r="B10" s="16" t="s">
        <v>263</v>
      </c>
      <c r="C10" s="16"/>
      <c r="D10" s="14" t="s">
        <v>260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30" customHeight="1" spans="1:16">
      <c r="A11" s="3"/>
      <c r="B11" s="16" t="s">
        <v>264</v>
      </c>
      <c r="C11" s="16"/>
      <c r="D11" s="3" t="s">
        <v>265</v>
      </c>
      <c r="E11" s="3"/>
      <c r="F11" s="3"/>
      <c r="G11" s="3"/>
      <c r="H11" s="3" t="s">
        <v>266</v>
      </c>
      <c r="I11" s="3"/>
      <c r="J11" s="3"/>
      <c r="K11" s="3"/>
      <c r="L11" s="3" t="s">
        <v>267</v>
      </c>
      <c r="M11" s="3"/>
      <c r="N11" s="3"/>
      <c r="O11" s="3"/>
      <c r="P11" s="3" t="s">
        <v>268</v>
      </c>
    </row>
    <row r="12" ht="39" customHeight="1" spans="1:16">
      <c r="A12" s="3"/>
      <c r="B12" s="17">
        <v>30</v>
      </c>
      <c r="C12" s="17"/>
      <c r="D12" s="4">
        <v>24</v>
      </c>
      <c r="E12" s="4"/>
      <c r="F12" s="4"/>
      <c r="G12" s="4"/>
      <c r="H12" s="4"/>
      <c r="I12" s="4"/>
      <c r="J12" s="4"/>
      <c r="K12" s="4"/>
      <c r="L12" s="4">
        <v>23</v>
      </c>
      <c r="M12" s="4"/>
      <c r="N12" s="4"/>
      <c r="O12" s="4"/>
      <c r="P12" s="4">
        <v>1</v>
      </c>
    </row>
    <row r="13" ht="48" customHeight="1" spans="1:16">
      <c r="A13" s="3" t="s">
        <v>269</v>
      </c>
      <c r="B13" s="14" t="s">
        <v>270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ht="21" customHeight="1" spans="1:16">
      <c r="A14" s="3" t="s">
        <v>271</v>
      </c>
      <c r="B14" s="3" t="s">
        <v>272</v>
      </c>
      <c r="C14" s="3" t="s">
        <v>273</v>
      </c>
      <c r="D14" s="3"/>
      <c r="E14" s="3"/>
      <c r="F14" s="3"/>
      <c r="G14" s="3" t="s">
        <v>274</v>
      </c>
      <c r="H14" s="3"/>
      <c r="I14" s="3"/>
      <c r="J14" s="3"/>
      <c r="K14" s="3" t="s">
        <v>275</v>
      </c>
      <c r="L14" s="3"/>
      <c r="M14" s="3"/>
      <c r="N14" s="3"/>
      <c r="O14" s="3" t="s">
        <v>276</v>
      </c>
      <c r="P14" s="3"/>
    </row>
    <row r="15" ht="34" customHeight="1" spans="1:16">
      <c r="A15" s="3"/>
      <c r="B15" s="5">
        <v>210.76</v>
      </c>
      <c r="C15" s="5">
        <v>426.75</v>
      </c>
      <c r="D15" s="5"/>
      <c r="E15" s="5"/>
      <c r="F15" s="5"/>
      <c r="G15" s="5">
        <v>426.75</v>
      </c>
      <c r="H15" s="5"/>
      <c r="I15" s="5"/>
      <c r="J15" s="5"/>
      <c r="K15" s="25">
        <v>1</v>
      </c>
      <c r="L15" s="5"/>
      <c r="M15" s="5"/>
      <c r="N15" s="5"/>
      <c r="O15" s="5"/>
      <c r="P15" s="5"/>
    </row>
    <row r="16" spans="1:16">
      <c r="A16" s="3" t="s">
        <v>277</v>
      </c>
      <c r="B16" s="3" t="s">
        <v>278</v>
      </c>
      <c r="C16" s="3"/>
      <c r="D16" s="3"/>
      <c r="E16" s="3"/>
      <c r="F16" s="3"/>
      <c r="G16" s="3"/>
      <c r="H16" s="3"/>
      <c r="I16" s="3" t="s">
        <v>279</v>
      </c>
      <c r="J16" s="3"/>
      <c r="K16" s="3"/>
      <c r="L16" s="3"/>
      <c r="M16" s="3"/>
      <c r="N16" s="3"/>
      <c r="O16" s="3"/>
      <c r="P16" s="3"/>
    </row>
    <row r="17" ht="22" customHeight="1" spans="1:16">
      <c r="A17" s="3"/>
      <c r="B17" s="3" t="s">
        <v>280</v>
      </c>
      <c r="C17" s="3"/>
      <c r="D17" s="3"/>
      <c r="E17" s="5"/>
      <c r="F17" s="5"/>
      <c r="G17" s="5"/>
      <c r="H17" s="5"/>
      <c r="I17" s="3" t="s">
        <v>182</v>
      </c>
      <c r="J17" s="3"/>
      <c r="K17" s="3"/>
      <c r="L17" s="3"/>
      <c r="M17" s="3"/>
      <c r="N17" s="5">
        <v>299.9</v>
      </c>
      <c r="O17" s="5"/>
      <c r="P17" s="5"/>
    </row>
    <row r="18" ht="25" customHeight="1" spans="1:16">
      <c r="A18" s="3"/>
      <c r="B18" s="3" t="s">
        <v>281</v>
      </c>
      <c r="C18" s="3"/>
      <c r="D18" s="3"/>
      <c r="E18" s="5">
        <v>320.1</v>
      </c>
      <c r="F18" s="5"/>
      <c r="G18" s="5"/>
      <c r="H18" s="5"/>
      <c r="I18" s="3" t="s">
        <v>183</v>
      </c>
      <c r="J18" s="3"/>
      <c r="K18" s="3"/>
      <c r="L18" s="3"/>
      <c r="M18" s="3"/>
      <c r="N18" s="5">
        <v>20.2</v>
      </c>
      <c r="O18" s="5"/>
      <c r="P18" s="5"/>
    </row>
    <row r="19" ht="21" customHeight="1" spans="1:16">
      <c r="A19" s="3"/>
      <c r="B19" s="3" t="s">
        <v>282</v>
      </c>
      <c r="C19" s="3"/>
      <c r="D19" s="3"/>
      <c r="E19" s="5"/>
      <c r="F19" s="5"/>
      <c r="G19" s="5"/>
      <c r="H19" s="5"/>
      <c r="I19" s="3" t="s">
        <v>283</v>
      </c>
      <c r="J19" s="3"/>
      <c r="K19" s="3"/>
      <c r="L19" s="3"/>
      <c r="M19" s="3"/>
      <c r="N19" s="5"/>
      <c r="O19" s="5"/>
      <c r="P19" s="5"/>
    </row>
    <row r="20" ht="22" customHeight="1" spans="1:16">
      <c r="A20" s="3"/>
      <c r="B20" s="3" t="s">
        <v>284</v>
      </c>
      <c r="C20" s="3"/>
      <c r="D20" s="3"/>
      <c r="E20" s="5">
        <v>320.1</v>
      </c>
      <c r="F20" s="5"/>
      <c r="G20" s="5"/>
      <c r="H20" s="5"/>
      <c r="I20" s="3" t="s">
        <v>285</v>
      </c>
      <c r="J20" s="3"/>
      <c r="K20" s="3"/>
      <c r="L20" s="3"/>
      <c r="M20" s="3"/>
      <c r="N20" s="5">
        <v>320.1</v>
      </c>
      <c r="O20" s="5"/>
      <c r="P20" s="5"/>
    </row>
    <row r="21" ht="38" customHeight="1" spans="1:16">
      <c r="A21" s="3" t="s">
        <v>286</v>
      </c>
      <c r="B21" s="14" t="s">
        <v>260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ht="24" customHeight="1" spans="1:16">
      <c r="A22" s="3" t="s">
        <v>287</v>
      </c>
      <c r="B22" s="3" t="s">
        <v>288</v>
      </c>
      <c r="C22" s="3"/>
      <c r="D22" s="3" t="s">
        <v>289</v>
      </c>
      <c r="E22" s="3"/>
      <c r="F22" s="3"/>
      <c r="G22" s="3"/>
      <c r="H22" s="3"/>
      <c r="I22" s="3"/>
      <c r="J22" s="3"/>
      <c r="K22" s="3"/>
      <c r="L22" s="3"/>
      <c r="M22" s="3" t="s">
        <v>290</v>
      </c>
      <c r="N22" s="3"/>
      <c r="O22" s="3"/>
      <c r="P22" s="3"/>
    </row>
    <row r="23" ht="33" customHeight="1" spans="1:16">
      <c r="A23" s="18" t="s">
        <v>291</v>
      </c>
      <c r="B23" s="19" t="s">
        <v>292</v>
      </c>
      <c r="C23" s="4"/>
      <c r="D23" s="11" t="s">
        <v>293</v>
      </c>
      <c r="E23" s="5"/>
      <c r="F23" s="5"/>
      <c r="G23" s="5"/>
      <c r="H23" s="5"/>
      <c r="I23" s="5"/>
      <c r="J23" s="5"/>
      <c r="K23" s="5"/>
      <c r="L23" s="5"/>
      <c r="M23" s="5">
        <v>320.1</v>
      </c>
      <c r="N23" s="5"/>
      <c r="O23" s="5"/>
      <c r="P23" s="5"/>
    </row>
    <row r="24" ht="31" customHeight="1" spans="1:16">
      <c r="A24" s="20"/>
      <c r="B24" s="21" t="s">
        <v>294</v>
      </c>
      <c r="C24" s="22"/>
      <c r="D24" s="23" t="s">
        <v>295</v>
      </c>
      <c r="E24" s="24"/>
      <c r="F24" s="24"/>
      <c r="G24" s="24"/>
      <c r="H24" s="24"/>
      <c r="I24" s="24"/>
      <c r="J24" s="24"/>
      <c r="K24" s="24"/>
      <c r="L24" s="26"/>
      <c r="M24" s="27">
        <v>1</v>
      </c>
      <c r="N24" s="28"/>
      <c r="O24" s="28"/>
      <c r="P24" s="29"/>
    </row>
    <row r="25" ht="36" customHeight="1" spans="1:16">
      <c r="A25" s="19" t="s">
        <v>296</v>
      </c>
      <c r="B25" s="19" t="s">
        <v>297</v>
      </c>
      <c r="C25" s="4"/>
      <c r="D25" s="11" t="s">
        <v>298</v>
      </c>
      <c r="E25" s="5"/>
      <c r="F25" s="5"/>
      <c r="G25" s="5"/>
      <c r="H25" s="5"/>
      <c r="I25" s="5"/>
      <c r="J25" s="5"/>
      <c r="K25" s="5"/>
      <c r="L25" s="5"/>
      <c r="M25" s="11" t="s">
        <v>299</v>
      </c>
      <c r="N25" s="5"/>
      <c r="O25" s="5"/>
      <c r="P25" s="5"/>
    </row>
    <row r="26" ht="28" customHeight="1" spans="1:16">
      <c r="A26" s="19" t="s">
        <v>300</v>
      </c>
      <c r="B26" s="19" t="s">
        <v>301</v>
      </c>
      <c r="C26" s="4"/>
      <c r="D26" s="11" t="s">
        <v>301</v>
      </c>
      <c r="E26" s="5"/>
      <c r="F26" s="5"/>
      <c r="G26" s="5"/>
      <c r="H26" s="5"/>
      <c r="I26" s="5"/>
      <c r="J26" s="5"/>
      <c r="K26" s="5"/>
      <c r="L26" s="5"/>
      <c r="M26" s="30" t="s">
        <v>302</v>
      </c>
      <c r="N26" s="30"/>
      <c r="O26" s="30"/>
      <c r="P26" s="30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:K14"/>
    </sheetView>
  </sheetViews>
  <sheetFormatPr defaultColWidth="9" defaultRowHeight="13.5"/>
  <sheetData>
    <row r="1" ht="18.75" spans="1:11">
      <c r="A1" s="1" t="s">
        <v>303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247</v>
      </c>
    </row>
    <row r="3" ht="47" customHeight="1" spans="1:11">
      <c r="A3" s="3" t="s">
        <v>304</v>
      </c>
      <c r="B3" s="4"/>
      <c r="C3" s="4"/>
      <c r="D3" s="4"/>
      <c r="E3" s="4"/>
      <c r="F3" s="3" t="s">
        <v>305</v>
      </c>
      <c r="G3" s="3"/>
      <c r="H3" s="5"/>
      <c r="I3" s="5"/>
      <c r="J3" s="5"/>
      <c r="K3" s="5"/>
    </row>
    <row r="4" ht="36" customHeight="1" spans="1:11">
      <c r="A4" s="3" t="s">
        <v>306</v>
      </c>
      <c r="B4" s="4"/>
      <c r="C4" s="4"/>
      <c r="D4" s="4"/>
      <c r="E4" s="4"/>
      <c r="F4" s="3" t="s">
        <v>307</v>
      </c>
      <c r="G4" s="3"/>
      <c r="H4" s="5"/>
      <c r="I4" s="5"/>
      <c r="J4" s="5"/>
      <c r="K4" s="5"/>
    </row>
    <row r="5" ht="27" customHeight="1" spans="1:11">
      <c r="A5" s="3" t="s">
        <v>308</v>
      </c>
      <c r="B5" s="4"/>
      <c r="C5" s="4"/>
      <c r="D5" s="4"/>
      <c r="E5" s="4"/>
      <c r="F5" s="3" t="s">
        <v>309</v>
      </c>
      <c r="G5" s="3"/>
      <c r="H5" s="5"/>
      <c r="I5" s="5"/>
      <c r="J5" s="5"/>
      <c r="K5" s="5"/>
    </row>
    <row r="6" ht="43" customHeight="1" spans="1:11">
      <c r="A6" s="3" t="s">
        <v>310</v>
      </c>
      <c r="B6" s="4"/>
      <c r="C6" s="4"/>
      <c r="D6" s="4"/>
      <c r="E6" s="4"/>
      <c r="F6" s="3" t="s">
        <v>311</v>
      </c>
      <c r="G6" s="3"/>
      <c r="H6" s="5"/>
      <c r="I6" s="5"/>
      <c r="J6" s="5"/>
      <c r="K6" s="5"/>
    </row>
    <row r="7" ht="52" customHeight="1" spans="1:11">
      <c r="A7" s="3" t="s">
        <v>312</v>
      </c>
      <c r="B7" s="6" t="s">
        <v>313</v>
      </c>
      <c r="C7" s="5"/>
      <c r="D7" s="5"/>
      <c r="E7" s="6" t="s">
        <v>314</v>
      </c>
      <c r="F7" s="6"/>
      <c r="G7" s="5"/>
      <c r="H7" s="5"/>
      <c r="I7" s="6" t="s">
        <v>315</v>
      </c>
      <c r="J7" s="6"/>
      <c r="K7" s="5"/>
    </row>
    <row r="8" ht="52" customHeight="1" spans="1:11">
      <c r="A8" s="3" t="s">
        <v>316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34" customHeight="1" spans="1:11">
      <c r="A9" s="3" t="s">
        <v>287</v>
      </c>
      <c r="B9" s="3" t="s">
        <v>288</v>
      </c>
      <c r="C9" s="3"/>
      <c r="D9" s="3" t="s">
        <v>289</v>
      </c>
      <c r="E9" s="3"/>
      <c r="F9" s="3"/>
      <c r="G9" s="3"/>
      <c r="H9" s="3"/>
      <c r="I9" s="3"/>
      <c r="J9" s="3" t="s">
        <v>317</v>
      </c>
      <c r="K9" s="3"/>
    </row>
    <row r="10" ht="33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33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37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39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4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2023-04-06T01:56:34Z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C18452E015D140538B9AC60CBEC3F3C4_13</vt:lpwstr>
  </property>
</Properties>
</file>