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1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2" sheetId="16" r:id="rId13"/>
    <sheet name="表11" sheetId="13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<sst xmlns="http://schemas.openxmlformats.org/spreadsheetml/2006/main" count="346" uniqueCount="257">
  <si>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</si>
  <si>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</si>
  <si>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</si>
  <si>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</si>
  <si>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</si>
  <si>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</si>
  <si>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</si>
  <si>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刘明杰</t>
  </si>
  <si>
    <t>制表人：</t>
  </si>
  <si>
    <t>孙淑霞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</si>
  <si>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</si>
  <si>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</si>
  <si>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</si>
  <si>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</si>
  <si>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</si>
  <si>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</si>
  <si>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</si>
  <si>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</si>
  <si>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</si>
  <si>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</si>
  <si>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</si>
  <si>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</si>
  <si>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</si>
  <si>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</si>
  <si>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</si>
  <si>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</si>
  <si>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</si>
  <si>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</si>
  <si>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</si>
  <si>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</si>
  <si>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</si>
  <si>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</si>
  <si>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</si>
  <si>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</si>
  <si>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</si>
  <si>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</si>
  <si>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</si>
  <si>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</si>
  <si>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</si>
  <si>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</si>
  <si>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</si>
  <si>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</si>
  <si>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</si>
  <si>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</si>
  <si>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</si>
  <si>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</si>
  <si>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</si>
  <si>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</si>
  <si>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</si>
  <si>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</si>
  <si>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</si>
  <si>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</si>
  <si>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</si>
  <si>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</si>
  <si>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</si>
  <si>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</si>
  <si>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</si>
  <si>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</si>
  <si>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</si>
  <si>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</si>
  <si>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</si>
  <si>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</si>
  <si>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</si>
  <si>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</si>
  <si>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</si>
  <si>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</si>
  <si>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</si>
  <si>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</si>
  <si>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</si>
  <si>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</si>
  <si>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</si>
  <si>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</si>
  <si>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</si>
  <si>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</si>
  <si>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</si>
  <si>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</si>
  <si>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</si>
  <si>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</si>
  <si>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</si>
  <si>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</si>
  <si>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</si>
  <si>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</si>
  <si>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</si>
  <si>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</si>
  <si>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</si>
  <si>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</si>
  <si>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</si>
  <si>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</si>
  <si>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</si>
  <si>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</si>
  <si>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</si>
  <si>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</si>
  <si>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</si>
  <si>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</si>
  <si>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</si>
  <si>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</si>
  <si>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</si>
  <si>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</si>
  <si>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</si>
  <si>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</si>
  <si>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</si>
  <si>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</si>
  <si>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</si>
  <si>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</si>
  <si>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</si>
  <si>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</si>
  <si>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</si>
  <si>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</si>
  <si>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</si>
  <si>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</si>
  <si>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</si>
  <si>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</si>
  <si>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</si>
  <si>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</si>
  <si>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</si>
  <si>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</si>
  <si>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216商业服务业等支出</t>
  </si>
  <si>
    <t>1387796.72</t>
  </si>
  <si>
    <t>21602商业流通事务</t>
  </si>
  <si>
    <t>2160202一般行政事务</t>
  </si>
  <si>
    <t>208社会保障和就业支出</t>
  </si>
  <si>
    <t>202537.28</t>
  </si>
  <si>
    <t>20805行政事业单位养老支出</t>
  </si>
  <si>
    <t>197665</t>
  </si>
  <si>
    <t>2080502事业单位离退休</t>
  </si>
  <si>
    <t>37540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</si>
  <si>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</si>
  <si>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</si>
  <si>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</si>
  <si>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</si>
  <si>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</si>
  <si>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</si>
  <si>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</si>
  <si>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</si>
  <si>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</si>
  <si>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</si>
  <si>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</si>
  <si>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</si>
  <si>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</si>
  <si>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</si>
  <si>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</si>
  <si>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</si>
  <si>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</si>
  <si>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</si>
  <si>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</si>
  <si>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</si>
  <si>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</si>
  <si>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</si>
  <si>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</si>
  <si>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</si>
  <si>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</si>
  <si>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</si>
  <si>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</si>
  <si>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</si>
  <si>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</si>
  <si>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</si>
  <si>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</si>
  <si>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</si>
  <si>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</si>
  <si>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</si>
  <si>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</si>
  <si>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</si>
  <si>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</si>
  <si>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</si>
  <si>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</si>
  <si>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</si>
  <si>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</si>
  <si>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</si>
  <si>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</si>
  <si>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</si>
  <si>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</si>
  <si>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</si>
  <si>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</si>
  <si>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</si>
  <si>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</si>
  <si>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宁县供销合作社联合社</t>
  </si>
  <si>
    <t>一般公共预算支出情况表</t>
  </si>
  <si>
    <t>科目编码</t>
  </si>
  <si>
    <t>科目名称</t>
  </si>
  <si>
    <t>商业服务业等支出</t>
  </si>
  <si>
    <t>21602</t>
  </si>
  <si>
    <t>商业流通事务</t>
  </si>
  <si>
    <t>一般行政管理事务</t>
  </si>
  <si>
    <t>208</t>
  </si>
  <si>
    <t>社会保障和就业支出</t>
  </si>
  <si>
    <t>行政事业单位养老支出</t>
  </si>
  <si>
    <t>2080502</t>
  </si>
  <si>
    <t>事业单位离退休</t>
  </si>
  <si>
    <t>机关事业单位基本养老保险缴费支出</t>
  </si>
  <si>
    <t>其他社会保障和就业支出</t>
  </si>
  <si>
    <t>2089999</t>
  </si>
  <si>
    <t>卫生健康支出</t>
  </si>
  <si>
    <t>21011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</si>
  <si>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</si>
  <si>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</si>
  <si>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</si>
  <si>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</si>
  <si>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</si>
  <si>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</si>
  <si>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</si>
  <si>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</si>
  <si>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</si>
  <si>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</si>
  <si>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</si>
  <si>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</si>
  <si>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</si>
  <si>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奖金</t>
  </si>
  <si>
    <t>绩效</t>
  </si>
  <si>
    <t>机关事业单位养老保险缴费</t>
  </si>
  <si>
    <t>30110</t>
  </si>
  <si>
    <t>职工基本医疗保险缴费</t>
  </si>
  <si>
    <t>30111</t>
  </si>
  <si>
    <t>补充医疗保险</t>
  </si>
  <si>
    <t>30112</t>
  </si>
  <si>
    <t>其他社会保障缴费</t>
  </si>
  <si>
    <t>商品和服务支出</t>
  </si>
  <si>
    <t>办公费</t>
  </si>
  <si>
    <t>印刷费</t>
  </si>
  <si>
    <t>30205</t>
  </si>
  <si>
    <t>水费</t>
  </si>
  <si>
    <t>邮电费</t>
  </si>
  <si>
    <t>30211</t>
  </si>
  <si>
    <t>差旅费</t>
  </si>
  <si>
    <t>工会经费</t>
  </si>
  <si>
    <t>福利费</t>
  </si>
  <si>
    <t>其他交通费用</t>
  </si>
  <si>
    <t>对个人和家庭补助</t>
  </si>
  <si>
    <t>退休费</t>
  </si>
  <si>
    <t>生活补助</t>
  </si>
  <si>
    <t>取暖费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</si>
  <si>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</si>
  <si>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</si>
  <si>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</si>
  <si>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</si>
  <si>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</si>
  <si>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</si>
  <si>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</si>
  <si>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</si>
  <si>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</si>
  <si>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</si>
  <si>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</si>
  <si>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</si>
  <si>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</si>
  <si>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其他交通费用（车补）</t>
  </si>
  <si>
    <t>政府性基金预算支出情况表</t>
  </si>
  <si>
    <t>项        目</t>
  </si>
  <si>
    <t>编码</t>
  </si>
  <si>
    <t>名称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</si>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</sst>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color theme="1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8" applyNumberFormat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7" borderId="10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1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0" fontId="11" fillId="0" borderId="0" xfId="0" applyFont="1" applyFill="1" applyAlignment="1"/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left" vertical="center"/>
    </xf>
    <xf numFmtId="176" fontId="17" fillId="0" borderId="2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left" vertical="center"/>
    </xf>
    <xf numFmtId="4" fontId="4" fillId="3" borderId="3" xfId="0" applyNumberFormat="1" applyFont="1" applyFill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49" fontId="15" fillId="0" borderId="3" xfId="0" applyNumberFormat="1" applyFont="1" applyFill="1" applyBorder="1" applyAlignment="1" applyProtection="1">
      <alignment horizontal="center" vertical="center"/>
    </xf>
    <xf numFmtId="49" fontId="15" fillId="0" borderId="3" xfId="0" applyNumberFormat="1" applyFont="1" applyFill="1" applyBorder="1" applyAlignment="1" applyProtection="1">
      <alignment horizontal="left" vertical="center"/>
    </xf>
    <xf numFmtId="4" fontId="3" fillId="3" borderId="3" xfId="0" applyNumberFormat="1" applyFont="1" applyFill="1" applyBorder="1" applyAlignment="1">
      <alignment horizontal="right" vertical="center" wrapText="1"/>
    </xf>
    <xf numFmtId="49" fontId="15" fillId="0" borderId="2" xfId="0" applyNumberFormat="1" applyFont="1" applyFill="1" applyBorder="1" applyAlignment="1" applyProtection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15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9" fontId="19" fillId="0" borderId="3" xfId="0" applyNumberFormat="1" applyFont="1" applyFill="1" applyBorder="1" applyAlignment="1" applyProtection="1">
      <alignment horizontal="left" vertical="center"/>
    </xf>
    <xf numFmtId="4" fontId="3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2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 applyProtection="1">
      <alignment vertical="center"/>
    </xf>
    <xf numFmtId="0" fontId="8" fillId="2" borderId="2" xfId="0" applyFont="1" applyFill="1" applyBorder="1" applyAlignment="1">
      <alignment horizontal="left" vertical="center"/>
    </xf>
    <xf numFmtId="178" fontId="15" fillId="0" borderId="2" xfId="0" applyNumberFormat="1" applyFont="1" applyFill="1" applyBorder="1" applyAlignment="1" applyProtection="1">
      <alignment horizontal="right" vertical="center"/>
    </xf>
    <xf numFmtId="0" fontId="15" fillId="0" borderId="2" xfId="49" applyFont="1" applyFill="1" applyBorder="1" applyAlignment="1" applyProtection="1">
      <alignment vertical="center"/>
    </xf>
    <xf numFmtId="178" fontId="22" fillId="0" borderId="2" xfId="0" applyNumberFormat="1" applyFont="1" applyFill="1" applyBorder="1" applyAlignment="1">
      <alignment horizontal="right" vertical="center"/>
    </xf>
    <xf numFmtId="0" fontId="19" fillId="0" borderId="2" xfId="49" applyFont="1" applyFill="1" applyBorder="1" applyAlignment="1" applyProtection="1">
      <alignment vertical="center"/>
    </xf>
    <xf numFmtId="0" fontId="15" fillId="0" borderId="2" xfId="49" applyFont="1" applyBorder="1" applyAlignment="1" applyProtection="1">
      <alignment vertical="center"/>
    </xf>
    <xf numFmtId="0" fontId="19" fillId="0" borderId="2" xfId="49" applyFont="1" applyFill="1" applyBorder="1" applyAlignment="1" applyProtection="1">
      <alignment horizontal="center" vertical="center"/>
    </xf>
    <xf numFmtId="178" fontId="19" fillId="0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B6" sqref="B6:J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.3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2.75" customHeight="1" spans="1:10">
      <c r="A3" s="3"/>
      <c r="B3" s="3" t="s">
        <v>0</v>
      </c>
      <c r="C3" s="60"/>
      <c r="D3" s="60"/>
      <c r="E3" s="3"/>
      <c r="F3" s="3"/>
      <c r="G3" s="3"/>
      <c r="H3" s="3"/>
      <c r="I3" s="3"/>
      <c r="J3" s="3"/>
    </row>
    <row r="4" ht="22.75" customHeight="1" spans="1:10">
      <c r="A4" s="3"/>
      <c r="B4" s="3" t="s">
        <v>1</v>
      </c>
      <c r="C4" s="3"/>
      <c r="D4" s="3"/>
      <c r="E4" s="3"/>
      <c r="F4" s="3"/>
      <c r="G4" s="3"/>
      <c r="H4" s="3"/>
      <c r="I4" s="3"/>
      <c r="J4" s="3"/>
    </row>
    <row r="5" ht="14.3" customHeight="1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ht="78.55" customHeight="1" spans="1:10">
      <c r="A6" s="1"/>
      <c r="B6" s="109" t="s">
        <v>2</v>
      </c>
      <c r="C6" s="109"/>
      <c r="D6" s="109"/>
      <c r="E6" s="109"/>
      <c r="F6" s="109"/>
      <c r="G6" s="109"/>
      <c r="H6" s="109"/>
      <c r="I6" s="109"/>
      <c r="J6" s="109"/>
    </row>
    <row r="7" ht="22.75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22.75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22.75" customHeight="1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ht="22.75" customHeight="1" spans="1:10">
      <c r="A10" s="3"/>
      <c r="B10" s="3" t="s">
        <v>3</v>
      </c>
      <c r="C10" s="3"/>
      <c r="F10" s="110" t="s">
        <v>4</v>
      </c>
      <c r="G10" s="111"/>
      <c r="H10" s="3"/>
      <c r="I10" s="3"/>
      <c r="J10" s="3"/>
    </row>
    <row r="11" ht="22.75" customHeight="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ht="22.75" customHeight="1" spans="1:10">
      <c r="A12" s="3"/>
      <c r="B12" s="110" t="s">
        <v>5</v>
      </c>
      <c r="C12" s="110"/>
      <c r="D12" s="3"/>
      <c r="E12" s="110" t="s">
        <v>6</v>
      </c>
      <c r="F12" s="1" t="s">
        <v>7</v>
      </c>
      <c r="G12" s="3"/>
      <c r="H12" s="110" t="s">
        <v>8</v>
      </c>
      <c r="I12" s="1" t="s">
        <v>9</v>
      </c>
      <c r="J12" s="3"/>
    </row>
    <row r="13" ht="14.3" customHeight="1" spans="1:10">
      <c r="A13" s="1"/>
      <c r="B13" s="1"/>
      <c r="C13" s="1" t="s">
        <v>10</v>
      </c>
      <c r="D13" s="1"/>
      <c r="E13" s="1"/>
      <c r="F13" s="1"/>
      <c r="G13" s="1"/>
      <c r="H13" s="1"/>
      <c r="I13" s="1"/>
      <c r="J13" s="1"/>
    </row>
    <row r="14" ht="14.3" customHeight="1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ht="14.3" customHeight="1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8" sqref="A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42" t="s">
        <v>230</v>
      </c>
      <c r="B2" s="42"/>
      <c r="C2" s="42"/>
      <c r="D2" s="42"/>
      <c r="E2" s="42"/>
      <c r="F2" s="42"/>
      <c r="G2" s="42"/>
      <c r="H2" s="42"/>
    </row>
    <row r="3" ht="22.75" customHeight="1" spans="1:8">
      <c r="A3" s="1"/>
      <c r="B3" s="1"/>
      <c r="C3" s="1"/>
      <c r="D3" s="1"/>
      <c r="E3" s="1"/>
      <c r="F3" s="1"/>
      <c r="G3" s="1"/>
      <c r="H3" s="43" t="s">
        <v>34</v>
      </c>
    </row>
    <row r="4" ht="22.75" customHeight="1" spans="1:8">
      <c r="A4" s="5" t="s">
        <v>171</v>
      </c>
      <c r="B4" s="5" t="s">
        <v>231</v>
      </c>
      <c r="C4" s="5"/>
      <c r="D4" s="5"/>
      <c r="E4" s="5"/>
      <c r="F4" s="5"/>
      <c r="G4" s="5" t="s">
        <v>232</v>
      </c>
      <c r="H4" s="5" t="s">
        <v>233</v>
      </c>
    </row>
    <row r="5" ht="22.75" customHeight="1" spans="1:8">
      <c r="A5" s="5"/>
      <c r="B5" s="5" t="s">
        <v>115</v>
      </c>
      <c r="C5" s="5" t="s">
        <v>234</v>
      </c>
      <c r="D5" s="5" t="s">
        <v>235</v>
      </c>
      <c r="E5" s="5" t="s">
        <v>236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237</v>
      </c>
      <c r="F6" s="5" t="s">
        <v>238</v>
      </c>
      <c r="G6" s="5"/>
      <c r="H6" s="5"/>
    </row>
    <row r="7" ht="22.75" customHeight="1" spans="1:8">
      <c r="A7" s="6" t="s">
        <v>115</v>
      </c>
      <c r="B7" s="44"/>
      <c r="C7" s="44"/>
      <c r="D7" s="44"/>
      <c r="E7" s="44"/>
      <c r="F7" s="44"/>
      <c r="G7" s="44"/>
      <c r="H7" s="44"/>
    </row>
    <row r="8" ht="22.75" customHeight="1" spans="1:8">
      <c r="A8" s="6" t="s">
        <v>175</v>
      </c>
      <c r="B8" s="44"/>
      <c r="C8" s="44"/>
      <c r="D8" s="44"/>
      <c r="E8" s="44"/>
      <c r="F8" s="44"/>
      <c r="G8" s="44"/>
      <c r="H8" s="44"/>
    </row>
    <row r="9" ht="22.75" customHeight="1" spans="1:8">
      <c r="A9" s="45"/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H5" sqref="H4:H5"/>
    </sheetView>
  </sheetViews>
  <sheetFormatPr defaultColWidth="10" defaultRowHeight="15"/>
  <cols>
    <col min="1" max="1" width="9.76666666666667" customWidth="1"/>
    <col min="2" max="2" width="12" style="18" customWidth="1"/>
    <col min="3" max="3" width="17.75" style="18" customWidth="1"/>
    <col min="4" max="4" width="15" customWidth="1"/>
    <col min="5" max="5" width="14.5" customWidth="1"/>
    <col min="6" max="6" width="9.375" customWidth="1"/>
    <col min="7" max="10" width="9.76666666666667" customWidth="1"/>
  </cols>
  <sheetData>
    <row r="1" ht="14.3" customHeight="1" spans="1:10">
      <c r="A1" s="1"/>
      <c r="B1" s="26"/>
      <c r="C1" s="27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239</v>
      </c>
      <c r="B2" s="20"/>
      <c r="C2" s="20"/>
      <c r="D2" s="2"/>
      <c r="E2" s="2"/>
      <c r="F2" s="2"/>
      <c r="G2" s="1"/>
      <c r="H2" s="1"/>
      <c r="I2" s="1"/>
      <c r="J2" s="1"/>
    </row>
    <row r="3" ht="22.75" customHeight="1" spans="1:10">
      <c r="A3" s="28"/>
      <c r="B3" s="29"/>
      <c r="D3" s="3"/>
      <c r="E3" s="3"/>
      <c r="F3" s="3" t="s">
        <v>34</v>
      </c>
      <c r="G3" s="1"/>
      <c r="H3" s="1"/>
      <c r="I3" s="1"/>
      <c r="J3" s="1"/>
    </row>
    <row r="4" ht="22.75" customHeight="1" spans="1:10">
      <c r="A4" s="30" t="s">
        <v>240</v>
      </c>
      <c r="B4" s="31" t="s">
        <v>241</v>
      </c>
      <c r="C4" s="32" t="s">
        <v>242</v>
      </c>
      <c r="D4" s="30" t="s">
        <v>115</v>
      </c>
      <c r="E4" s="30" t="s">
        <v>112</v>
      </c>
      <c r="F4" s="30" t="s">
        <v>113</v>
      </c>
      <c r="G4" s="1"/>
      <c r="H4" s="1"/>
      <c r="I4" s="1"/>
      <c r="J4" s="1"/>
    </row>
    <row r="5" ht="28" customHeight="1" spans="1:6">
      <c r="A5" s="33">
        <v>1</v>
      </c>
      <c r="B5" s="34">
        <v>302</v>
      </c>
      <c r="C5" s="34" t="s">
        <v>215</v>
      </c>
      <c r="D5" s="35">
        <v>173595.77</v>
      </c>
      <c r="E5" s="35">
        <v>173595.77</v>
      </c>
      <c r="F5" s="36"/>
    </row>
    <row r="6" ht="28" customHeight="1" spans="1:6">
      <c r="A6" s="33"/>
      <c r="B6" s="37">
        <v>30201</v>
      </c>
      <c r="C6" s="38" t="s">
        <v>216</v>
      </c>
      <c r="D6" s="39">
        <v>20000</v>
      </c>
      <c r="E6" s="39">
        <v>20000</v>
      </c>
      <c r="F6" s="36"/>
    </row>
    <row r="7" ht="28" customHeight="1" spans="1:6">
      <c r="A7" s="36"/>
      <c r="B7" s="37">
        <v>30202</v>
      </c>
      <c r="C7" s="38" t="s">
        <v>217</v>
      </c>
      <c r="D7" s="39">
        <v>10000</v>
      </c>
      <c r="E7" s="39">
        <v>10000</v>
      </c>
      <c r="F7" s="36"/>
    </row>
    <row r="8" ht="28" customHeight="1" spans="1:6">
      <c r="A8" s="36"/>
      <c r="B8" s="37" t="s">
        <v>218</v>
      </c>
      <c r="C8" s="38" t="s">
        <v>219</v>
      </c>
      <c r="D8" s="39">
        <v>1000</v>
      </c>
      <c r="E8" s="39">
        <v>1000</v>
      </c>
      <c r="F8" s="36"/>
    </row>
    <row r="9" ht="28" customHeight="1" spans="1:6">
      <c r="A9" s="36"/>
      <c r="B9" s="37">
        <v>30207</v>
      </c>
      <c r="C9" s="38" t="s">
        <v>220</v>
      </c>
      <c r="D9" s="39">
        <v>2000</v>
      </c>
      <c r="E9" s="39">
        <v>2000</v>
      </c>
      <c r="F9" s="36"/>
    </row>
    <row r="10" ht="28" customHeight="1" spans="1:6">
      <c r="A10" s="36"/>
      <c r="B10" s="37" t="s">
        <v>221</v>
      </c>
      <c r="C10" s="38" t="s">
        <v>222</v>
      </c>
      <c r="D10" s="39">
        <v>22000</v>
      </c>
      <c r="E10" s="39">
        <v>22000</v>
      </c>
      <c r="F10" s="36"/>
    </row>
    <row r="11" ht="28" customHeight="1" spans="1:6">
      <c r="A11" s="36"/>
      <c r="B11" s="37">
        <v>30228</v>
      </c>
      <c r="C11" s="38" t="s">
        <v>223</v>
      </c>
      <c r="D11" s="39">
        <v>17204.42</v>
      </c>
      <c r="E11" s="39">
        <v>17204.42</v>
      </c>
      <c r="F11" s="36"/>
    </row>
    <row r="12" ht="28" customHeight="1" spans="1:6">
      <c r="A12" s="36"/>
      <c r="B12" s="37">
        <v>30229</v>
      </c>
      <c r="C12" s="38" t="s">
        <v>224</v>
      </c>
      <c r="D12" s="39">
        <v>18591.35</v>
      </c>
      <c r="E12" s="39">
        <v>18591.35</v>
      </c>
      <c r="F12" s="36"/>
    </row>
    <row r="13" ht="28" customHeight="1" spans="1:6">
      <c r="A13" s="36"/>
      <c r="B13" s="37">
        <v>30239</v>
      </c>
      <c r="C13" s="38" t="s">
        <v>243</v>
      </c>
      <c r="D13" s="39">
        <v>82800</v>
      </c>
      <c r="E13" s="39">
        <v>82800</v>
      </c>
      <c r="F13" s="36"/>
    </row>
    <row r="14" ht="28" customHeight="1" spans="1:6">
      <c r="A14" s="36"/>
      <c r="B14" s="40"/>
      <c r="C14" s="41"/>
      <c r="D14" s="36"/>
      <c r="E14" s="36"/>
      <c r="F14" s="36"/>
    </row>
    <row r="15" ht="28" customHeight="1" spans="1:6">
      <c r="A15" s="36"/>
      <c r="B15" s="40"/>
      <c r="C15" s="41"/>
      <c r="D15" s="36"/>
      <c r="E15" s="36"/>
      <c r="F15" s="36"/>
    </row>
    <row r="16" ht="28" customHeight="1" spans="1:6">
      <c r="A16" s="36"/>
      <c r="B16" s="40"/>
      <c r="C16" s="41"/>
      <c r="D16" s="36"/>
      <c r="E16" s="36"/>
      <c r="F16" s="36"/>
    </row>
    <row r="17" ht="28" customHeight="1" spans="1:6">
      <c r="A17" s="36"/>
      <c r="B17" s="40"/>
      <c r="C17" s="41"/>
      <c r="D17" s="36"/>
      <c r="E17" s="36"/>
      <c r="F17" s="36"/>
    </row>
    <row r="18" ht="28" customHeight="1" spans="1:6">
      <c r="A18" s="36"/>
      <c r="B18" s="40"/>
      <c r="C18" s="41"/>
      <c r="D18" s="36"/>
      <c r="E18" s="36"/>
      <c r="F18" s="36"/>
    </row>
    <row r="24" ht="13.5" spans="2:3">
      <c r="B24" s="17"/>
      <c r="C24" s="17"/>
    </row>
    <row r="25" ht="13.5" spans="2:3">
      <c r="B25" s="17"/>
      <c r="C25" s="17"/>
    </row>
    <row r="26" ht="13.5" spans="2:3">
      <c r="B26" s="17"/>
      <c r="C26" s="17"/>
    </row>
  </sheetData>
  <mergeCells count="2">
    <mergeCell ref="A2:F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12" sqref="F12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245</v>
      </c>
      <c r="B4" s="22"/>
      <c r="C4" s="23" t="s">
        <v>38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246</v>
      </c>
      <c r="B5" s="22" t="s">
        <v>247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115</v>
      </c>
      <c r="B6" s="6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7" sqref="G6:G7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8" t="s">
        <v>248</v>
      </c>
      <c r="B1" s="8"/>
    </row>
    <row r="2" spans="1:1">
      <c r="A2" s="9" t="s">
        <v>249</v>
      </c>
    </row>
    <row r="3" ht="20" customHeight="1" spans="1:2">
      <c r="A3" s="10" t="s">
        <v>37</v>
      </c>
      <c r="B3" s="11" t="s">
        <v>38</v>
      </c>
    </row>
    <row r="4" ht="20" customHeight="1" spans="1:2">
      <c r="A4" s="10"/>
      <c r="B4" s="11"/>
    </row>
    <row r="5" ht="20" customHeight="1" spans="1:2">
      <c r="A5" s="12" t="s">
        <v>250</v>
      </c>
      <c r="B5" s="11">
        <v>1</v>
      </c>
    </row>
    <row r="6" ht="20" customHeight="1" spans="1:2">
      <c r="A6" s="13" t="s">
        <v>251</v>
      </c>
      <c r="B6" s="14"/>
    </row>
    <row r="7" ht="20" customHeight="1" spans="1:2">
      <c r="A7" s="6"/>
      <c r="B7" s="14"/>
    </row>
    <row r="8" ht="20" customHeight="1" spans="1:2">
      <c r="A8" s="15"/>
      <c r="B8" s="14"/>
    </row>
    <row r="9" ht="20" customHeight="1" spans="1:2">
      <c r="A9" s="15"/>
      <c r="B9" s="14"/>
    </row>
    <row r="10" ht="20" customHeight="1" spans="1:2">
      <c r="A10" s="15"/>
      <c r="B10" s="14"/>
    </row>
    <row r="11" ht="20" customHeight="1" spans="1:2">
      <c r="A11" s="15"/>
      <c r="B11" s="14"/>
    </row>
    <row r="12" ht="20" customHeight="1" spans="1:2">
      <c r="A12" s="15"/>
      <c r="B12" s="14"/>
    </row>
    <row r="13" ht="20" customHeight="1" spans="1:2">
      <c r="A13" s="15"/>
      <c r="B13" s="14"/>
    </row>
    <row r="14" ht="20" customHeight="1" spans="1:2">
      <c r="A14" s="15"/>
      <c r="B14" s="14"/>
    </row>
    <row r="15" ht="20" customHeight="1" spans="1:2">
      <c r="A15" s="15"/>
      <c r="B15" s="14"/>
    </row>
    <row r="16" spans="1:1">
      <c r="A16" s="16" t="s">
        <v>252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J15" sqref="J15"/>
    </sheetView>
  </sheetViews>
  <sheetFormatPr defaultColWidth="10" defaultRowHeight="13.5" outlineLevelRow="4" outlineLevelCol="4"/>
  <cols>
    <col min="1" max="1" width="23.625" customWidth="1"/>
    <col min="2" max="2" width="18.2416666666667" customWidth="1"/>
    <col min="3" max="3" width="20.1916666666667" customWidth="1"/>
    <col min="4" max="4" width="24.2083333333333" customWidth="1"/>
    <col min="5" max="5" width="32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253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34</v>
      </c>
    </row>
    <row r="4" ht="22.75" customHeight="1" spans="1:5">
      <c r="A4" s="5" t="s">
        <v>171</v>
      </c>
      <c r="B4" s="5" t="s">
        <v>115</v>
      </c>
      <c r="C4" s="5" t="s">
        <v>254</v>
      </c>
      <c r="D4" s="5" t="s">
        <v>255</v>
      </c>
      <c r="E4" s="5" t="s">
        <v>256</v>
      </c>
    </row>
    <row r="5" ht="22.75" customHeight="1" spans="1:5">
      <c r="A5" s="6" t="s">
        <v>175</v>
      </c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60.375" customWidth="1"/>
    <col min="3" max="3" width="61.875" customWidth="1"/>
  </cols>
  <sheetData>
    <row r="1" ht="35.4" customHeight="1" spans="1:2">
      <c r="A1" s="1"/>
      <c r="B1" s="1"/>
    </row>
    <row r="2" ht="39.15" customHeight="1" spans="1:3">
      <c r="A2" s="1"/>
      <c r="B2" s="105" t="s">
        <v>11</v>
      </c>
      <c r="C2" s="105"/>
    </row>
    <row r="3" ht="29.35" customHeight="1" spans="1:3">
      <c r="A3" s="106"/>
      <c r="B3" s="107" t="s">
        <v>12</v>
      </c>
      <c r="C3" s="107" t="s">
        <v>13</v>
      </c>
    </row>
    <row r="4" ht="28.45" customHeight="1" spans="1:3">
      <c r="A4" s="98"/>
      <c r="B4" s="108" t="s">
        <v>14</v>
      </c>
      <c r="C4" s="85" t="s">
        <v>15</v>
      </c>
    </row>
    <row r="5" ht="28.45" customHeight="1" spans="1:3">
      <c r="A5" s="98"/>
      <c r="B5" s="108" t="s">
        <v>16</v>
      </c>
      <c r="C5" s="85" t="s">
        <v>17</v>
      </c>
    </row>
    <row r="6" ht="28.45" customHeight="1" spans="1:3">
      <c r="A6" s="98"/>
      <c r="B6" s="108" t="s">
        <v>18</v>
      </c>
      <c r="C6" s="85" t="s">
        <v>19</v>
      </c>
    </row>
    <row r="7" ht="28.45" customHeight="1" spans="1:3">
      <c r="A7" s="98"/>
      <c r="B7" s="108" t="s">
        <v>20</v>
      </c>
      <c r="C7" s="85"/>
    </row>
    <row r="8" ht="28.45" customHeight="1" spans="1:3">
      <c r="A8" s="98"/>
      <c r="B8" s="108" t="s">
        <v>21</v>
      </c>
      <c r="C8" s="85" t="s">
        <v>22</v>
      </c>
    </row>
    <row r="9" ht="28.45" customHeight="1" spans="1:3">
      <c r="A9" s="98"/>
      <c r="B9" s="108" t="s">
        <v>23</v>
      </c>
      <c r="C9" s="85" t="s">
        <v>24</v>
      </c>
    </row>
    <row r="10" ht="28.45" customHeight="1" spans="1:3">
      <c r="A10" s="98"/>
      <c r="B10" s="108" t="s">
        <v>25</v>
      </c>
      <c r="C10" s="85" t="s">
        <v>26</v>
      </c>
    </row>
    <row r="11" ht="28.45" customHeight="1" spans="1:3">
      <c r="A11" s="98"/>
      <c r="B11" s="108" t="s">
        <v>27</v>
      </c>
      <c r="C11" s="85" t="s">
        <v>28</v>
      </c>
    </row>
    <row r="12" ht="28.45" customHeight="1" spans="1:3">
      <c r="A12" s="98"/>
      <c r="B12" s="108" t="s">
        <v>29</v>
      </c>
      <c r="C12" s="85"/>
    </row>
    <row r="13" ht="28.45" customHeight="1" spans="1:3">
      <c r="A13" s="1"/>
      <c r="B13" s="108" t="s">
        <v>30</v>
      </c>
      <c r="C13" s="85"/>
    </row>
    <row r="14" ht="28.45" customHeight="1" spans="1:3">
      <c r="A14" s="1"/>
      <c r="B14" s="108" t="s">
        <v>31</v>
      </c>
      <c r="C14" s="85" t="s">
        <v>15</v>
      </c>
    </row>
    <row r="15" ht="36" customHeight="1" spans="2:3">
      <c r="B15" s="108" t="s">
        <v>32</v>
      </c>
      <c r="C15" s="36"/>
    </row>
  </sheetData>
  <mergeCells count="1">
    <mergeCell ref="B2:C2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G10" sqref="G10"/>
    </sheetView>
  </sheetViews>
  <sheetFormatPr defaultColWidth="10" defaultRowHeight="13.5" outlineLevelCol="3"/>
  <cols>
    <col min="1" max="1" width="24" customWidth="1"/>
    <col min="2" max="2" width="16" customWidth="1"/>
    <col min="3" max="3" width="22.875" customWidth="1"/>
    <col min="4" max="4" width="19.75" customWidth="1"/>
  </cols>
  <sheetData>
    <row r="1" ht="14.3" customHeight="1" spans="1:4">
      <c r="A1" s="1"/>
      <c r="B1" s="1"/>
      <c r="C1" s="1"/>
      <c r="D1" s="1"/>
    </row>
    <row r="2" ht="36" customHeight="1" spans="1:4">
      <c r="A2" s="2" t="s">
        <v>33</v>
      </c>
      <c r="B2" s="2"/>
      <c r="C2" s="2"/>
      <c r="D2" s="2"/>
    </row>
    <row r="3" ht="22.75" customHeight="1" spans="1:4">
      <c r="A3" s="98"/>
      <c r="B3" s="98"/>
      <c r="C3" s="98"/>
      <c r="D3" s="99" t="s">
        <v>34</v>
      </c>
    </row>
    <row r="4" ht="18" customHeight="1" spans="1:4">
      <c r="A4" s="70" t="s">
        <v>35</v>
      </c>
      <c r="B4" s="70"/>
      <c r="C4" s="70" t="s">
        <v>36</v>
      </c>
      <c r="D4" s="70"/>
    </row>
    <row r="5" ht="18" customHeight="1" spans="1:4">
      <c r="A5" s="70" t="s">
        <v>37</v>
      </c>
      <c r="B5" s="70" t="s">
        <v>38</v>
      </c>
      <c r="C5" s="70" t="s">
        <v>37</v>
      </c>
      <c r="D5" s="70" t="s">
        <v>38</v>
      </c>
    </row>
    <row r="6" ht="18" customHeight="1" spans="1:4">
      <c r="A6" s="100" t="s">
        <v>39</v>
      </c>
      <c r="B6" s="78">
        <v>1674849.46</v>
      </c>
      <c r="C6" s="100" t="s">
        <v>40</v>
      </c>
      <c r="D6" s="78"/>
    </row>
    <row r="7" ht="18" customHeight="1" spans="1:4">
      <c r="A7" s="100" t="s">
        <v>41</v>
      </c>
      <c r="B7" s="78"/>
      <c r="C7" s="100" t="s">
        <v>42</v>
      </c>
      <c r="D7" s="80"/>
    </row>
    <row r="8" ht="18" customHeight="1" spans="1:4">
      <c r="A8" s="100" t="s">
        <v>43</v>
      </c>
      <c r="B8" s="78"/>
      <c r="C8" s="100" t="s">
        <v>44</v>
      </c>
      <c r="D8" s="80"/>
    </row>
    <row r="9" ht="18" customHeight="1" spans="1:4">
      <c r="A9" s="100" t="s">
        <v>45</v>
      </c>
      <c r="B9" s="78"/>
      <c r="C9" s="100" t="s">
        <v>46</v>
      </c>
      <c r="D9" s="80"/>
    </row>
    <row r="10" ht="18" customHeight="1" spans="1:4">
      <c r="A10" s="100" t="s">
        <v>47</v>
      </c>
      <c r="B10" s="78"/>
      <c r="C10" s="100" t="s">
        <v>48</v>
      </c>
      <c r="D10" s="80"/>
    </row>
    <row r="11" ht="18" customHeight="1" spans="1:4">
      <c r="A11" s="100" t="s">
        <v>49</v>
      </c>
      <c r="B11" s="78"/>
      <c r="C11" s="100" t="s">
        <v>50</v>
      </c>
      <c r="D11" s="80"/>
    </row>
    <row r="12" ht="18" customHeight="1" spans="1:4">
      <c r="A12" s="100" t="s">
        <v>51</v>
      </c>
      <c r="B12" s="78"/>
      <c r="C12" s="100" t="s">
        <v>52</v>
      </c>
      <c r="D12" s="80"/>
    </row>
    <row r="13" ht="18" customHeight="1" spans="1:4">
      <c r="A13" s="100" t="s">
        <v>53</v>
      </c>
      <c r="B13" s="78"/>
      <c r="C13" s="100" t="s">
        <v>54</v>
      </c>
      <c r="D13" s="101">
        <v>202537.28</v>
      </c>
    </row>
    <row r="14" ht="18" customHeight="1" spans="1:4">
      <c r="A14" s="100" t="s">
        <v>55</v>
      </c>
      <c r="B14" s="78"/>
      <c r="C14" s="100" t="s">
        <v>56</v>
      </c>
      <c r="D14" s="101"/>
    </row>
    <row r="15" ht="18" customHeight="1" spans="1:4">
      <c r="A15" s="100"/>
      <c r="B15" s="102"/>
      <c r="C15" s="100" t="s">
        <v>57</v>
      </c>
      <c r="D15" s="101">
        <v>84515.46</v>
      </c>
    </row>
    <row r="16" ht="18" customHeight="1" spans="1:4">
      <c r="A16" s="100"/>
      <c r="B16" s="102"/>
      <c r="C16" s="100" t="s">
        <v>58</v>
      </c>
      <c r="D16" s="101"/>
    </row>
    <row r="17" ht="18" customHeight="1" spans="1:4">
      <c r="A17" s="100"/>
      <c r="B17" s="102"/>
      <c r="C17" s="100" t="s">
        <v>59</v>
      </c>
      <c r="D17" s="101"/>
    </row>
    <row r="18" ht="18" customHeight="1" spans="1:4">
      <c r="A18" s="100"/>
      <c r="B18" s="102"/>
      <c r="C18" s="100" t="s">
        <v>60</v>
      </c>
      <c r="D18" s="101"/>
    </row>
    <row r="19" ht="18" customHeight="1" spans="1:4">
      <c r="A19" s="100"/>
      <c r="B19" s="102"/>
      <c r="C19" s="100" t="s">
        <v>61</v>
      </c>
      <c r="D19" s="101"/>
    </row>
    <row r="20" ht="18" customHeight="1" spans="1:4">
      <c r="A20" s="103"/>
      <c r="B20" s="104"/>
      <c r="C20" s="100" t="s">
        <v>62</v>
      </c>
      <c r="D20" s="101"/>
    </row>
    <row r="21" ht="18" customHeight="1" spans="1:4">
      <c r="A21" s="103"/>
      <c r="B21" s="104"/>
      <c r="C21" s="100" t="s">
        <v>63</v>
      </c>
      <c r="D21" s="101">
        <v>1387796.72</v>
      </c>
    </row>
    <row r="22" ht="18" customHeight="1" spans="1:4">
      <c r="A22" s="103"/>
      <c r="B22" s="104"/>
      <c r="C22" s="100" t="s">
        <v>64</v>
      </c>
      <c r="D22" s="101"/>
    </row>
    <row r="23" ht="18" customHeight="1" spans="1:4">
      <c r="A23" s="103"/>
      <c r="B23" s="104"/>
      <c r="C23" s="100" t="s">
        <v>65</v>
      </c>
      <c r="D23" s="80"/>
    </row>
    <row r="24" ht="18" customHeight="1" spans="1:4">
      <c r="A24" s="103"/>
      <c r="B24" s="104"/>
      <c r="C24" s="100" t="s">
        <v>66</v>
      </c>
      <c r="D24" s="80"/>
    </row>
    <row r="25" ht="18" customHeight="1" spans="1:4">
      <c r="A25" s="100"/>
      <c r="B25" s="102"/>
      <c r="C25" s="100" t="s">
        <v>67</v>
      </c>
      <c r="D25" s="80"/>
    </row>
    <row r="26" ht="18" customHeight="1" spans="1:4">
      <c r="A26" s="100"/>
      <c r="B26" s="102"/>
      <c r="C26" s="100" t="s">
        <v>68</v>
      </c>
      <c r="D26" s="80"/>
    </row>
    <row r="27" ht="18" customHeight="1" spans="1:4">
      <c r="A27" s="100"/>
      <c r="B27" s="102"/>
      <c r="C27" s="100" t="s">
        <v>69</v>
      </c>
      <c r="D27" s="80"/>
    </row>
    <row r="28" ht="18" customHeight="1" spans="1:4">
      <c r="A28" s="103"/>
      <c r="B28" s="104"/>
      <c r="C28" s="100" t="s">
        <v>70</v>
      </c>
      <c r="D28" s="80"/>
    </row>
    <row r="29" ht="18" customHeight="1" spans="1:4">
      <c r="A29" s="103"/>
      <c r="B29" s="104"/>
      <c r="C29" s="100" t="s">
        <v>71</v>
      </c>
      <c r="D29" s="80"/>
    </row>
    <row r="30" ht="18" customHeight="1" spans="1:4">
      <c r="A30" s="103"/>
      <c r="B30" s="104"/>
      <c r="C30" s="100" t="s">
        <v>72</v>
      </c>
      <c r="D30" s="80"/>
    </row>
    <row r="31" ht="18" customHeight="1" spans="1:4">
      <c r="A31" s="103"/>
      <c r="B31" s="104"/>
      <c r="C31" s="100" t="s">
        <v>73</v>
      </c>
      <c r="D31" s="80"/>
    </row>
    <row r="32" ht="18" customHeight="1" spans="1:4">
      <c r="A32" s="103"/>
      <c r="B32" s="104"/>
      <c r="C32" s="100" t="s">
        <v>74</v>
      </c>
      <c r="D32" s="80"/>
    </row>
    <row r="33" ht="18" customHeight="1" spans="1:4">
      <c r="A33" s="100"/>
      <c r="B33" s="100"/>
      <c r="C33" s="100" t="s">
        <v>75</v>
      </c>
      <c r="D33" s="80"/>
    </row>
    <row r="34" ht="18" customHeight="1" spans="1:4">
      <c r="A34" s="100"/>
      <c r="B34" s="100"/>
      <c r="C34" s="100" t="s">
        <v>76</v>
      </c>
      <c r="D34" s="80"/>
    </row>
    <row r="35" ht="18" customHeight="1" spans="1:4">
      <c r="A35" s="100"/>
      <c r="B35" s="100"/>
      <c r="C35" s="100" t="s">
        <v>77</v>
      </c>
      <c r="D35" s="80"/>
    </row>
    <row r="36" ht="18" customHeight="1" spans="1:4">
      <c r="A36" s="100"/>
      <c r="B36" s="100"/>
      <c r="C36" s="100"/>
      <c r="D36" s="100"/>
    </row>
    <row r="37" ht="18" customHeight="1" spans="1:4">
      <c r="A37" s="100"/>
      <c r="B37" s="100"/>
      <c r="C37" s="100"/>
      <c r="D37" s="100"/>
    </row>
    <row r="38" ht="18" customHeight="1" spans="1:4">
      <c r="A38" s="100"/>
      <c r="B38" s="100"/>
      <c r="C38" s="100"/>
      <c r="D38" s="100"/>
    </row>
    <row r="39" ht="18" customHeight="1" spans="1:4">
      <c r="A39" s="103" t="s">
        <v>78</v>
      </c>
      <c r="B39" s="104">
        <f>SUM(B6:B14)</f>
        <v>1674849.46</v>
      </c>
      <c r="C39" s="103" t="s">
        <v>79</v>
      </c>
      <c r="D39" s="104">
        <f>SUM(D6:D38)</f>
        <v>1674849.46</v>
      </c>
    </row>
    <row r="40" ht="18" customHeight="1" spans="1:4">
      <c r="A40" s="103" t="s">
        <v>80</v>
      </c>
      <c r="B40" s="104"/>
      <c r="C40" s="103" t="s">
        <v>81</v>
      </c>
      <c r="D40" s="104"/>
    </row>
    <row r="41" ht="18" customHeight="1" spans="1:4">
      <c r="A41" s="103" t="s">
        <v>82</v>
      </c>
      <c r="B41" s="102"/>
      <c r="C41" s="100"/>
      <c r="D41" s="102"/>
    </row>
    <row r="42" ht="18" customHeight="1" spans="1:4">
      <c r="A42" s="103" t="s">
        <v>83</v>
      </c>
      <c r="B42" s="104">
        <f>B39+B40</f>
        <v>1674849.46</v>
      </c>
      <c r="C42" s="103" t="s">
        <v>84</v>
      </c>
      <c r="D42" s="104">
        <f>D39+D40</f>
        <v>1674849.46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13" sqref="B13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85</v>
      </c>
      <c r="B2" s="20"/>
    </row>
    <row r="3" ht="24.75" customHeight="1" spans="1:2">
      <c r="A3" s="89"/>
      <c r="B3" s="21" t="s">
        <v>34</v>
      </c>
    </row>
    <row r="4" ht="24" customHeight="1" spans="1:2">
      <c r="A4" s="32" t="s">
        <v>37</v>
      </c>
      <c r="B4" s="32" t="s">
        <v>38</v>
      </c>
    </row>
    <row r="5" s="17" customFormat="1" ht="25" customHeight="1" spans="1:3">
      <c r="A5" s="90" t="s">
        <v>86</v>
      </c>
      <c r="B5" s="91">
        <v>1674849.46</v>
      </c>
      <c r="C5" s="18"/>
    </row>
    <row r="6" s="17" customFormat="1" ht="21" customHeight="1" spans="1:3">
      <c r="A6" s="92" t="s">
        <v>87</v>
      </c>
      <c r="B6" s="91">
        <v>1674849.46</v>
      </c>
      <c r="C6" s="18"/>
    </row>
    <row r="7" s="17" customFormat="1" ht="21" customHeight="1" spans="1:3">
      <c r="A7" s="92" t="s">
        <v>88</v>
      </c>
      <c r="B7" s="93"/>
      <c r="C7" s="18"/>
    </row>
    <row r="8" s="17" customFormat="1" ht="20" customHeight="1" spans="1:3">
      <c r="A8" s="90" t="s">
        <v>89</v>
      </c>
      <c r="B8" s="93">
        <f>B9+B10</f>
        <v>0</v>
      </c>
      <c r="C8" s="18"/>
    </row>
    <row r="9" s="17" customFormat="1" ht="20" customHeight="1" spans="1:3">
      <c r="A9" s="92" t="s">
        <v>87</v>
      </c>
      <c r="B9" s="93"/>
      <c r="C9" s="18"/>
    </row>
    <row r="10" s="17" customFormat="1" ht="20" customHeight="1" spans="1:3">
      <c r="A10" s="92" t="s">
        <v>88</v>
      </c>
      <c r="B10" s="93"/>
      <c r="C10" s="18"/>
    </row>
    <row r="11" s="17" customFormat="1" ht="20" customHeight="1" spans="1:3">
      <c r="A11" s="90" t="s">
        <v>90</v>
      </c>
      <c r="B11" s="93"/>
      <c r="C11" s="18"/>
    </row>
    <row r="12" s="17" customFormat="1" ht="20" customHeight="1" spans="1:3">
      <c r="A12" s="92" t="s">
        <v>87</v>
      </c>
      <c r="B12" s="93"/>
      <c r="C12" s="18"/>
    </row>
    <row r="13" s="17" customFormat="1" ht="20" customHeight="1" spans="1:3">
      <c r="A13" s="92" t="s">
        <v>88</v>
      </c>
      <c r="B13" s="93"/>
      <c r="C13" s="18"/>
    </row>
    <row r="14" s="17" customFormat="1" ht="20" customHeight="1" spans="1:3">
      <c r="A14" s="94" t="s">
        <v>91</v>
      </c>
      <c r="B14" s="93">
        <f>SUM(B15:B17)</f>
        <v>0</v>
      </c>
      <c r="C14" s="18"/>
    </row>
    <row r="15" s="17" customFormat="1" ht="20" customHeight="1" spans="1:3">
      <c r="A15" s="92" t="s">
        <v>92</v>
      </c>
      <c r="B15" s="93"/>
      <c r="C15" s="18"/>
    </row>
    <row r="16" s="17" customFormat="1" ht="20" customHeight="1" spans="1:3">
      <c r="A16" s="92" t="s">
        <v>93</v>
      </c>
      <c r="B16" s="93"/>
      <c r="C16" s="18"/>
    </row>
    <row r="17" s="17" customFormat="1" ht="20" customHeight="1" spans="1:3">
      <c r="A17" s="92" t="s">
        <v>94</v>
      </c>
      <c r="B17" s="93"/>
      <c r="C17" s="18"/>
    </row>
    <row r="18" s="17" customFormat="1" ht="20" customHeight="1" spans="1:3">
      <c r="A18" s="94" t="s">
        <v>95</v>
      </c>
      <c r="B18" s="93"/>
      <c r="C18" s="18"/>
    </row>
    <row r="19" s="17" customFormat="1" ht="20" customHeight="1" spans="1:3">
      <c r="A19" s="94" t="s">
        <v>96</v>
      </c>
      <c r="B19" s="93"/>
      <c r="C19" s="18"/>
    </row>
    <row r="20" s="17" customFormat="1" ht="20" customHeight="1" spans="1:3">
      <c r="A20" s="94" t="s">
        <v>97</v>
      </c>
      <c r="B20" s="93"/>
      <c r="C20" s="18"/>
    </row>
    <row r="21" s="17" customFormat="1" ht="20" customHeight="1" spans="1:3">
      <c r="A21" s="94" t="s">
        <v>98</v>
      </c>
      <c r="B21" s="93"/>
      <c r="C21" s="18"/>
    </row>
    <row r="22" s="17" customFormat="1" ht="20" customHeight="1" spans="1:3">
      <c r="A22" s="94" t="s">
        <v>99</v>
      </c>
      <c r="B22" s="91">
        <f>B23+B26+B29+B30</f>
        <v>0</v>
      </c>
      <c r="C22" s="18"/>
    </row>
    <row r="23" s="17" customFormat="1" ht="20" customHeight="1" spans="1:3">
      <c r="A23" s="92" t="s">
        <v>100</v>
      </c>
      <c r="B23" s="91">
        <f>B24+B25</f>
        <v>0</v>
      </c>
      <c r="C23" s="18"/>
    </row>
    <row r="24" s="17" customFormat="1" ht="20" customHeight="1" spans="1:3">
      <c r="A24" s="92" t="s">
        <v>101</v>
      </c>
      <c r="B24" s="91"/>
      <c r="C24" s="18"/>
    </row>
    <row r="25" s="17" customFormat="1" ht="20" customHeight="1" spans="1:3">
      <c r="A25" s="92" t="s">
        <v>102</v>
      </c>
      <c r="B25" s="91"/>
      <c r="C25" s="18"/>
    </row>
    <row r="26" s="17" customFormat="1" ht="20" customHeight="1" spans="1:3">
      <c r="A26" s="92" t="s">
        <v>103</v>
      </c>
      <c r="B26" s="91">
        <f>B27+B28</f>
        <v>0</v>
      </c>
      <c r="C26" s="18"/>
    </row>
    <row r="27" s="17" customFormat="1" ht="20" customHeight="1" spans="1:3">
      <c r="A27" s="92" t="s">
        <v>104</v>
      </c>
      <c r="B27" s="91"/>
      <c r="C27" s="18"/>
    </row>
    <row r="28" s="17" customFormat="1" ht="20" customHeight="1" spans="1:3">
      <c r="A28" s="92" t="s">
        <v>105</v>
      </c>
      <c r="B28" s="91"/>
      <c r="C28" s="18"/>
    </row>
    <row r="29" s="17" customFormat="1" ht="20" customHeight="1" spans="1:3">
      <c r="A29" s="92" t="s">
        <v>106</v>
      </c>
      <c r="B29" s="91"/>
      <c r="C29" s="18"/>
    </row>
    <row r="30" s="17" customFormat="1" ht="20" customHeight="1" spans="1:3">
      <c r="A30" s="92" t="s">
        <v>107</v>
      </c>
      <c r="B30" s="91"/>
      <c r="C30" s="18"/>
    </row>
    <row r="31" ht="20" customHeight="1" spans="1:2">
      <c r="A31" s="95"/>
      <c r="B31" s="91"/>
    </row>
    <row r="32" s="17" customFormat="1" ht="25" customHeight="1" spans="1:3">
      <c r="A32" s="96" t="s">
        <v>108</v>
      </c>
      <c r="B32" s="97">
        <f>B5+B8+B14+B18+B19+B20+B21+B22</f>
        <v>1674849.46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15" sqref="H15"/>
    </sheetView>
  </sheetViews>
  <sheetFormatPr defaultColWidth="10" defaultRowHeight="13.5" outlineLevelCol="4"/>
  <cols>
    <col min="1" max="1" width="34.625" customWidth="1"/>
    <col min="2" max="2" width="13.375" customWidth="1"/>
    <col min="3" max="3" width="12.875" customWidth="1"/>
    <col min="4" max="4" width="13.3" customWidth="1"/>
    <col min="5" max="5" width="12.625" customWidth="1"/>
    <col min="6" max="6" width="10.375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109</v>
      </c>
      <c r="B2" s="2"/>
      <c r="C2" s="2"/>
      <c r="D2" s="2"/>
      <c r="E2" s="2"/>
    </row>
    <row r="3" ht="30" customHeight="1" spans="1:5">
      <c r="A3" s="3"/>
      <c r="B3" s="3"/>
      <c r="C3" s="3"/>
      <c r="D3" s="3"/>
      <c r="E3" s="3" t="s">
        <v>34</v>
      </c>
    </row>
    <row r="4" ht="33" customHeight="1" spans="1:5">
      <c r="A4" s="84" t="s">
        <v>110</v>
      </c>
      <c r="B4" s="84" t="s">
        <v>111</v>
      </c>
      <c r="C4" s="84" t="s">
        <v>112</v>
      </c>
      <c r="D4" s="84" t="s">
        <v>113</v>
      </c>
      <c r="E4" s="84" t="s">
        <v>114</v>
      </c>
    </row>
    <row r="5" ht="25" customHeight="1" spans="1:5">
      <c r="A5" s="85" t="s">
        <v>115</v>
      </c>
      <c r="B5" s="50">
        <v>1674849.46</v>
      </c>
      <c r="C5" s="50" t="e">
        <f>C6+C9+#REF!+#REF!+C15</f>
        <v>#REF!</v>
      </c>
      <c r="D5" s="67"/>
      <c r="E5" s="67"/>
    </row>
    <row r="6" s="83" customFormat="1" ht="25" customHeight="1" spans="1:5">
      <c r="A6" s="86" t="s">
        <v>116</v>
      </c>
      <c r="B6" s="65" t="s">
        <v>117</v>
      </c>
      <c r="C6" s="65" t="s">
        <v>117</v>
      </c>
      <c r="D6" s="87"/>
      <c r="E6" s="87"/>
    </row>
    <row r="7" s="83" customFormat="1" ht="25" customHeight="1" spans="1:5">
      <c r="A7" s="88" t="s">
        <v>118</v>
      </c>
      <c r="B7" s="41" t="s">
        <v>117</v>
      </c>
      <c r="C7" s="41" t="s">
        <v>117</v>
      </c>
      <c r="D7" s="87"/>
      <c r="E7" s="87"/>
    </row>
    <row r="8" s="83" customFormat="1" ht="25" customHeight="1" spans="1:5">
      <c r="A8" s="88" t="s">
        <v>119</v>
      </c>
      <c r="B8" s="68" t="s">
        <v>117</v>
      </c>
      <c r="C8" s="68" t="s">
        <v>117</v>
      </c>
      <c r="D8" s="87"/>
      <c r="E8" s="87"/>
    </row>
    <row r="9" s="83" customFormat="1" ht="25" customHeight="1" spans="1:5">
      <c r="A9" s="34" t="s">
        <v>120</v>
      </c>
      <c r="B9" s="34" t="s">
        <v>121</v>
      </c>
      <c r="C9" s="34" t="s">
        <v>121</v>
      </c>
      <c r="D9" s="87"/>
      <c r="E9" s="87"/>
    </row>
    <row r="10" s="83" customFormat="1" ht="25" customHeight="1" spans="1:5">
      <c r="A10" s="88" t="s">
        <v>122</v>
      </c>
      <c r="B10" s="41" t="s">
        <v>123</v>
      </c>
      <c r="C10" s="58">
        <v>197665</v>
      </c>
      <c r="D10" s="87"/>
      <c r="E10" s="87"/>
    </row>
    <row r="11" s="83" customFormat="1" ht="25" customHeight="1" spans="1:5">
      <c r="A11" s="88" t="s">
        <v>124</v>
      </c>
      <c r="B11" s="41" t="s">
        <v>125</v>
      </c>
      <c r="C11" s="41" t="s">
        <v>125</v>
      </c>
      <c r="D11" s="87"/>
      <c r="E11" s="87"/>
    </row>
    <row r="12" s="83" customFormat="1" ht="25" customHeight="1" spans="1:5">
      <c r="A12" s="88" t="s">
        <v>126</v>
      </c>
      <c r="B12" s="68">
        <v>160125</v>
      </c>
      <c r="C12" s="68">
        <v>160125</v>
      </c>
      <c r="D12" s="87"/>
      <c r="E12" s="87"/>
    </row>
    <row r="13" s="83" customFormat="1" ht="25" customHeight="1" spans="1:5">
      <c r="A13" s="88" t="s">
        <v>127</v>
      </c>
      <c r="B13" s="68">
        <v>4872.28</v>
      </c>
      <c r="C13" s="68">
        <v>4872.28</v>
      </c>
      <c r="D13" s="87"/>
      <c r="E13" s="87"/>
    </row>
    <row r="14" s="83" customFormat="1" ht="25" customHeight="1" spans="1:5">
      <c r="A14" s="88" t="s">
        <v>128</v>
      </c>
      <c r="B14" s="68">
        <v>4872.28</v>
      </c>
      <c r="C14" s="68">
        <v>4872.28</v>
      </c>
      <c r="D14" s="87"/>
      <c r="E14" s="87"/>
    </row>
    <row r="15" s="83" customFormat="1" ht="25" customHeight="1" spans="1:5">
      <c r="A15" s="86" t="s">
        <v>129</v>
      </c>
      <c r="B15" s="65">
        <v>84515.46</v>
      </c>
      <c r="C15" s="65">
        <v>84515.46</v>
      </c>
      <c r="D15" s="87"/>
      <c r="E15" s="87"/>
    </row>
    <row r="16" s="83" customFormat="1" ht="25" customHeight="1" spans="1:5">
      <c r="A16" s="88" t="s">
        <v>130</v>
      </c>
      <c r="B16" s="68">
        <v>84515.46</v>
      </c>
      <c r="C16" s="68">
        <v>84515.46</v>
      </c>
      <c r="D16" s="87"/>
      <c r="E16" s="87"/>
    </row>
    <row r="17" s="83" customFormat="1" ht="25" customHeight="1" spans="1:5">
      <c r="A17" s="88" t="s">
        <v>131</v>
      </c>
      <c r="B17" s="68">
        <v>84515.46</v>
      </c>
      <c r="C17" s="68">
        <v>84515.46</v>
      </c>
      <c r="D17" s="87"/>
      <c r="E17" s="8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F9" sqref="F9"/>
    </sheetView>
  </sheetViews>
  <sheetFormatPr defaultColWidth="10" defaultRowHeight="13.5" outlineLevelCol="6"/>
  <cols>
    <col min="1" max="1" width="24.5666666666667" customWidth="1"/>
    <col min="2" max="2" width="15.625" customWidth="1"/>
    <col min="3" max="3" width="30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132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48" t="s">
        <v>34</v>
      </c>
      <c r="D3" s="48"/>
      <c r="E3" s="3"/>
      <c r="F3" s="3"/>
      <c r="G3" s="3"/>
    </row>
    <row r="4" ht="21" customHeight="1" spans="1:7">
      <c r="A4" s="70" t="s">
        <v>35</v>
      </c>
      <c r="B4" s="70"/>
      <c r="C4" s="70" t="s">
        <v>36</v>
      </c>
      <c r="D4" s="70"/>
      <c r="E4" s="3"/>
      <c r="F4" s="3"/>
      <c r="G4" s="3"/>
    </row>
    <row r="5" ht="21" customHeight="1" spans="1:7">
      <c r="A5" s="70" t="s">
        <v>37</v>
      </c>
      <c r="B5" s="70" t="s">
        <v>38</v>
      </c>
      <c r="C5" s="70" t="s">
        <v>37</v>
      </c>
      <c r="D5" s="70" t="s">
        <v>115</v>
      </c>
      <c r="E5" s="3"/>
      <c r="F5" s="3"/>
      <c r="G5" s="3"/>
    </row>
    <row r="6" ht="21" customHeight="1" spans="1:7">
      <c r="A6" s="45" t="s">
        <v>133</v>
      </c>
      <c r="B6" s="77">
        <f>SUM(B7:B9)</f>
        <v>1674849.46</v>
      </c>
      <c r="C6" s="45" t="s">
        <v>134</v>
      </c>
      <c r="D6" s="77">
        <v>1674849.46</v>
      </c>
      <c r="E6" s="3"/>
      <c r="F6" s="3"/>
      <c r="G6" s="3"/>
    </row>
    <row r="7" ht="21" customHeight="1" spans="1:7">
      <c r="A7" s="45" t="s">
        <v>135</v>
      </c>
      <c r="B7" s="78">
        <v>1674849.46</v>
      </c>
      <c r="C7" s="45" t="s">
        <v>136</v>
      </c>
      <c r="D7" s="78"/>
      <c r="E7" s="3"/>
      <c r="F7" s="3"/>
      <c r="G7" s="3"/>
    </row>
    <row r="8" ht="21" customHeight="1" spans="1:7">
      <c r="A8" s="45" t="s">
        <v>137</v>
      </c>
      <c r="B8" s="78"/>
      <c r="C8" s="45" t="s">
        <v>138</v>
      </c>
      <c r="D8" s="78"/>
      <c r="E8" s="3"/>
      <c r="F8" s="3"/>
      <c r="G8" s="3"/>
    </row>
    <row r="9" ht="21" customHeight="1" spans="1:7">
      <c r="A9" s="45" t="s">
        <v>139</v>
      </c>
      <c r="B9" s="78"/>
      <c r="C9" s="45" t="s">
        <v>140</v>
      </c>
      <c r="D9" s="78"/>
      <c r="E9" s="3"/>
      <c r="F9" s="3"/>
      <c r="G9" s="3"/>
    </row>
    <row r="10" ht="21" customHeight="1" spans="1:7">
      <c r="A10" s="45"/>
      <c r="B10" s="79"/>
      <c r="C10" s="45" t="s">
        <v>141</v>
      </c>
      <c r="D10" s="78"/>
      <c r="E10" s="3"/>
      <c r="F10" s="3"/>
      <c r="G10" s="3"/>
    </row>
    <row r="11" ht="21" customHeight="1" spans="1:7">
      <c r="A11" s="45"/>
      <c r="B11" s="79"/>
      <c r="C11" s="45" t="s">
        <v>142</v>
      </c>
      <c r="D11" s="78"/>
      <c r="E11" s="3"/>
      <c r="F11" s="3"/>
      <c r="G11" s="3"/>
    </row>
    <row r="12" ht="21" customHeight="1" spans="1:7">
      <c r="A12" s="45"/>
      <c r="B12" s="79"/>
      <c r="C12" s="45" t="s">
        <v>143</v>
      </c>
      <c r="D12" s="78"/>
      <c r="E12" s="3"/>
      <c r="F12" s="3"/>
      <c r="G12" s="3"/>
    </row>
    <row r="13" ht="21" customHeight="1" spans="1:7">
      <c r="A13" s="6"/>
      <c r="B13" s="73"/>
      <c r="C13" s="45" t="s">
        <v>144</v>
      </c>
      <c r="D13" s="78"/>
      <c r="E13" s="3"/>
      <c r="F13" s="3"/>
      <c r="G13" s="3"/>
    </row>
    <row r="14" ht="21" customHeight="1" spans="1:7">
      <c r="A14" s="45"/>
      <c r="B14" s="79"/>
      <c r="C14" s="45" t="s">
        <v>145</v>
      </c>
      <c r="D14" s="80">
        <v>202537.28</v>
      </c>
      <c r="E14" s="3"/>
      <c r="F14" s="3"/>
      <c r="G14" s="47"/>
    </row>
    <row r="15" ht="21" customHeight="1" spans="1:7">
      <c r="A15" s="45"/>
      <c r="B15" s="79"/>
      <c r="C15" s="45" t="s">
        <v>146</v>
      </c>
      <c r="D15" s="80"/>
      <c r="E15" s="3"/>
      <c r="F15" s="3"/>
      <c r="G15" s="3"/>
    </row>
    <row r="16" ht="21" customHeight="1" spans="1:7">
      <c r="A16" s="45"/>
      <c r="B16" s="79"/>
      <c r="C16" s="45" t="s">
        <v>147</v>
      </c>
      <c r="D16" s="80">
        <v>84515.46</v>
      </c>
      <c r="E16" s="3"/>
      <c r="F16" s="3"/>
      <c r="G16" s="3"/>
    </row>
    <row r="17" ht="21" customHeight="1" spans="1:7">
      <c r="A17" s="45"/>
      <c r="B17" s="79"/>
      <c r="C17" s="45" t="s">
        <v>148</v>
      </c>
      <c r="D17" s="78"/>
      <c r="E17" s="3"/>
      <c r="F17" s="3"/>
      <c r="G17" s="3"/>
    </row>
    <row r="18" ht="21" customHeight="1" spans="1:7">
      <c r="A18" s="45"/>
      <c r="B18" s="79"/>
      <c r="C18" s="45" t="s">
        <v>149</v>
      </c>
      <c r="D18" s="78"/>
      <c r="E18" s="3"/>
      <c r="F18" s="3"/>
      <c r="G18" s="3"/>
    </row>
    <row r="19" ht="21" customHeight="1" spans="1:7">
      <c r="A19" s="45"/>
      <c r="B19" s="45"/>
      <c r="C19" s="45" t="s">
        <v>150</v>
      </c>
      <c r="D19" s="78"/>
      <c r="E19" s="3"/>
      <c r="F19" s="3"/>
      <c r="G19" s="3"/>
    </row>
    <row r="20" ht="21" customHeight="1" spans="1:7">
      <c r="A20" s="45"/>
      <c r="B20" s="45"/>
      <c r="C20" s="45" t="s">
        <v>151</v>
      </c>
      <c r="D20" s="78"/>
      <c r="E20" s="3"/>
      <c r="F20" s="3"/>
      <c r="G20" s="3"/>
    </row>
    <row r="21" ht="21" customHeight="1" spans="1:7">
      <c r="A21" s="45"/>
      <c r="B21" s="45"/>
      <c r="C21" s="45" t="s">
        <v>152</v>
      </c>
      <c r="D21" s="78"/>
      <c r="E21" s="3"/>
      <c r="F21" s="3"/>
      <c r="G21" s="3"/>
    </row>
    <row r="22" ht="21" customHeight="1" spans="1:7">
      <c r="A22" s="45"/>
      <c r="B22" s="45"/>
      <c r="C22" s="45" t="s">
        <v>153</v>
      </c>
      <c r="D22" s="80">
        <v>1387796.72</v>
      </c>
      <c r="E22" s="3"/>
      <c r="F22" s="3"/>
      <c r="G22" s="3"/>
    </row>
    <row r="23" ht="21" customHeight="1" spans="1:7">
      <c r="A23" s="45"/>
      <c r="B23" s="45"/>
      <c r="C23" s="45" t="s">
        <v>154</v>
      </c>
      <c r="D23" s="78"/>
      <c r="E23" s="3"/>
      <c r="F23" s="3"/>
      <c r="G23" s="3"/>
    </row>
    <row r="24" ht="21" customHeight="1" spans="1:7">
      <c r="A24" s="45"/>
      <c r="B24" s="45"/>
      <c r="C24" s="45" t="s">
        <v>155</v>
      </c>
      <c r="D24" s="78"/>
      <c r="E24" s="3"/>
      <c r="F24" s="3"/>
      <c r="G24" s="3"/>
    </row>
    <row r="25" ht="21" customHeight="1" spans="1:7">
      <c r="A25" s="45"/>
      <c r="B25" s="45"/>
      <c r="C25" s="45" t="s">
        <v>156</v>
      </c>
      <c r="D25" s="78"/>
      <c r="E25" s="3"/>
      <c r="F25" s="3"/>
      <c r="G25" s="3"/>
    </row>
    <row r="26" ht="21" customHeight="1" spans="1:7">
      <c r="A26" s="45"/>
      <c r="B26" s="45"/>
      <c r="C26" s="45" t="s">
        <v>157</v>
      </c>
      <c r="D26" s="78"/>
      <c r="E26" s="3"/>
      <c r="F26" s="3"/>
      <c r="G26" s="3"/>
    </row>
    <row r="27" ht="21" customHeight="1" spans="1:7">
      <c r="A27" s="45"/>
      <c r="B27" s="45"/>
      <c r="C27" s="45" t="s">
        <v>158</v>
      </c>
      <c r="D27" s="78"/>
      <c r="E27" s="3"/>
      <c r="F27" s="3"/>
      <c r="G27" s="3"/>
    </row>
    <row r="28" ht="21" customHeight="1" spans="1:7">
      <c r="A28" s="45"/>
      <c r="B28" s="45"/>
      <c r="C28" s="45" t="s">
        <v>159</v>
      </c>
      <c r="D28" s="78"/>
      <c r="E28" s="3"/>
      <c r="F28" s="3"/>
      <c r="G28" s="3"/>
    </row>
    <row r="29" ht="21" customHeight="1" spans="1:7">
      <c r="A29" s="45"/>
      <c r="B29" s="45"/>
      <c r="C29" s="45" t="s">
        <v>160</v>
      </c>
      <c r="D29" s="78"/>
      <c r="E29" s="3"/>
      <c r="F29" s="3"/>
      <c r="G29" s="3"/>
    </row>
    <row r="30" ht="21" customHeight="1" spans="1:7">
      <c r="A30" s="45"/>
      <c r="B30" s="45"/>
      <c r="C30" s="45" t="s">
        <v>161</v>
      </c>
      <c r="D30" s="78"/>
      <c r="E30" s="3"/>
      <c r="F30" s="3"/>
      <c r="G30" s="3"/>
    </row>
    <row r="31" ht="21" customHeight="1" spans="1:7">
      <c r="A31" s="45"/>
      <c r="B31" s="45"/>
      <c r="C31" s="45" t="s">
        <v>162</v>
      </c>
      <c r="D31" s="78"/>
      <c r="E31" s="3"/>
      <c r="F31" s="3"/>
      <c r="G31" s="3"/>
    </row>
    <row r="32" ht="21" customHeight="1" spans="1:7">
      <c r="A32" s="45"/>
      <c r="B32" s="45"/>
      <c r="C32" s="45" t="s">
        <v>163</v>
      </c>
      <c r="D32" s="78"/>
      <c r="E32" s="3"/>
      <c r="F32" s="3"/>
      <c r="G32" s="3"/>
    </row>
    <row r="33" ht="21" customHeight="1" spans="1:7">
      <c r="A33" s="45"/>
      <c r="B33" s="45"/>
      <c r="C33" s="45" t="s">
        <v>164</v>
      </c>
      <c r="D33" s="78"/>
      <c r="E33" s="3"/>
      <c r="F33" s="3"/>
      <c r="G33" s="3"/>
    </row>
    <row r="34" ht="21" customHeight="1" spans="1:7">
      <c r="A34" s="45"/>
      <c r="B34" s="45"/>
      <c r="C34" s="45" t="s">
        <v>165</v>
      </c>
      <c r="D34" s="78"/>
      <c r="E34" s="3"/>
      <c r="F34" s="3"/>
      <c r="G34" s="3"/>
    </row>
    <row r="35" ht="21" customHeight="1" spans="1:7">
      <c r="A35" s="45"/>
      <c r="B35" s="45"/>
      <c r="C35" s="45" t="s">
        <v>166</v>
      </c>
      <c r="D35" s="78"/>
      <c r="E35" s="3"/>
      <c r="F35" s="3"/>
      <c r="G35" s="3"/>
    </row>
    <row r="36" ht="21" customHeight="1" spans="1:7">
      <c r="A36" s="45"/>
      <c r="B36" s="45"/>
      <c r="C36" s="45" t="s">
        <v>167</v>
      </c>
      <c r="D36" s="77"/>
      <c r="E36" s="3"/>
      <c r="F36" s="3"/>
      <c r="G36" s="3"/>
    </row>
    <row r="37" ht="21" customHeight="1" spans="1:7">
      <c r="A37" s="70" t="s">
        <v>168</v>
      </c>
      <c r="B37" s="81">
        <f>B6</f>
        <v>1674849.46</v>
      </c>
      <c r="C37" s="70" t="s">
        <v>169</v>
      </c>
      <c r="D37" s="82">
        <f>D6</f>
        <v>1674849.46</v>
      </c>
      <c r="E37" s="47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23" sqref="D23:E23"/>
    </sheetView>
  </sheetViews>
  <sheetFormatPr defaultColWidth="10" defaultRowHeight="13.5" outlineLevelRow="7"/>
  <cols>
    <col min="1" max="1" width="20.25" customWidth="1"/>
    <col min="2" max="2" width="13.5" customWidth="1"/>
    <col min="3" max="3" width="14.925" customWidth="1"/>
    <col min="4" max="4" width="12.35" customWidth="1"/>
    <col min="5" max="11" width="10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170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76" t="s">
        <v>34</v>
      </c>
      <c r="K3" s="76"/>
    </row>
    <row r="4" ht="22.75" customHeight="1" spans="1:11">
      <c r="A4" s="70" t="s">
        <v>171</v>
      </c>
      <c r="B4" s="70" t="s">
        <v>115</v>
      </c>
      <c r="C4" s="70" t="s">
        <v>172</v>
      </c>
      <c r="D4" s="70"/>
      <c r="E4" s="70"/>
      <c r="F4" s="70" t="s">
        <v>173</v>
      </c>
      <c r="G4" s="70"/>
      <c r="H4" s="70"/>
      <c r="I4" s="70" t="s">
        <v>174</v>
      </c>
      <c r="J4" s="70"/>
      <c r="K4" s="70"/>
    </row>
    <row r="5" ht="22.75" customHeight="1" spans="1:11">
      <c r="A5" s="70"/>
      <c r="B5" s="70"/>
      <c r="C5" s="5" t="s">
        <v>115</v>
      </c>
      <c r="D5" s="5" t="s">
        <v>112</v>
      </c>
      <c r="E5" s="5" t="s">
        <v>113</v>
      </c>
      <c r="F5" s="5" t="s">
        <v>115</v>
      </c>
      <c r="G5" s="5" t="s">
        <v>112</v>
      </c>
      <c r="H5" s="5" t="s">
        <v>113</v>
      </c>
      <c r="I5" s="5" t="s">
        <v>115</v>
      </c>
      <c r="J5" s="5" t="s">
        <v>112</v>
      </c>
      <c r="K5" s="5" t="s">
        <v>113</v>
      </c>
    </row>
    <row r="6" ht="22.75" customHeight="1" spans="1:11">
      <c r="A6" s="6" t="s">
        <v>115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ht="22.75" customHeight="1" spans="1:11">
      <c r="A7" s="72" t="s">
        <v>175</v>
      </c>
      <c r="B7" s="71">
        <v>1674849.46</v>
      </c>
      <c r="C7" s="71">
        <v>1674849.46</v>
      </c>
      <c r="D7" s="71">
        <v>1674849.46</v>
      </c>
      <c r="E7" s="73"/>
      <c r="F7" s="73"/>
      <c r="G7" s="73"/>
      <c r="H7" s="73"/>
      <c r="I7" s="73"/>
      <c r="J7" s="73"/>
      <c r="K7" s="73"/>
    </row>
    <row r="8" ht="22.75" customHeight="1" spans="1:11">
      <c r="A8" s="74"/>
      <c r="B8" s="75"/>
      <c r="C8" s="75"/>
      <c r="D8" s="73"/>
      <c r="E8" s="73"/>
      <c r="F8" s="73"/>
      <c r="G8" s="73"/>
      <c r="H8" s="73"/>
      <c r="I8" s="73"/>
      <c r="J8" s="73"/>
      <c r="K8" s="7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1" sqref="H11"/>
    </sheetView>
  </sheetViews>
  <sheetFormatPr defaultColWidth="10" defaultRowHeight="13.5" outlineLevelCol="4"/>
  <cols>
    <col min="1" max="1" width="10.125" style="58" customWidth="1"/>
    <col min="2" max="2" width="29.375" customWidth="1"/>
    <col min="3" max="3" width="14.375" customWidth="1"/>
    <col min="4" max="4" width="13" customWidth="1"/>
    <col min="5" max="5" width="13.75" customWidth="1"/>
    <col min="6" max="6" width="10.375"/>
  </cols>
  <sheetData>
    <row r="1" ht="14.3" customHeight="1" spans="1:1">
      <c r="A1" s="59"/>
    </row>
    <row r="2" ht="36.9" customHeight="1" spans="1:5">
      <c r="A2" s="2" t="s">
        <v>176</v>
      </c>
      <c r="B2" s="2"/>
      <c r="C2" s="2"/>
      <c r="D2" s="2"/>
      <c r="E2" s="2"/>
    </row>
    <row r="3" ht="21.85" customHeight="1" spans="1:5">
      <c r="A3" s="60"/>
      <c r="B3" s="3"/>
      <c r="C3" s="48" t="s">
        <v>34</v>
      </c>
      <c r="D3" s="48"/>
      <c r="E3" s="48"/>
    </row>
    <row r="4" ht="27" customHeight="1" spans="1:5">
      <c r="A4" s="49" t="s">
        <v>110</v>
      </c>
      <c r="B4" s="49"/>
      <c r="C4" s="49" t="s">
        <v>172</v>
      </c>
      <c r="D4" s="49"/>
      <c r="E4" s="49"/>
    </row>
    <row r="5" ht="27" customHeight="1" spans="1:5">
      <c r="A5" s="61" t="s">
        <v>177</v>
      </c>
      <c r="B5" s="62" t="s">
        <v>178</v>
      </c>
      <c r="C5" s="63" t="s">
        <v>115</v>
      </c>
      <c r="D5" s="62" t="s">
        <v>112</v>
      </c>
      <c r="E5" s="62" t="s">
        <v>113</v>
      </c>
    </row>
    <row r="6" ht="27" customHeight="1" spans="1:5">
      <c r="A6" s="64"/>
      <c r="B6" s="61" t="s">
        <v>115</v>
      </c>
      <c r="C6" s="65">
        <v>1674849.46</v>
      </c>
      <c r="D6" s="65">
        <f>D7+D10+D16</f>
        <v>1674849.46</v>
      </c>
      <c r="E6" s="66"/>
    </row>
    <row r="7" ht="27" customHeight="1" spans="1:5">
      <c r="A7" s="65">
        <v>216</v>
      </c>
      <c r="B7" s="65" t="s">
        <v>179</v>
      </c>
      <c r="C7" s="65" t="s">
        <v>117</v>
      </c>
      <c r="D7" s="65" t="s">
        <v>117</v>
      </c>
      <c r="E7" s="67"/>
    </row>
    <row r="8" ht="27" customHeight="1" spans="1:5">
      <c r="A8" s="41" t="s">
        <v>180</v>
      </c>
      <c r="B8" s="41" t="s">
        <v>181</v>
      </c>
      <c r="C8" s="41" t="s">
        <v>117</v>
      </c>
      <c r="D8" s="41" t="s">
        <v>117</v>
      </c>
      <c r="E8" s="67"/>
    </row>
    <row r="9" ht="27" customHeight="1" spans="1:5">
      <c r="A9" s="68">
        <v>2160202</v>
      </c>
      <c r="B9" s="68" t="s">
        <v>182</v>
      </c>
      <c r="C9" s="68" t="s">
        <v>117</v>
      </c>
      <c r="D9" s="68" t="s">
        <v>117</v>
      </c>
      <c r="E9" s="69"/>
    </row>
    <row r="10" ht="27" customHeight="1" spans="1:5">
      <c r="A10" s="34" t="s">
        <v>183</v>
      </c>
      <c r="B10" s="34" t="s">
        <v>184</v>
      </c>
      <c r="C10" s="34" t="s">
        <v>121</v>
      </c>
      <c r="D10" s="34" t="s">
        <v>121</v>
      </c>
      <c r="E10" s="36"/>
    </row>
    <row r="11" ht="27" customHeight="1" spans="1:5">
      <c r="A11" s="68">
        <v>20805</v>
      </c>
      <c r="B11" s="41" t="s">
        <v>185</v>
      </c>
      <c r="C11" s="41" t="s">
        <v>123</v>
      </c>
      <c r="D11" s="58">
        <v>197665</v>
      </c>
      <c r="E11" s="36"/>
    </row>
    <row r="12" ht="27" customHeight="1" spans="1:5">
      <c r="A12" s="68" t="s">
        <v>186</v>
      </c>
      <c r="B12" s="41" t="s">
        <v>187</v>
      </c>
      <c r="C12" s="41" t="s">
        <v>125</v>
      </c>
      <c r="D12" s="41" t="s">
        <v>125</v>
      </c>
      <c r="E12" s="36"/>
    </row>
    <row r="13" ht="27" customHeight="1" spans="1:5">
      <c r="A13" s="68">
        <v>2080505</v>
      </c>
      <c r="B13" s="68" t="s">
        <v>188</v>
      </c>
      <c r="C13" s="68">
        <v>160125</v>
      </c>
      <c r="D13" s="68">
        <v>160125</v>
      </c>
      <c r="E13" s="36"/>
    </row>
    <row r="14" ht="27" customHeight="1" spans="1:5">
      <c r="A14" s="68">
        <v>20899</v>
      </c>
      <c r="B14" s="68" t="s">
        <v>189</v>
      </c>
      <c r="C14" s="68">
        <v>4872.28</v>
      </c>
      <c r="D14" s="68">
        <v>4872.28</v>
      </c>
      <c r="E14" s="36"/>
    </row>
    <row r="15" ht="27" customHeight="1" spans="1:5">
      <c r="A15" s="41" t="s">
        <v>190</v>
      </c>
      <c r="B15" s="68" t="s">
        <v>189</v>
      </c>
      <c r="C15" s="68">
        <v>4872.28</v>
      </c>
      <c r="D15" s="68">
        <v>4872.28</v>
      </c>
      <c r="E15" s="36"/>
    </row>
    <row r="16" ht="27" customHeight="1" spans="1:5">
      <c r="A16" s="65">
        <v>210</v>
      </c>
      <c r="B16" s="65" t="s">
        <v>191</v>
      </c>
      <c r="C16" s="65">
        <v>84515.46</v>
      </c>
      <c r="D16" s="65">
        <v>84515.46</v>
      </c>
      <c r="E16" s="36"/>
    </row>
    <row r="17" ht="27" customHeight="1" spans="1:5">
      <c r="A17" s="41" t="s">
        <v>192</v>
      </c>
      <c r="B17" s="68" t="s">
        <v>193</v>
      </c>
      <c r="C17" s="68">
        <v>84515.46</v>
      </c>
      <c r="D17" s="68">
        <v>84515.46</v>
      </c>
      <c r="E17" s="36"/>
    </row>
    <row r="18" ht="27" customHeight="1" spans="1:5">
      <c r="A18" s="68">
        <v>2101102</v>
      </c>
      <c r="B18" s="68" t="s">
        <v>194</v>
      </c>
      <c r="C18" s="68">
        <v>84515.46</v>
      </c>
      <c r="D18" s="68">
        <v>84515.46</v>
      </c>
      <c r="E18" s="36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30" zoomScaleNormal="130" workbookViewId="0">
      <selection activeCell="G11" sqref="G11"/>
    </sheetView>
  </sheetViews>
  <sheetFormatPr defaultColWidth="10" defaultRowHeight="13.5" outlineLevelCol="4"/>
  <cols>
    <col min="1" max="1" width="13.7" customWidth="1"/>
    <col min="2" max="2" width="21.4416666666667" customWidth="1"/>
    <col min="3" max="3" width="15.375" customWidth="1"/>
    <col min="4" max="4" width="16.0583333333333" customWidth="1"/>
    <col min="5" max="5" width="13.075" customWidth="1"/>
    <col min="6" max="6" width="11.5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195</v>
      </c>
      <c r="B2" s="2"/>
      <c r="C2" s="2"/>
      <c r="D2" s="2"/>
      <c r="E2" s="2"/>
    </row>
    <row r="3" ht="22.75" customHeight="1" spans="1:5">
      <c r="A3" s="47"/>
      <c r="B3" s="47"/>
      <c r="C3" s="3"/>
      <c r="D3" s="3"/>
      <c r="E3" s="48" t="s">
        <v>34</v>
      </c>
    </row>
    <row r="4" ht="22.75" customHeight="1" spans="1:5">
      <c r="A4" s="49" t="s">
        <v>196</v>
      </c>
      <c r="B4" s="49"/>
      <c r="C4" s="49" t="s">
        <v>197</v>
      </c>
      <c r="D4" s="49"/>
      <c r="E4" s="49"/>
    </row>
    <row r="5" ht="22.75" customHeight="1" spans="1:5">
      <c r="A5" s="49" t="s">
        <v>177</v>
      </c>
      <c r="B5" s="49" t="s">
        <v>178</v>
      </c>
      <c r="C5" s="49" t="s">
        <v>115</v>
      </c>
      <c r="D5" s="49" t="s">
        <v>198</v>
      </c>
      <c r="E5" s="49" t="s">
        <v>199</v>
      </c>
    </row>
    <row r="6" ht="22.75" customHeight="1" spans="1:5">
      <c r="A6" s="49"/>
      <c r="B6" s="50" t="s">
        <v>115</v>
      </c>
      <c r="C6" s="51">
        <f>C7+C16+C25</f>
        <v>1674849.46</v>
      </c>
      <c r="D6" s="51">
        <f>D7+D25</f>
        <v>1501253.69</v>
      </c>
      <c r="E6" s="35">
        <v>173595.77</v>
      </c>
    </row>
    <row r="7" ht="27" customHeight="1" spans="1:5">
      <c r="A7" s="34" t="s">
        <v>200</v>
      </c>
      <c r="B7" s="34" t="s">
        <v>201</v>
      </c>
      <c r="C7" s="35">
        <v>1463713.69</v>
      </c>
      <c r="D7" s="35">
        <v>1463713.69</v>
      </c>
      <c r="E7" s="52"/>
    </row>
    <row r="8" ht="27" customHeight="1" spans="1:5">
      <c r="A8" s="53" t="s">
        <v>202</v>
      </c>
      <c r="B8" s="41" t="s">
        <v>203</v>
      </c>
      <c r="C8" s="35">
        <v>589159.85</v>
      </c>
      <c r="D8" s="35">
        <v>589159.85</v>
      </c>
      <c r="E8" s="54"/>
    </row>
    <row r="9" s="46" customFormat="1" ht="27" customHeight="1" spans="1:5">
      <c r="A9" s="53" t="s">
        <v>204</v>
      </c>
      <c r="B9" s="41" t="s">
        <v>205</v>
      </c>
      <c r="C9" s="35">
        <v>303833.1</v>
      </c>
      <c r="D9" s="35">
        <v>303833.1</v>
      </c>
      <c r="E9" s="36"/>
    </row>
    <row r="10" customFormat="1" ht="27" customHeight="1" spans="1:5">
      <c r="A10" s="53">
        <v>30103</v>
      </c>
      <c r="B10" s="41" t="s">
        <v>206</v>
      </c>
      <c r="C10" s="35">
        <v>245419</v>
      </c>
      <c r="D10" s="35">
        <v>245419</v>
      </c>
      <c r="E10" s="54"/>
    </row>
    <row r="11" customFormat="1" ht="27" customHeight="1" spans="1:5">
      <c r="A11" s="37">
        <v>30105</v>
      </c>
      <c r="B11" s="38" t="s">
        <v>207</v>
      </c>
      <c r="C11" s="35">
        <v>75789</v>
      </c>
      <c r="D11" s="35">
        <v>75789</v>
      </c>
      <c r="E11" s="54"/>
    </row>
    <row r="12" customFormat="1" ht="27" customHeight="1" spans="1:5">
      <c r="A12" s="37">
        <v>30108</v>
      </c>
      <c r="B12" s="38" t="s">
        <v>208</v>
      </c>
      <c r="C12" s="35">
        <v>160125</v>
      </c>
      <c r="D12" s="35">
        <v>160125</v>
      </c>
      <c r="E12" s="55"/>
    </row>
    <row r="13" customFormat="1" ht="27" customHeight="1" spans="1:5">
      <c r="A13" s="37" t="s">
        <v>209</v>
      </c>
      <c r="B13" s="38" t="s">
        <v>210</v>
      </c>
      <c r="C13" s="35">
        <v>60215.46</v>
      </c>
      <c r="D13" s="35">
        <v>60215.46</v>
      </c>
      <c r="E13" s="55"/>
    </row>
    <row r="14" customFormat="1" ht="27" customHeight="1" spans="1:5">
      <c r="A14" s="37" t="s">
        <v>211</v>
      </c>
      <c r="B14" s="38" t="s">
        <v>212</v>
      </c>
      <c r="C14" s="35">
        <v>24300</v>
      </c>
      <c r="D14" s="35">
        <v>24300</v>
      </c>
      <c r="E14" s="55"/>
    </row>
    <row r="15" customFormat="1" ht="27" customHeight="1" spans="1:5">
      <c r="A15" s="53" t="s">
        <v>213</v>
      </c>
      <c r="B15" s="41" t="s">
        <v>214</v>
      </c>
      <c r="C15" s="35">
        <v>4872.28</v>
      </c>
      <c r="D15" s="35">
        <v>4872.28</v>
      </c>
      <c r="E15" s="55"/>
    </row>
    <row r="16" customFormat="1" ht="27" customHeight="1" spans="1:5">
      <c r="A16" s="56">
        <v>302</v>
      </c>
      <c r="B16" s="34" t="s">
        <v>215</v>
      </c>
      <c r="C16" s="35">
        <v>173595.77</v>
      </c>
      <c r="D16" s="55"/>
      <c r="E16" s="35">
        <v>173595.77</v>
      </c>
    </row>
    <row r="17" customFormat="1" ht="27" customHeight="1" spans="1:5">
      <c r="A17" s="37">
        <v>30201</v>
      </c>
      <c r="B17" s="38" t="s">
        <v>216</v>
      </c>
      <c r="C17" s="39">
        <v>20000</v>
      </c>
      <c r="D17" s="55"/>
      <c r="E17" s="39">
        <v>20000</v>
      </c>
    </row>
    <row r="18" customFormat="1" ht="27" customHeight="1" spans="1:5">
      <c r="A18" s="37">
        <v>30202</v>
      </c>
      <c r="B18" s="38" t="s">
        <v>217</v>
      </c>
      <c r="C18" s="39">
        <v>10000</v>
      </c>
      <c r="D18" s="55"/>
      <c r="E18" s="39">
        <v>10000</v>
      </c>
    </row>
    <row r="19" customFormat="1" ht="27" customHeight="1" spans="1:5">
      <c r="A19" s="37" t="s">
        <v>218</v>
      </c>
      <c r="B19" s="38" t="s">
        <v>219</v>
      </c>
      <c r="C19" s="39">
        <v>1000</v>
      </c>
      <c r="D19" s="55"/>
      <c r="E19" s="39">
        <v>1000</v>
      </c>
    </row>
    <row r="20" customFormat="1" ht="27" customHeight="1" spans="1:5">
      <c r="A20" s="37">
        <v>30207</v>
      </c>
      <c r="B20" s="38" t="s">
        <v>220</v>
      </c>
      <c r="C20" s="39">
        <v>2000</v>
      </c>
      <c r="D20" s="55"/>
      <c r="E20" s="39">
        <v>2000</v>
      </c>
    </row>
    <row r="21" customFormat="1" ht="27" customHeight="1" spans="1:5">
      <c r="A21" s="37" t="s">
        <v>221</v>
      </c>
      <c r="B21" s="38" t="s">
        <v>222</v>
      </c>
      <c r="C21" s="39">
        <v>22000</v>
      </c>
      <c r="D21" s="55"/>
      <c r="E21" s="39">
        <v>22000</v>
      </c>
    </row>
    <row r="22" customFormat="1" ht="27" customHeight="1" spans="1:5">
      <c r="A22" s="37">
        <v>30228</v>
      </c>
      <c r="B22" s="38" t="s">
        <v>223</v>
      </c>
      <c r="C22" s="39">
        <v>17204.42</v>
      </c>
      <c r="D22" s="55"/>
      <c r="E22" s="39">
        <v>17204.42</v>
      </c>
    </row>
    <row r="23" customFormat="1" ht="27" customHeight="1" spans="1:5">
      <c r="A23" s="37">
        <v>30229</v>
      </c>
      <c r="B23" s="38" t="s">
        <v>224</v>
      </c>
      <c r="C23" s="39">
        <v>18591.35</v>
      </c>
      <c r="D23" s="55"/>
      <c r="E23" s="39">
        <v>18591.35</v>
      </c>
    </row>
    <row r="24" customFormat="1" ht="27" customHeight="1" spans="1:5">
      <c r="A24" s="37">
        <v>30239</v>
      </c>
      <c r="B24" s="38" t="s">
        <v>225</v>
      </c>
      <c r="C24" s="39">
        <v>82800</v>
      </c>
      <c r="D24" s="55"/>
      <c r="E24" s="39">
        <v>82800</v>
      </c>
    </row>
    <row r="25" customFormat="1" ht="27" customHeight="1" spans="1:5">
      <c r="A25" s="56">
        <v>303</v>
      </c>
      <c r="B25" s="34" t="s">
        <v>226</v>
      </c>
      <c r="C25" s="35">
        <v>37540</v>
      </c>
      <c r="D25" s="35">
        <v>37540</v>
      </c>
      <c r="E25" s="55"/>
    </row>
    <row r="26" customFormat="1" ht="27" customHeight="1" spans="1:5">
      <c r="A26" s="37">
        <v>30302</v>
      </c>
      <c r="B26" s="38" t="s">
        <v>227</v>
      </c>
      <c r="C26" s="39"/>
      <c r="D26" s="39"/>
      <c r="E26" s="55"/>
    </row>
    <row r="27" customFormat="1" ht="27" customHeight="1" spans="1:5">
      <c r="A27" s="53">
        <v>30305</v>
      </c>
      <c r="B27" s="41" t="s">
        <v>228</v>
      </c>
      <c r="C27" s="57">
        <v>23040</v>
      </c>
      <c r="D27" s="57">
        <v>23040</v>
      </c>
      <c r="E27" s="54"/>
    </row>
    <row r="28" customFormat="1" ht="27" customHeight="1" spans="1:5">
      <c r="A28" s="41">
        <v>30306</v>
      </c>
      <c r="B28" s="41" t="s">
        <v>229</v>
      </c>
      <c r="C28" s="57">
        <v>14500</v>
      </c>
      <c r="D28" s="57">
        <v>14500</v>
      </c>
      <c r="E28" s="5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表12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启航</cp:lastModifiedBy>
  <dcterms:created xsi:type="dcterms:W3CDTF">2023-01-31T08:53:00Z</dcterms:created>
  <dcterms:modified xsi:type="dcterms:W3CDTF">2024-03-06T03:35:57Z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