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<sst xmlns="http://schemas.openxmlformats.org/spreadsheetml/2006/main" count="373" uniqueCount="272">
  <si>
    <t>单位代码：</t>
  </si>
  <si>
    <t>单位名称：</t>
  </si>
  <si>
    <t>宁县委编办</t>
  </si>
  <si>
    <t>部门预算公开表</t>
  </si>
  <si>
    <t xml:space="preserve">     </t>
  </si>
  <si>
    <t>编制日期：</t>
  </si>
  <si>
    <t>部门领导：</t>
  </si>
  <si>
    <t>巴汪峰</t>
  </si>
  <si>
    <t>财务负责人：</t>
  </si>
  <si>
    <t>高扬</t>
  </si>
  <si>
    <t>制表人：</t>
  </si>
  <si>
    <t>苏文宁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</si>
  <si>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</si>
  <si>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</si>
  <si>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</si>
  <si>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</si>
  <si>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</si>
  <si>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</si>
  <si>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</si>
  <si>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</si>
  <si>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</si>
  <si>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</si>
  <si>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</si>
  <si>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</si>
  <si>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</si>
  <si>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</si>
  <si>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</si>
  <si>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</si>
  <si>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</si>
  <si>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</si>
  <si>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</si>
  <si>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</si>
  <si>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</si>
  <si>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</si>
  <si>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</si>
  <si>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</si>
  <si>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单位名称：宁县委编办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</si>
  <si>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</si>
  <si>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</si>
  <si>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</si>
  <si>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</si>
  <si>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</si>
  <si>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</si>
  <si>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</si>
  <si>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</si>
  <si>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</si>
  <si>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</si>
  <si>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</si>
  <si>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</si>
  <si>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</si>
  <si>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</si>
  <si>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</si>
  <si>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</si>
  <si>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</si>
  <si>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</si>
  <si>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</si>
  <si>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</si>
  <si>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</si>
  <si>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</si>
  <si>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</si>
  <si>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</si>
  <si>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</si>
  <si>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</si>
  <si>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</si>
  <si>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</si>
  <si>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</si>
  <si>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</si>
  <si>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</si>
  <si>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</si>
  <si>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</si>
  <si>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</si>
  <si>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</si>
  <si>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</si>
  <si>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</si>
  <si>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</si>
  <si>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</si>
  <si>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</si>
  <si>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</si>
  <si>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</si>
  <si>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</si>
  <si>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</si>
  <si>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</si>
  <si>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</si>
  <si>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</si>
  <si>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</si>
  <si>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</si>
  <si>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</si>
  <si>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</si>
  <si>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</si>
  <si>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</si>
  <si>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</si>
  <si>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</si>
  <si>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</si>
  <si>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</si>
  <si>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</si>
  <si>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</si>
  <si>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</si>
  <si>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</si>
  <si>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</si>
  <si>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</si>
  <si>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</si>
  <si>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</si>
  <si>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</si>
  <si>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</si>
  <si>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</si>
  <si>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</si>
  <si>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</si>
  <si>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</si>
  <si>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</si>
  <si>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</si>
  <si>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</si>
  <si>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</si>
  <si>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</si>
  <si>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</si>
  <si>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</si>
  <si>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</si>
  <si>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</si>
  <si>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</si>
  <si>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</si>
  <si>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</si>
  <si>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>20801人力资源和社会保障管理事务</t>
  </si>
  <si>
    <t>2080101行政运行</t>
  </si>
  <si>
    <t>20805行政事业单位养老支出</t>
  </si>
  <si>
    <t>2080501行政单位离退休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</si>
  <si>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</si>
  <si>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</si>
  <si>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</si>
  <si>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</si>
  <si>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</si>
  <si>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</si>
  <si>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</si>
  <si>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</si>
  <si>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</si>
  <si>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</si>
  <si>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</si>
  <si>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</si>
  <si>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</si>
  <si>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</si>
  <si>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</si>
  <si>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</si>
  <si>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</si>
  <si>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</si>
  <si>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</si>
  <si>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</si>
  <si>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</si>
  <si>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</si>
  <si>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</si>
  <si>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</si>
  <si>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</si>
  <si>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</si>
  <si>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</si>
  <si>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</si>
  <si>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</si>
  <si>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</si>
  <si>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</si>
  <si>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</si>
  <si>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</si>
  <si>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</si>
  <si>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</si>
  <si>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</si>
  <si>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</si>
  <si>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</si>
  <si>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</si>
  <si>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</si>
  <si>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</si>
  <si>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</si>
  <si>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</si>
  <si>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</si>
  <si>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</si>
  <si>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</si>
  <si>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</si>
  <si>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</si>
  <si>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</si>
  <si>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128001</t>
  </si>
  <si>
    <t>一般公共预算支出情况表</t>
  </si>
  <si>
    <t>科目编码</t>
  </si>
  <si>
    <t>科目名称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</si>
  <si>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</si>
  <si>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</si>
  <si>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</si>
  <si>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</si>
  <si>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</si>
  <si>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</si>
  <si>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</si>
  <si>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</si>
  <si>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</si>
  <si>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</si>
  <si>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</si>
  <si>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</si>
  <si>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</si>
  <si>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</si>
  <si>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</si>
  <si>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</si>
  <si>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</si>
  <si>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</si>
  <si>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</si>
  <si>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</si>
  <si>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</si>
  <si>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</si>
  <si>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</si>
  <si>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</si>
  <si>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</si>
  <si>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</si>
  <si>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</si>
  <si>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583997.40</t>
  </si>
  <si>
    <t>30102</t>
  </si>
  <si>
    <t>津贴补贴</t>
  </si>
  <si>
    <t>228267.90</t>
  </si>
  <si>
    <t>30103</t>
  </si>
  <si>
    <t>绩效工资</t>
  </si>
  <si>
    <t>156643.20</t>
  </si>
  <si>
    <t>30104</t>
  </si>
  <si>
    <t xml:space="preserve">公务员年终一次性奖金
</t>
  </si>
  <si>
    <t>26421.00</t>
  </si>
  <si>
    <t>30105</t>
  </si>
  <si>
    <t>过渡期奖励补贴</t>
  </si>
  <si>
    <t>250900.00</t>
  </si>
  <si>
    <t>30106</t>
  </si>
  <si>
    <t>取暖费</t>
  </si>
  <si>
    <t>26500.00</t>
  </si>
  <si>
    <t>30107</t>
  </si>
  <si>
    <t>正常晋升及政策性增人增资</t>
  </si>
  <si>
    <t>30108</t>
  </si>
  <si>
    <t>机关事业单位养老保险财政补贴资金</t>
  </si>
  <si>
    <t>30109</t>
  </si>
  <si>
    <t>职工医疗保险财政补贴</t>
  </si>
  <si>
    <t>67823.60</t>
  </si>
  <si>
    <t>30110</t>
  </si>
  <si>
    <t>补充医疗保险</t>
  </si>
  <si>
    <t>24300.00</t>
  </si>
  <si>
    <t>30111</t>
  </si>
  <si>
    <t>工伤保险</t>
  </si>
  <si>
    <t>30112</t>
  </si>
  <si>
    <t>失业保险</t>
  </si>
  <si>
    <t>商品和服务支出</t>
  </si>
  <si>
    <t>162693.76</t>
  </si>
  <si>
    <t>65000.00</t>
  </si>
  <si>
    <t>工会费</t>
  </si>
  <si>
    <t>福利费</t>
  </si>
  <si>
    <t>其他交通费用</t>
  </si>
  <si>
    <t>59400.00</t>
  </si>
  <si>
    <t>对个人和家庭的补助</t>
  </si>
  <si>
    <t>11250.00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</si>
  <si>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</si>
  <si>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</si>
  <si>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</si>
  <si>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</si>
  <si>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</si>
  <si>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</si>
  <si>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</si>
  <si>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</si>
  <si>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</si>
  <si>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</si>
  <si>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</si>
  <si>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</si>
  <si>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</si>
  <si>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</si>
  <si>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</si>
  <si>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</si>
  <si>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</si>
  <si>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</si>
  <si>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</si>
  <si>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无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</si>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</sst>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10"/>
      <name val="SimSun"/>
      <charset val="134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Hiragino Sans GB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7" borderId="8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9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/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/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4" borderId="1" xfId="0" applyFont="1" applyFill="1" applyBorder="1">
      <alignment vertical="center"/>
    </xf>
    <xf numFmtId="0" fontId="20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right" vertical="center" wrapText="1"/>
    </xf>
    <xf numFmtId="49" fontId="24" fillId="2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 wrapText="1"/>
    </xf>
    <xf numFmtId="178" fontId="25" fillId="4" borderId="4" xfId="0" applyNumberFormat="1" applyFont="1" applyFill="1" applyBorder="1" applyAlignment="1">
      <alignment horizontal="right" vertical="center" wrapText="1"/>
    </xf>
    <xf numFmtId="178" fontId="25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vertical="center" wrapText="1"/>
    </xf>
    <xf numFmtId="178" fontId="5" fillId="0" borderId="4" xfId="0" applyNumberFormat="1" applyFont="1" applyBorder="1" applyAlignment="1">
      <alignment horizontal="right" vertical="center" wrapText="1"/>
    </xf>
    <xf numFmtId="178" fontId="20" fillId="0" borderId="4" xfId="0" applyNumberFormat="1" applyFont="1" applyBorder="1" applyAlignment="1">
      <alignment vertical="center" wrapText="1"/>
    </xf>
    <xf numFmtId="178" fontId="20" fillId="0" borderId="4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25" fillId="0" borderId="4" xfId="0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4" fontId="29" fillId="0" borderId="4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0" fontId="5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3" sqref="G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107"/>
      <c r="D3" s="107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08" t="s">
        <v>3</v>
      </c>
      <c r="C6" s="108"/>
      <c r="D6" s="108"/>
      <c r="E6" s="108"/>
      <c r="F6" s="108"/>
      <c r="G6" s="108"/>
      <c r="H6" s="108"/>
      <c r="I6" s="108"/>
      <c r="J6" s="108"/>
      <c r="K6" s="108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109" t="s">
        <v>5</v>
      </c>
      <c r="G10" s="110">
        <v>45357</v>
      </c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109" t="s">
        <v>6</v>
      </c>
      <c r="C12" s="111" t="s">
        <v>7</v>
      </c>
      <c r="D12" s="13"/>
      <c r="E12" s="109" t="s">
        <v>8</v>
      </c>
      <c r="F12" s="11" t="s">
        <v>9</v>
      </c>
      <c r="G12" s="13"/>
      <c r="H12" s="109" t="s">
        <v>10</v>
      </c>
      <c r="I12" s="11" t="s">
        <v>11</v>
      </c>
      <c r="J12" s="13"/>
      <c r="K12" s="13"/>
    </row>
    <row r="13" ht="14.3" customHeight="1" spans="1:11">
      <c r="A13" s="11"/>
      <c r="B13" s="11"/>
      <c r="C13" s="11" t="s">
        <v>12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5" sqref="E5"/>
    </sheetView>
  </sheetViews>
  <sheetFormatPr defaultColWidth="10" defaultRowHeight="13.5" outlineLevelCol="2"/>
  <cols>
    <col min="1" max="1" width="5.01666666666667" customWidth="1"/>
    <col min="2" max="2" width="49.75" customWidth="1"/>
    <col min="3" max="3" width="29.875" customWidth="1"/>
  </cols>
  <sheetData>
    <row r="1" ht="35.4" customHeight="1" spans="1:2">
      <c r="A1" s="11"/>
      <c r="B1" s="11"/>
    </row>
    <row r="2" ht="39.15" customHeight="1" spans="1:3">
      <c r="A2" s="11"/>
      <c r="B2" s="103" t="s">
        <v>13</v>
      </c>
      <c r="C2" s="103"/>
    </row>
    <row r="3" ht="29.35" customHeight="1" spans="1:3">
      <c r="A3" s="104"/>
      <c r="B3" s="105" t="s">
        <v>14</v>
      </c>
      <c r="C3" s="105" t="s">
        <v>15</v>
      </c>
    </row>
    <row r="4" ht="28.45" customHeight="1" spans="1:3">
      <c r="A4" s="96"/>
      <c r="B4" s="106" t="s">
        <v>16</v>
      </c>
      <c r="C4" s="85" t="s">
        <v>17</v>
      </c>
    </row>
    <row r="5" ht="28.45" customHeight="1" spans="1:3">
      <c r="A5" s="96"/>
      <c r="B5" s="106" t="s">
        <v>18</v>
      </c>
      <c r="C5" s="85" t="s">
        <v>19</v>
      </c>
    </row>
    <row r="6" ht="28.45" customHeight="1" spans="1:3">
      <c r="A6" s="96"/>
      <c r="B6" s="106" t="s">
        <v>20</v>
      </c>
      <c r="C6" s="85" t="s">
        <v>21</v>
      </c>
    </row>
    <row r="7" ht="28.45" customHeight="1" spans="1:3">
      <c r="A7" s="96"/>
      <c r="B7" s="106" t="s">
        <v>22</v>
      </c>
      <c r="C7" s="85"/>
    </row>
    <row r="8" ht="28.45" customHeight="1" spans="1:3">
      <c r="A8" s="96"/>
      <c r="B8" s="106" t="s">
        <v>23</v>
      </c>
      <c r="C8" s="85" t="s">
        <v>24</v>
      </c>
    </row>
    <row r="9" ht="28.45" customHeight="1" spans="1:3">
      <c r="A9" s="96"/>
      <c r="B9" s="106" t="s">
        <v>25</v>
      </c>
      <c r="C9" s="85" t="s">
        <v>26</v>
      </c>
    </row>
    <row r="10" ht="28.45" customHeight="1" spans="1:3">
      <c r="A10" s="96"/>
      <c r="B10" s="106" t="s">
        <v>27</v>
      </c>
      <c r="C10" s="85" t="s">
        <v>28</v>
      </c>
    </row>
    <row r="11" ht="28.45" customHeight="1" spans="1:3">
      <c r="A11" s="96"/>
      <c r="B11" s="106" t="s">
        <v>29</v>
      </c>
      <c r="C11" s="85" t="s">
        <v>30</v>
      </c>
    </row>
    <row r="12" ht="28.45" customHeight="1" spans="1:3">
      <c r="A12" s="96"/>
      <c r="B12" s="106" t="s">
        <v>31</v>
      </c>
      <c r="C12" s="85"/>
    </row>
    <row r="13" ht="28.45" customHeight="1" spans="1:3">
      <c r="A13" s="11"/>
      <c r="B13" s="106" t="s">
        <v>32</v>
      </c>
      <c r="C13" s="85"/>
    </row>
    <row r="14" ht="28.45" customHeight="1" spans="1:3">
      <c r="A14" s="11"/>
      <c r="B14" s="106" t="s">
        <v>33</v>
      </c>
      <c r="C14" s="85" t="s">
        <v>17</v>
      </c>
    </row>
    <row r="15" ht="36" customHeight="1" spans="2:3">
      <c r="B15" s="106" t="s">
        <v>34</v>
      </c>
      <c r="C15" s="4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D39"/>
  <sheetViews>
    <sheetView workbookViewId="0">
      <selection activeCell="A3" sqref="A3:C3"/>
    </sheetView>
  </sheetViews>
  <sheetFormatPr defaultColWidth="10" defaultRowHeight="13.5" outlineLevelCol="3"/>
  <cols>
    <col min="1" max="1" width="27.75" customWidth="1"/>
    <col min="2" max="2" width="16.6916666666667" customWidth="1"/>
    <col min="3" max="3" width="28.125" customWidth="1"/>
    <col min="4" max="4" width="14.5583333333333" customWidth="1"/>
  </cols>
  <sheetData>
    <row r="1" ht="14.3" customHeight="1" spans="1:4">
      <c r="A1" s="11"/>
      <c r="B1" s="11"/>
      <c r="C1" s="11"/>
      <c r="D1" s="11"/>
    </row>
    <row r="2" ht="39.85" customHeight="1" spans="1:4">
      <c r="A2" s="12" t="s">
        <v>35</v>
      </c>
      <c r="B2" s="12"/>
      <c r="C2" s="12"/>
      <c r="D2" s="12"/>
    </row>
    <row r="3" ht="22.75" customHeight="1" spans="1:4">
      <c r="A3" s="96" t="s">
        <v>36</v>
      </c>
      <c r="B3" s="96"/>
      <c r="C3" s="96"/>
      <c r="D3" s="97" t="s">
        <v>37</v>
      </c>
    </row>
    <row r="4" ht="22.75" customHeight="1" spans="1:4">
      <c r="A4" s="73" t="s">
        <v>38</v>
      </c>
      <c r="B4" s="73"/>
      <c r="C4" s="73" t="s">
        <v>39</v>
      </c>
      <c r="D4" s="73"/>
    </row>
    <row r="5" ht="22.75" customHeight="1" spans="1:4">
      <c r="A5" s="73" t="s">
        <v>40</v>
      </c>
      <c r="B5" s="73" t="s">
        <v>41</v>
      </c>
      <c r="C5" s="73" t="s">
        <v>40</v>
      </c>
      <c r="D5" s="73" t="s">
        <v>41</v>
      </c>
    </row>
    <row r="6" ht="19" customHeight="1" spans="1:4">
      <c r="A6" s="98" t="s">
        <v>42</v>
      </c>
      <c r="B6" s="63">
        <v>1821734.89</v>
      </c>
      <c r="C6" s="98" t="s">
        <v>43</v>
      </c>
      <c r="D6" s="63"/>
    </row>
    <row r="7" ht="19" customHeight="1" spans="1:4">
      <c r="A7" s="98" t="s">
        <v>44</v>
      </c>
      <c r="B7" s="80"/>
      <c r="C7" s="98" t="s">
        <v>45</v>
      </c>
      <c r="D7" s="99"/>
    </row>
    <row r="8" ht="19" customHeight="1" spans="1:4">
      <c r="A8" s="98" t="s">
        <v>46</v>
      </c>
      <c r="B8" s="80"/>
      <c r="C8" s="98" t="s">
        <v>47</v>
      </c>
      <c r="D8" s="99"/>
    </row>
    <row r="9" ht="19" customHeight="1" spans="1:4">
      <c r="A9" s="98" t="s">
        <v>48</v>
      </c>
      <c r="B9" s="80"/>
      <c r="C9" s="98" t="s">
        <v>49</v>
      </c>
      <c r="D9" s="99"/>
    </row>
    <row r="10" ht="19" customHeight="1" spans="1:4">
      <c r="A10" s="98" t="s">
        <v>50</v>
      </c>
      <c r="B10" s="80"/>
      <c r="C10" s="98" t="s">
        <v>51</v>
      </c>
      <c r="D10" s="99"/>
    </row>
    <row r="11" ht="19" customHeight="1" spans="1:4">
      <c r="A11" s="98" t="s">
        <v>52</v>
      </c>
      <c r="B11" s="80"/>
      <c r="C11" s="98" t="s">
        <v>53</v>
      </c>
      <c r="D11" s="99"/>
    </row>
    <row r="12" ht="19" customHeight="1" spans="1:4">
      <c r="A12" s="98" t="s">
        <v>54</v>
      </c>
      <c r="B12" s="80"/>
      <c r="C12" s="98" t="s">
        <v>55</v>
      </c>
      <c r="D12" s="99"/>
    </row>
    <row r="13" ht="19" customHeight="1" spans="1:4">
      <c r="A13" s="98" t="s">
        <v>56</v>
      </c>
      <c r="B13" s="80"/>
      <c r="C13" s="98" t="s">
        <v>57</v>
      </c>
      <c r="D13" s="66">
        <v>1729611.29</v>
      </c>
    </row>
    <row r="14" ht="19" customHeight="1" spans="1:4">
      <c r="A14" s="98" t="s">
        <v>58</v>
      </c>
      <c r="B14" s="80"/>
      <c r="C14" s="98" t="s">
        <v>59</v>
      </c>
      <c r="D14" s="99"/>
    </row>
    <row r="15" ht="19" customHeight="1" spans="1:4">
      <c r="A15" s="98"/>
      <c r="B15" s="100"/>
      <c r="C15" s="98" t="s">
        <v>60</v>
      </c>
      <c r="D15" s="66">
        <v>92123.6</v>
      </c>
    </row>
    <row r="16" ht="19" customHeight="1" spans="1:4">
      <c r="A16" s="98"/>
      <c r="B16" s="100"/>
      <c r="C16" s="98" t="s">
        <v>61</v>
      </c>
      <c r="D16" s="99"/>
    </row>
    <row r="17" ht="19" customHeight="1" spans="1:4">
      <c r="A17" s="98"/>
      <c r="B17" s="100"/>
      <c r="C17" s="98" t="s">
        <v>62</v>
      </c>
      <c r="D17" s="99"/>
    </row>
    <row r="18" ht="19" customHeight="1" spans="1:4">
      <c r="A18" s="98"/>
      <c r="B18" s="100"/>
      <c r="C18" s="98" t="s">
        <v>63</v>
      </c>
      <c r="D18" s="99"/>
    </row>
    <row r="19" ht="19" customHeight="1" spans="1:4">
      <c r="A19" s="98"/>
      <c r="B19" s="100"/>
      <c r="C19" s="98" t="s">
        <v>64</v>
      </c>
      <c r="D19" s="99"/>
    </row>
    <row r="20" ht="19" customHeight="1" spans="1:4">
      <c r="A20" s="101"/>
      <c r="B20" s="102"/>
      <c r="C20" s="98" t="s">
        <v>65</v>
      </c>
      <c r="D20" s="99"/>
    </row>
    <row r="21" ht="19" customHeight="1" spans="1:4">
      <c r="A21" s="101"/>
      <c r="B21" s="102"/>
      <c r="C21" s="98" t="s">
        <v>66</v>
      </c>
      <c r="D21" s="99"/>
    </row>
    <row r="22" ht="19" customHeight="1" spans="1:4">
      <c r="A22" s="101"/>
      <c r="B22" s="102"/>
      <c r="C22" s="98" t="s">
        <v>67</v>
      </c>
      <c r="D22" s="99"/>
    </row>
    <row r="23" ht="19" customHeight="1" spans="1:4">
      <c r="A23" s="101"/>
      <c r="B23" s="102"/>
      <c r="C23" s="98" t="s">
        <v>68</v>
      </c>
      <c r="D23" s="99"/>
    </row>
    <row r="24" ht="19" customHeight="1" spans="1:4">
      <c r="A24" s="101"/>
      <c r="B24" s="102"/>
      <c r="C24" s="98" t="s">
        <v>69</v>
      </c>
      <c r="D24" s="99"/>
    </row>
    <row r="25" ht="19" customHeight="1" spans="1:4">
      <c r="A25" s="98"/>
      <c r="B25" s="100"/>
      <c r="C25" s="98" t="s">
        <v>70</v>
      </c>
      <c r="D25" s="99"/>
    </row>
    <row r="26" ht="19" customHeight="1" spans="1:4">
      <c r="A26" s="98"/>
      <c r="B26" s="100"/>
      <c r="C26" s="98" t="s">
        <v>71</v>
      </c>
      <c r="D26" s="99"/>
    </row>
    <row r="27" ht="19" customHeight="1" spans="1:4">
      <c r="A27" s="98"/>
      <c r="B27" s="100"/>
      <c r="C27" s="98" t="s">
        <v>72</v>
      </c>
      <c r="D27" s="99"/>
    </row>
    <row r="28" ht="19" customHeight="1" spans="1:4">
      <c r="A28" s="101"/>
      <c r="B28" s="102"/>
      <c r="C28" s="98" t="s">
        <v>73</v>
      </c>
      <c r="D28" s="99"/>
    </row>
    <row r="29" ht="19" customHeight="1" spans="1:4">
      <c r="A29" s="101"/>
      <c r="B29" s="102"/>
      <c r="C29" s="98" t="s">
        <v>74</v>
      </c>
      <c r="D29" s="99"/>
    </row>
    <row r="30" ht="19" customHeight="1" spans="1:4">
      <c r="A30" s="101"/>
      <c r="B30" s="102"/>
      <c r="C30" s="98" t="s">
        <v>75</v>
      </c>
      <c r="D30" s="99"/>
    </row>
    <row r="31" ht="19" customHeight="1" spans="1:4">
      <c r="A31" s="101"/>
      <c r="B31" s="102"/>
      <c r="C31" s="98" t="s">
        <v>76</v>
      </c>
      <c r="D31" s="99"/>
    </row>
    <row r="32" ht="19" customHeight="1" spans="1:4">
      <c r="A32" s="101"/>
      <c r="B32" s="102"/>
      <c r="C32" s="98" t="s">
        <v>77</v>
      </c>
      <c r="D32" s="99"/>
    </row>
    <row r="33" ht="19" customHeight="1" spans="1:4">
      <c r="A33" s="98"/>
      <c r="B33" s="98"/>
      <c r="C33" s="98" t="s">
        <v>78</v>
      </c>
      <c r="D33" s="99"/>
    </row>
    <row r="34" ht="19" customHeight="1" spans="1:4">
      <c r="A34" s="98"/>
      <c r="B34" s="98"/>
      <c r="C34" s="98" t="s">
        <v>79</v>
      </c>
      <c r="D34" s="99"/>
    </row>
    <row r="35" ht="19" customHeight="1" spans="1:4">
      <c r="A35" s="98"/>
      <c r="B35" s="98"/>
      <c r="C35" s="98" t="s">
        <v>80</v>
      </c>
      <c r="D35" s="99"/>
    </row>
    <row r="36" ht="19" customHeight="1" spans="1:4">
      <c r="A36" s="101" t="s">
        <v>81</v>
      </c>
      <c r="B36" s="102">
        <f>SUM(B6:B14)</f>
        <v>1821734.89</v>
      </c>
      <c r="C36" s="101" t="s">
        <v>82</v>
      </c>
      <c r="D36" s="102">
        <f>SUM(D6:D35)</f>
        <v>1821734.89</v>
      </c>
    </row>
    <row r="37" ht="19" customHeight="1" spans="1:4">
      <c r="A37" s="101" t="s">
        <v>83</v>
      </c>
      <c r="B37" s="102"/>
      <c r="C37" s="101" t="s">
        <v>84</v>
      </c>
      <c r="D37" s="102"/>
    </row>
    <row r="38" ht="19" customHeight="1" spans="1:4">
      <c r="A38" s="101" t="s">
        <v>85</v>
      </c>
      <c r="B38" s="100"/>
      <c r="C38" s="98"/>
      <c r="D38" s="100"/>
    </row>
    <row r="39" ht="19" customHeight="1" spans="1:4">
      <c r="A39" s="101" t="s">
        <v>86</v>
      </c>
      <c r="B39" s="102">
        <f>B36+B37</f>
        <v>1821734.89</v>
      </c>
      <c r="C39" s="101" t="s">
        <v>87</v>
      </c>
      <c r="D39" s="102">
        <f>D36+D37</f>
        <v>1821734.89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C32"/>
  <sheetViews>
    <sheetView showZeros="0" workbookViewId="0">
      <selection activeCell="B10" sqref="B10"/>
    </sheetView>
  </sheetViews>
  <sheetFormatPr defaultColWidth="7.875" defaultRowHeight="12.75" customHeight="1" outlineLevelCol="2"/>
  <cols>
    <col min="1" max="1" width="39.5" style="19" customWidth="1"/>
    <col min="2" max="2" width="35.625" style="19" customWidth="1"/>
    <col min="3" max="3" width="27.375" style="19" customWidth="1"/>
    <col min="4" max="16384" width="7.875" style="18"/>
  </cols>
  <sheetData>
    <row r="1" ht="24.75" customHeight="1" spans="1:1">
      <c r="A1" s="28"/>
    </row>
    <row r="2" ht="24.75" customHeight="1" spans="1:2">
      <c r="A2" s="21" t="s">
        <v>88</v>
      </c>
      <c r="B2" s="21"/>
    </row>
    <row r="3" ht="24.75" customHeight="1" spans="1:2">
      <c r="A3" s="87" t="s">
        <v>36</v>
      </c>
      <c r="B3" s="23" t="s">
        <v>37</v>
      </c>
    </row>
    <row r="4" ht="24" customHeight="1" spans="1:2">
      <c r="A4" s="33" t="s">
        <v>40</v>
      </c>
      <c r="B4" s="33" t="s">
        <v>41</v>
      </c>
    </row>
    <row r="5" s="18" customFormat="1" ht="23" customHeight="1" spans="1:3">
      <c r="A5" s="88" t="s">
        <v>89</v>
      </c>
      <c r="B5" s="89">
        <f>B6+B7</f>
        <v>1821734.89</v>
      </c>
      <c r="C5" s="19"/>
    </row>
    <row r="6" s="18" customFormat="1" ht="23" customHeight="1" spans="1:3">
      <c r="A6" s="90" t="s">
        <v>90</v>
      </c>
      <c r="B6" s="63">
        <v>1821734.89</v>
      </c>
      <c r="C6" s="19"/>
    </row>
    <row r="7" s="18" customFormat="1" ht="23" customHeight="1" spans="1:3">
      <c r="A7" s="90" t="s">
        <v>91</v>
      </c>
      <c r="B7" s="91"/>
      <c r="C7" s="19"/>
    </row>
    <row r="8" s="18" customFormat="1" ht="23" customHeight="1" spans="1:3">
      <c r="A8" s="88" t="s">
        <v>92</v>
      </c>
      <c r="B8" s="91">
        <f>B9+B10</f>
        <v>0</v>
      </c>
      <c r="C8" s="19"/>
    </row>
    <row r="9" s="18" customFormat="1" ht="23" customHeight="1" spans="1:3">
      <c r="A9" s="90" t="s">
        <v>90</v>
      </c>
      <c r="B9" s="91"/>
      <c r="C9" s="19"/>
    </row>
    <row r="10" s="18" customFormat="1" ht="23" customHeight="1" spans="1:3">
      <c r="A10" s="90" t="s">
        <v>91</v>
      </c>
      <c r="B10" s="91"/>
      <c r="C10" s="19"/>
    </row>
    <row r="11" s="18" customFormat="1" ht="23" customHeight="1" spans="1:3">
      <c r="A11" s="88" t="s">
        <v>93</v>
      </c>
      <c r="B11" s="91"/>
      <c r="C11" s="19"/>
    </row>
    <row r="12" s="18" customFormat="1" ht="23" customHeight="1" spans="1:3">
      <c r="A12" s="90" t="s">
        <v>90</v>
      </c>
      <c r="B12" s="91"/>
      <c r="C12" s="19"/>
    </row>
    <row r="13" s="18" customFormat="1" ht="23" customHeight="1" spans="1:3">
      <c r="A13" s="90" t="s">
        <v>91</v>
      </c>
      <c r="B13" s="91"/>
      <c r="C13" s="19"/>
    </row>
    <row r="14" s="18" customFormat="1" ht="23" customHeight="1" spans="1:3">
      <c r="A14" s="92" t="s">
        <v>94</v>
      </c>
      <c r="B14" s="91">
        <f>SUM(B15:B17)</f>
        <v>0</v>
      </c>
      <c r="C14" s="19"/>
    </row>
    <row r="15" s="18" customFormat="1" ht="23" customHeight="1" spans="1:3">
      <c r="A15" s="90" t="s">
        <v>95</v>
      </c>
      <c r="B15" s="91"/>
      <c r="C15" s="19"/>
    </row>
    <row r="16" s="18" customFormat="1" ht="23" customHeight="1" spans="1:3">
      <c r="A16" s="90" t="s">
        <v>96</v>
      </c>
      <c r="B16" s="91"/>
      <c r="C16" s="19"/>
    </row>
    <row r="17" s="18" customFormat="1" ht="23" customHeight="1" spans="1:3">
      <c r="A17" s="90" t="s">
        <v>97</v>
      </c>
      <c r="B17" s="91"/>
      <c r="C17" s="19"/>
    </row>
    <row r="18" s="18" customFormat="1" ht="23" customHeight="1" spans="1:3">
      <c r="A18" s="92" t="s">
        <v>98</v>
      </c>
      <c r="B18" s="91"/>
      <c r="C18" s="19"/>
    </row>
    <row r="19" s="18" customFormat="1" ht="23" customHeight="1" spans="1:3">
      <c r="A19" s="92" t="s">
        <v>99</v>
      </c>
      <c r="B19" s="91"/>
      <c r="C19" s="19"/>
    </row>
    <row r="20" s="18" customFormat="1" ht="23" customHeight="1" spans="1:3">
      <c r="A20" s="92" t="s">
        <v>100</v>
      </c>
      <c r="B20" s="91"/>
      <c r="C20" s="19"/>
    </row>
    <row r="21" s="18" customFormat="1" ht="23" customHeight="1" spans="1:3">
      <c r="A21" s="92" t="s">
        <v>101</v>
      </c>
      <c r="B21" s="91"/>
      <c r="C21" s="19"/>
    </row>
    <row r="22" s="18" customFormat="1" ht="23" customHeight="1" spans="1:3">
      <c r="A22" s="92" t="s">
        <v>102</v>
      </c>
      <c r="B22" s="89">
        <f>B23+B26+B29+B30</f>
        <v>0</v>
      </c>
      <c r="C22" s="19"/>
    </row>
    <row r="23" s="18" customFormat="1" ht="23" customHeight="1" spans="1:3">
      <c r="A23" s="90" t="s">
        <v>103</v>
      </c>
      <c r="B23" s="89">
        <f>B24+B25</f>
        <v>0</v>
      </c>
      <c r="C23" s="19"/>
    </row>
    <row r="24" s="18" customFormat="1" ht="23" customHeight="1" spans="1:3">
      <c r="A24" s="90" t="s">
        <v>104</v>
      </c>
      <c r="B24" s="89"/>
      <c r="C24" s="19"/>
    </row>
    <row r="25" s="18" customFormat="1" ht="23" customHeight="1" spans="1:3">
      <c r="A25" s="90" t="s">
        <v>105</v>
      </c>
      <c r="B25" s="89"/>
      <c r="C25" s="19"/>
    </row>
    <row r="26" s="18" customFormat="1" ht="23" customHeight="1" spans="1:3">
      <c r="A26" s="90" t="s">
        <v>106</v>
      </c>
      <c r="B26" s="89">
        <f>B27+B28</f>
        <v>0</v>
      </c>
      <c r="C26" s="19"/>
    </row>
    <row r="27" s="18" customFormat="1" ht="23" customHeight="1" spans="1:3">
      <c r="A27" s="90" t="s">
        <v>107</v>
      </c>
      <c r="B27" s="89"/>
      <c r="C27" s="19"/>
    </row>
    <row r="28" s="18" customFormat="1" ht="23" customHeight="1" spans="1:3">
      <c r="A28" s="90" t="s">
        <v>108</v>
      </c>
      <c r="B28" s="89"/>
      <c r="C28" s="19"/>
    </row>
    <row r="29" s="18" customFormat="1" ht="23" customHeight="1" spans="1:3">
      <c r="A29" s="90" t="s">
        <v>109</v>
      </c>
      <c r="B29" s="89"/>
      <c r="C29" s="19"/>
    </row>
    <row r="30" s="18" customFormat="1" ht="23" customHeight="1" spans="1:3">
      <c r="A30" s="90" t="s">
        <v>110</v>
      </c>
      <c r="B30" s="89"/>
      <c r="C30" s="19"/>
    </row>
    <row r="31" ht="23" customHeight="1" spans="1:2">
      <c r="A31" s="93"/>
      <c r="B31" s="89"/>
    </row>
    <row r="32" s="18" customFormat="1" ht="23" customHeight="1" spans="1:3">
      <c r="A32" s="94" t="s">
        <v>111</v>
      </c>
      <c r="B32" s="95">
        <f>B5+B8+B14+B18+B19+B20+B21+B22</f>
        <v>1821734.89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16"/>
  <sheetViews>
    <sheetView topLeftCell="A3" workbookViewId="0">
      <selection activeCell="B7" sqref="B7"/>
    </sheetView>
  </sheetViews>
  <sheetFormatPr defaultColWidth="10" defaultRowHeight="13.5" outlineLevelCol="4"/>
  <cols>
    <col min="1" max="1" width="28.25" customWidth="1"/>
    <col min="2" max="5" width="13.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112</v>
      </c>
      <c r="B2" s="12"/>
      <c r="C2" s="12"/>
      <c r="D2" s="12"/>
      <c r="E2" s="12"/>
    </row>
    <row r="3" ht="45" customHeight="1" spans="1:5">
      <c r="A3" s="13" t="s">
        <v>36</v>
      </c>
      <c r="B3" s="13"/>
      <c r="C3" s="13"/>
      <c r="D3" s="13"/>
      <c r="E3" s="13" t="s">
        <v>37</v>
      </c>
    </row>
    <row r="4" ht="48" customHeight="1" spans="1:5">
      <c r="A4" s="31" t="s">
        <v>113</v>
      </c>
      <c r="B4" s="31" t="s">
        <v>114</v>
      </c>
      <c r="C4" s="31" t="s">
        <v>115</v>
      </c>
      <c r="D4" s="31" t="s">
        <v>116</v>
      </c>
      <c r="E4" s="31" t="s">
        <v>117</v>
      </c>
    </row>
    <row r="5" ht="48" customHeight="1" spans="1:5">
      <c r="A5" s="85" t="s">
        <v>118</v>
      </c>
      <c r="B5" s="63">
        <f>B6+B14</f>
        <v>1821734.89</v>
      </c>
      <c r="C5" s="63">
        <f>C6+C14</f>
        <v>1771734.89</v>
      </c>
      <c r="D5" s="63">
        <f>D6+D14</f>
        <v>50000</v>
      </c>
      <c r="E5" s="67"/>
    </row>
    <row r="6" ht="48" customHeight="1" spans="1:5">
      <c r="A6" s="40" t="s">
        <v>119</v>
      </c>
      <c r="B6" s="66">
        <f>B7+B9+B12</f>
        <v>1729611.29</v>
      </c>
      <c r="C6" s="66">
        <v>1679611.29</v>
      </c>
      <c r="D6" s="66">
        <v>50000</v>
      </c>
      <c r="E6" s="67"/>
    </row>
    <row r="7" ht="48" customHeight="1" spans="1:5">
      <c r="A7" s="86" t="s">
        <v>120</v>
      </c>
      <c r="B7" s="66">
        <v>1533868.69</v>
      </c>
      <c r="C7" s="66">
        <v>1483868.69</v>
      </c>
      <c r="D7" s="66">
        <v>50000</v>
      </c>
      <c r="E7" s="67"/>
    </row>
    <row r="8" ht="48" customHeight="1" spans="1:5">
      <c r="A8" s="43" t="s">
        <v>121</v>
      </c>
      <c r="B8" s="66">
        <v>1533868.69</v>
      </c>
      <c r="C8" s="66">
        <v>1483868.69</v>
      </c>
      <c r="D8" s="66">
        <v>50000</v>
      </c>
      <c r="E8" s="69"/>
    </row>
    <row r="9" ht="48" customHeight="1" spans="1:5">
      <c r="A9" s="40" t="s">
        <v>122</v>
      </c>
      <c r="B9" s="66">
        <v>188844.18</v>
      </c>
      <c r="C9" s="66">
        <v>188844.18</v>
      </c>
      <c r="D9" s="66"/>
      <c r="E9" s="41"/>
    </row>
    <row r="10" ht="48" customHeight="1" spans="1:5">
      <c r="A10" s="43" t="s">
        <v>123</v>
      </c>
      <c r="B10" s="66">
        <v>11250</v>
      </c>
      <c r="C10" s="66">
        <v>11250</v>
      </c>
      <c r="D10" s="66"/>
      <c r="E10" s="41"/>
    </row>
    <row r="11" ht="48" customHeight="1" spans="1:5">
      <c r="A11" s="43" t="s">
        <v>124</v>
      </c>
      <c r="B11" s="66">
        <v>177594.18</v>
      </c>
      <c r="C11" s="66">
        <v>177594.18</v>
      </c>
      <c r="D11" s="66"/>
      <c r="E11" s="41"/>
    </row>
    <row r="12" ht="48" customHeight="1" spans="1:5">
      <c r="A12" s="40" t="s">
        <v>125</v>
      </c>
      <c r="B12" s="66">
        <v>6898.42</v>
      </c>
      <c r="C12" s="66">
        <v>6898.42</v>
      </c>
      <c r="D12" s="66"/>
      <c r="E12" s="41"/>
    </row>
    <row r="13" ht="48" customHeight="1" spans="1:5">
      <c r="A13" s="43" t="s">
        <v>126</v>
      </c>
      <c r="B13" s="66">
        <v>6898.42</v>
      </c>
      <c r="C13" s="66">
        <v>6898.42</v>
      </c>
      <c r="D13" s="66"/>
      <c r="E13" s="41"/>
    </row>
    <row r="14" ht="48" customHeight="1" spans="1:5">
      <c r="A14" s="71" t="s">
        <v>127</v>
      </c>
      <c r="B14" s="66">
        <v>92123.6</v>
      </c>
      <c r="C14" s="66">
        <v>92123.6</v>
      </c>
      <c r="D14" s="66"/>
      <c r="E14" s="41"/>
    </row>
    <row r="15" ht="48" customHeight="1" spans="1:5">
      <c r="A15" s="72" t="s">
        <v>128</v>
      </c>
      <c r="B15" s="66">
        <v>92123.6</v>
      </c>
      <c r="C15" s="66">
        <v>92123.6</v>
      </c>
      <c r="D15" s="66"/>
      <c r="E15" s="41"/>
    </row>
    <row r="16" ht="48" customHeight="1" spans="1:5">
      <c r="A16" s="72" t="s">
        <v>129</v>
      </c>
      <c r="B16" s="66">
        <v>92123.6</v>
      </c>
      <c r="C16" s="66">
        <v>92123.6</v>
      </c>
      <c r="D16" s="66"/>
      <c r="E16" s="4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7"/>
  <sheetViews>
    <sheetView workbookViewId="0">
      <selection activeCell="B13" sqref="B13"/>
    </sheetView>
  </sheetViews>
  <sheetFormatPr defaultColWidth="10" defaultRowHeight="13.5" outlineLevelCol="6"/>
  <cols>
    <col min="1" max="1" width="21.875" customWidth="1"/>
    <col min="2" max="2" width="16.6916666666667" customWidth="1"/>
    <col min="3" max="3" width="32.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130</v>
      </c>
      <c r="B2" s="12"/>
      <c r="C2" s="12"/>
      <c r="D2" s="12"/>
      <c r="E2" s="11"/>
      <c r="F2" s="11"/>
      <c r="G2" s="11"/>
    </row>
    <row r="3" ht="22.75" customHeight="1" spans="1:7">
      <c r="A3" s="13" t="s">
        <v>36</v>
      </c>
      <c r="B3" s="13"/>
      <c r="C3" s="53" t="s">
        <v>37</v>
      </c>
      <c r="D3" s="53"/>
      <c r="E3" s="13"/>
      <c r="F3" s="13"/>
      <c r="G3" s="13"/>
    </row>
    <row r="4" ht="21" customHeight="1" spans="1:7">
      <c r="A4" s="73" t="s">
        <v>38</v>
      </c>
      <c r="B4" s="73"/>
      <c r="C4" s="73" t="s">
        <v>39</v>
      </c>
      <c r="D4" s="73"/>
      <c r="E4" s="13"/>
      <c r="F4" s="13"/>
      <c r="G4" s="13"/>
    </row>
    <row r="5" ht="21" customHeight="1" spans="1:7">
      <c r="A5" s="73" t="s">
        <v>40</v>
      </c>
      <c r="B5" s="73" t="s">
        <v>41</v>
      </c>
      <c r="C5" s="73" t="s">
        <v>40</v>
      </c>
      <c r="D5" s="73" t="s">
        <v>118</v>
      </c>
      <c r="E5" s="13"/>
      <c r="F5" s="13"/>
      <c r="G5" s="13"/>
    </row>
    <row r="6" ht="21" customHeight="1" spans="1:7">
      <c r="A6" s="16" t="s">
        <v>131</v>
      </c>
      <c r="B6" s="63">
        <v>1821734.89</v>
      </c>
      <c r="C6" s="78" t="s">
        <v>132</v>
      </c>
      <c r="D6" s="63">
        <v>1821734.89</v>
      </c>
      <c r="E6" s="13"/>
      <c r="F6" s="13"/>
      <c r="G6" s="13"/>
    </row>
    <row r="7" ht="21" customHeight="1" spans="1:7">
      <c r="A7" s="16" t="s">
        <v>133</v>
      </c>
      <c r="B7" s="63">
        <v>1821734.89</v>
      </c>
      <c r="C7" s="78" t="s">
        <v>134</v>
      </c>
      <c r="D7" s="79"/>
      <c r="E7" s="13"/>
      <c r="F7" s="13"/>
      <c r="G7" s="13"/>
    </row>
    <row r="8" ht="21" customHeight="1" spans="1:7">
      <c r="A8" s="16" t="s">
        <v>135</v>
      </c>
      <c r="B8" s="80"/>
      <c r="C8" s="16" t="s">
        <v>136</v>
      </c>
      <c r="D8" s="80"/>
      <c r="E8" s="13"/>
      <c r="F8" s="13"/>
      <c r="G8" s="13"/>
    </row>
    <row r="9" ht="21" customHeight="1" spans="1:7">
      <c r="A9" s="16" t="s">
        <v>137</v>
      </c>
      <c r="B9" s="80"/>
      <c r="C9" s="16" t="s">
        <v>138</v>
      </c>
      <c r="D9" s="80"/>
      <c r="E9" s="13"/>
      <c r="F9" s="13"/>
      <c r="G9" s="13"/>
    </row>
    <row r="10" ht="21" customHeight="1" spans="1:7">
      <c r="A10" s="16"/>
      <c r="B10" s="81"/>
      <c r="C10" s="16" t="s">
        <v>139</v>
      </c>
      <c r="D10" s="80"/>
      <c r="E10" s="13"/>
      <c r="F10" s="13"/>
      <c r="G10" s="13"/>
    </row>
    <row r="11" ht="21" customHeight="1" spans="1:7">
      <c r="A11" s="16"/>
      <c r="B11" s="81"/>
      <c r="C11" s="16" t="s">
        <v>140</v>
      </c>
      <c r="D11" s="80"/>
      <c r="E11" s="13"/>
      <c r="F11" s="13"/>
      <c r="G11" s="13"/>
    </row>
    <row r="12" ht="21" customHeight="1" spans="1:7">
      <c r="A12" s="16"/>
      <c r="B12" s="81"/>
      <c r="C12" s="16" t="s">
        <v>141</v>
      </c>
      <c r="D12" s="80"/>
      <c r="E12" s="13"/>
      <c r="F12" s="13"/>
      <c r="G12" s="13"/>
    </row>
    <row r="13" ht="21" customHeight="1" spans="1:7">
      <c r="A13" s="50"/>
      <c r="B13" s="75"/>
      <c r="C13" s="16" t="s">
        <v>142</v>
      </c>
      <c r="D13" s="80"/>
      <c r="E13" s="13"/>
      <c r="F13" s="13"/>
      <c r="G13" s="13"/>
    </row>
    <row r="14" ht="21" customHeight="1" spans="1:7">
      <c r="A14" s="16"/>
      <c r="B14" s="81"/>
      <c r="C14" s="16" t="s">
        <v>143</v>
      </c>
      <c r="D14" s="66">
        <v>1729611.29</v>
      </c>
      <c r="E14" s="13"/>
      <c r="F14" s="13"/>
      <c r="G14" s="52"/>
    </row>
    <row r="15" ht="21" customHeight="1" spans="1:7">
      <c r="A15" s="16"/>
      <c r="B15" s="81"/>
      <c r="C15" s="16" t="s">
        <v>144</v>
      </c>
      <c r="D15" s="66"/>
      <c r="E15" s="13"/>
      <c r="F15" s="13"/>
      <c r="G15" s="13"/>
    </row>
    <row r="16" ht="21" customHeight="1" spans="1:7">
      <c r="A16" s="16"/>
      <c r="B16" s="81"/>
      <c r="C16" s="16" t="s">
        <v>145</v>
      </c>
      <c r="D16" s="66">
        <v>92123.6</v>
      </c>
      <c r="E16" s="13"/>
      <c r="F16" s="13"/>
      <c r="G16" s="13"/>
    </row>
    <row r="17" ht="21" customHeight="1" spans="1:7">
      <c r="A17" s="16"/>
      <c r="B17" s="81"/>
      <c r="C17" s="16" t="s">
        <v>146</v>
      </c>
      <c r="D17" s="80"/>
      <c r="E17" s="13"/>
      <c r="F17" s="13"/>
      <c r="G17" s="13"/>
    </row>
    <row r="18" ht="21" customHeight="1" spans="1:7">
      <c r="A18" s="16"/>
      <c r="B18" s="81"/>
      <c r="C18" s="16" t="s">
        <v>147</v>
      </c>
      <c r="D18" s="80"/>
      <c r="E18" s="13"/>
      <c r="F18" s="13"/>
      <c r="G18" s="13"/>
    </row>
    <row r="19" ht="21" customHeight="1" spans="1:7">
      <c r="A19" s="16"/>
      <c r="B19" s="16"/>
      <c r="C19" s="16" t="s">
        <v>148</v>
      </c>
      <c r="D19" s="80"/>
      <c r="E19" s="13"/>
      <c r="F19" s="13"/>
      <c r="G19" s="13"/>
    </row>
    <row r="20" ht="21" customHeight="1" spans="1:7">
      <c r="A20" s="16"/>
      <c r="B20" s="16"/>
      <c r="C20" s="16" t="s">
        <v>149</v>
      </c>
      <c r="D20" s="80"/>
      <c r="E20" s="13"/>
      <c r="F20" s="13"/>
      <c r="G20" s="13"/>
    </row>
    <row r="21" ht="21" customHeight="1" spans="1:7">
      <c r="A21" s="16"/>
      <c r="B21" s="16"/>
      <c r="C21" s="16" t="s">
        <v>150</v>
      </c>
      <c r="D21" s="80"/>
      <c r="E21" s="13"/>
      <c r="F21" s="13"/>
      <c r="G21" s="13"/>
    </row>
    <row r="22" ht="21" customHeight="1" spans="1:7">
      <c r="A22" s="16"/>
      <c r="B22" s="16"/>
      <c r="C22" s="16" t="s">
        <v>151</v>
      </c>
      <c r="D22" s="80"/>
      <c r="E22" s="13"/>
      <c r="F22" s="13"/>
      <c r="G22" s="13"/>
    </row>
    <row r="23" ht="21" customHeight="1" spans="1:7">
      <c r="A23" s="16"/>
      <c r="B23" s="16"/>
      <c r="C23" s="16" t="s">
        <v>152</v>
      </c>
      <c r="D23" s="80"/>
      <c r="E23" s="13"/>
      <c r="F23" s="13"/>
      <c r="G23" s="13"/>
    </row>
    <row r="24" ht="21" customHeight="1" spans="1:7">
      <c r="A24" s="16"/>
      <c r="B24" s="16"/>
      <c r="C24" s="16" t="s">
        <v>153</v>
      </c>
      <c r="D24" s="80"/>
      <c r="E24" s="13"/>
      <c r="F24" s="13"/>
      <c r="G24" s="13"/>
    </row>
    <row r="25" ht="21" customHeight="1" spans="1:7">
      <c r="A25" s="16"/>
      <c r="B25" s="16"/>
      <c r="C25" s="16" t="s">
        <v>154</v>
      </c>
      <c r="D25" s="80"/>
      <c r="E25" s="13"/>
      <c r="F25" s="13"/>
      <c r="G25" s="13"/>
    </row>
    <row r="26" ht="21" customHeight="1" spans="1:7">
      <c r="A26" s="16"/>
      <c r="B26" s="16"/>
      <c r="C26" s="16" t="s">
        <v>155</v>
      </c>
      <c r="D26" s="80"/>
      <c r="E26" s="13"/>
      <c r="F26" s="13"/>
      <c r="G26" s="13"/>
    </row>
    <row r="27" ht="21" customHeight="1" spans="1:7">
      <c r="A27" s="16"/>
      <c r="B27" s="16"/>
      <c r="C27" s="16" t="s">
        <v>156</v>
      </c>
      <c r="D27" s="80"/>
      <c r="E27" s="13"/>
      <c r="F27" s="13"/>
      <c r="G27" s="13"/>
    </row>
    <row r="28" ht="21" customHeight="1" spans="1:7">
      <c r="A28" s="16"/>
      <c r="B28" s="16"/>
      <c r="C28" s="16" t="s">
        <v>157</v>
      </c>
      <c r="D28" s="80"/>
      <c r="E28" s="13"/>
      <c r="F28" s="13"/>
      <c r="G28" s="13"/>
    </row>
    <row r="29" ht="21" customHeight="1" spans="1:7">
      <c r="A29" s="16"/>
      <c r="B29" s="16"/>
      <c r="C29" s="16" t="s">
        <v>158</v>
      </c>
      <c r="D29" s="80"/>
      <c r="E29" s="13"/>
      <c r="F29" s="13"/>
      <c r="G29" s="13"/>
    </row>
    <row r="30" ht="21" customHeight="1" spans="1:7">
      <c r="A30" s="16"/>
      <c r="B30" s="16"/>
      <c r="C30" s="16" t="s">
        <v>159</v>
      </c>
      <c r="D30" s="80"/>
      <c r="E30" s="13"/>
      <c r="F30" s="13"/>
      <c r="G30" s="13"/>
    </row>
    <row r="31" ht="21" customHeight="1" spans="1:7">
      <c r="A31" s="16"/>
      <c r="B31" s="16"/>
      <c r="C31" s="16" t="s">
        <v>160</v>
      </c>
      <c r="D31" s="80"/>
      <c r="E31" s="13"/>
      <c r="F31" s="13"/>
      <c r="G31" s="13"/>
    </row>
    <row r="32" ht="21" customHeight="1" spans="1:7">
      <c r="A32" s="16"/>
      <c r="B32" s="16"/>
      <c r="C32" s="16" t="s">
        <v>161</v>
      </c>
      <c r="D32" s="80"/>
      <c r="E32" s="13"/>
      <c r="F32" s="13"/>
      <c r="G32" s="13"/>
    </row>
    <row r="33" ht="21" customHeight="1" spans="1:7">
      <c r="A33" s="16"/>
      <c r="B33" s="16"/>
      <c r="C33" s="16" t="s">
        <v>162</v>
      </c>
      <c r="D33" s="80"/>
      <c r="E33" s="13"/>
      <c r="F33" s="13"/>
      <c r="G33" s="13"/>
    </row>
    <row r="34" ht="21" customHeight="1" spans="1:7">
      <c r="A34" s="16"/>
      <c r="B34" s="16"/>
      <c r="C34" s="16" t="s">
        <v>163</v>
      </c>
      <c r="D34" s="80"/>
      <c r="E34" s="13"/>
      <c r="F34" s="13"/>
      <c r="G34" s="13"/>
    </row>
    <row r="35" ht="21" customHeight="1" spans="1:7">
      <c r="A35" s="16"/>
      <c r="B35" s="16"/>
      <c r="C35" s="16" t="s">
        <v>164</v>
      </c>
      <c r="D35" s="80"/>
      <c r="E35" s="13"/>
      <c r="F35" s="13"/>
      <c r="G35" s="13"/>
    </row>
    <row r="36" ht="21" customHeight="1" spans="1:7">
      <c r="A36" s="16"/>
      <c r="B36" s="16"/>
      <c r="C36" s="16" t="s">
        <v>165</v>
      </c>
      <c r="D36" s="82"/>
      <c r="E36" s="13"/>
      <c r="F36" s="13"/>
      <c r="G36" s="13"/>
    </row>
    <row r="37" ht="21" customHeight="1" spans="1:7">
      <c r="A37" s="73" t="s">
        <v>166</v>
      </c>
      <c r="B37" s="83">
        <f>B6</f>
        <v>1821734.89</v>
      </c>
      <c r="C37" s="73" t="s">
        <v>167</v>
      </c>
      <c r="D37" s="84">
        <f>D6</f>
        <v>1821734.89</v>
      </c>
      <c r="E37" s="52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8"/>
  <sheetViews>
    <sheetView workbookViewId="0">
      <selection activeCell="C7" sqref="C7:E7"/>
    </sheetView>
  </sheetViews>
  <sheetFormatPr defaultColWidth="10" defaultRowHeight="13.5" outlineLevelRow="7"/>
  <cols>
    <col min="1" max="1" width="19.75" customWidth="1"/>
    <col min="2" max="2" width="12.625" customWidth="1"/>
    <col min="3" max="11" width="10.625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168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 t="s">
        <v>36</v>
      </c>
      <c r="B3" s="13"/>
      <c r="C3" s="13"/>
      <c r="D3" s="13"/>
      <c r="E3" s="13"/>
      <c r="F3" s="13"/>
      <c r="G3" s="13"/>
      <c r="H3" s="13"/>
      <c r="I3" s="13"/>
      <c r="J3" s="53" t="s">
        <v>37</v>
      </c>
      <c r="K3" s="53"/>
    </row>
    <row r="4" ht="22.75" customHeight="1" spans="1:11">
      <c r="A4" s="73" t="s">
        <v>169</v>
      </c>
      <c r="B4" s="73" t="s">
        <v>118</v>
      </c>
      <c r="C4" s="73" t="s">
        <v>170</v>
      </c>
      <c r="D4" s="73"/>
      <c r="E4" s="73"/>
      <c r="F4" s="73" t="s">
        <v>171</v>
      </c>
      <c r="G4" s="73"/>
      <c r="H4" s="73"/>
      <c r="I4" s="73" t="s">
        <v>172</v>
      </c>
      <c r="J4" s="73"/>
      <c r="K4" s="73"/>
    </row>
    <row r="5" ht="22.75" customHeight="1" spans="1:11">
      <c r="A5" s="73"/>
      <c r="B5" s="73"/>
      <c r="C5" s="15" t="s">
        <v>118</v>
      </c>
      <c r="D5" s="15" t="s">
        <v>115</v>
      </c>
      <c r="E5" s="15" t="s">
        <v>116</v>
      </c>
      <c r="F5" s="15" t="s">
        <v>118</v>
      </c>
      <c r="G5" s="15" t="s">
        <v>115</v>
      </c>
      <c r="H5" s="15" t="s">
        <v>116</v>
      </c>
      <c r="I5" s="15" t="s">
        <v>118</v>
      </c>
      <c r="J5" s="15" t="s">
        <v>115</v>
      </c>
      <c r="K5" s="15" t="s">
        <v>116</v>
      </c>
    </row>
    <row r="6" ht="22.75" customHeight="1" spans="1:11">
      <c r="A6" s="50" t="s">
        <v>118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ht="22.75" customHeight="1" spans="1:11">
      <c r="A7" s="40" t="s">
        <v>173</v>
      </c>
      <c r="B7" s="40" t="s">
        <v>2</v>
      </c>
      <c r="C7" s="63">
        <v>1821734.89</v>
      </c>
      <c r="D7" s="63">
        <v>1771734.89</v>
      </c>
      <c r="E7" s="63">
        <v>50000</v>
      </c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17"/>
  <sheetViews>
    <sheetView topLeftCell="A2" workbookViewId="0">
      <selection activeCell="B9" sqref="B9"/>
    </sheetView>
  </sheetViews>
  <sheetFormatPr defaultColWidth="10" defaultRowHeight="13.5" outlineLevelCol="4"/>
  <cols>
    <col min="1" max="1" width="12.5" customWidth="1"/>
    <col min="2" max="2" width="25.7833333333333" customWidth="1"/>
    <col min="3" max="4" width="17.5" customWidth="1"/>
    <col min="5" max="5" width="12" customWidth="1"/>
  </cols>
  <sheetData>
    <row r="1" ht="14.3" customHeight="1" spans="1:1">
      <c r="A1" s="58"/>
    </row>
    <row r="2" ht="36.9" customHeight="1" spans="1:5">
      <c r="A2" s="12" t="s">
        <v>174</v>
      </c>
      <c r="B2" s="12"/>
      <c r="C2" s="12"/>
      <c r="D2" s="12"/>
      <c r="E2" s="12"/>
    </row>
    <row r="3" ht="21.85" customHeight="1" spans="1:5">
      <c r="A3" s="30" t="s">
        <v>36</v>
      </c>
      <c r="B3" s="30"/>
      <c r="C3" s="53" t="s">
        <v>37</v>
      </c>
      <c r="D3" s="53"/>
      <c r="E3" s="53"/>
    </row>
    <row r="4" ht="37" customHeight="1" spans="1:5">
      <c r="A4" s="54" t="s">
        <v>113</v>
      </c>
      <c r="B4" s="54"/>
      <c r="C4" s="54" t="s">
        <v>170</v>
      </c>
      <c r="D4" s="54"/>
      <c r="E4" s="54"/>
    </row>
    <row r="5" ht="37" customHeight="1" spans="1:5">
      <c r="A5" s="59" t="s">
        <v>175</v>
      </c>
      <c r="B5" s="59" t="s">
        <v>176</v>
      </c>
      <c r="C5" s="60" t="s">
        <v>118</v>
      </c>
      <c r="D5" s="59" t="s">
        <v>115</v>
      </c>
      <c r="E5" s="59" t="s">
        <v>116</v>
      </c>
    </row>
    <row r="6" ht="39" customHeight="1" spans="1:5">
      <c r="A6" s="61"/>
      <c r="B6" s="62" t="s">
        <v>118</v>
      </c>
      <c r="C6" s="63">
        <f>C7+C15</f>
        <v>1821734.89</v>
      </c>
      <c r="D6" s="63">
        <f>D7+D15</f>
        <v>1771734.89</v>
      </c>
      <c r="E6" s="64">
        <v>50000</v>
      </c>
    </row>
    <row r="7" ht="39" customHeight="1" spans="1:5">
      <c r="A7" s="40" t="s">
        <v>177</v>
      </c>
      <c r="B7" s="65" t="s">
        <v>178</v>
      </c>
      <c r="C7" s="66">
        <f>C8+C10+C13</f>
        <v>1729611.29</v>
      </c>
      <c r="D7" s="66">
        <v>1679611.29</v>
      </c>
      <c r="E7" s="67">
        <v>50000</v>
      </c>
    </row>
    <row r="8" ht="39" customHeight="1" spans="1:5">
      <c r="A8" s="40" t="s">
        <v>179</v>
      </c>
      <c r="B8" s="68" t="s">
        <v>180</v>
      </c>
      <c r="C8" s="66">
        <v>1533868.69</v>
      </c>
      <c r="D8" s="66">
        <v>1533868.69</v>
      </c>
      <c r="E8" s="67"/>
    </row>
    <row r="9" ht="39" customHeight="1" spans="1:5">
      <c r="A9" s="43" t="s">
        <v>181</v>
      </c>
      <c r="B9" s="68" t="s">
        <v>182</v>
      </c>
      <c r="C9" s="66">
        <v>1533868.69</v>
      </c>
      <c r="D9" s="66">
        <v>1533868.69</v>
      </c>
      <c r="E9" s="69"/>
    </row>
    <row r="10" ht="39" customHeight="1" spans="1:5">
      <c r="A10" s="40" t="s">
        <v>183</v>
      </c>
      <c r="B10" s="40" t="s">
        <v>184</v>
      </c>
      <c r="C10" s="66">
        <v>188844.18</v>
      </c>
      <c r="D10" s="66">
        <v>188844.18</v>
      </c>
      <c r="E10" s="41"/>
    </row>
    <row r="11" ht="39" customHeight="1" spans="1:5">
      <c r="A11" s="43" t="s">
        <v>185</v>
      </c>
      <c r="B11" s="43" t="s">
        <v>186</v>
      </c>
      <c r="C11" s="66">
        <v>11250</v>
      </c>
      <c r="D11" s="66">
        <v>11250</v>
      </c>
      <c r="E11" s="41"/>
    </row>
    <row r="12" ht="39" customHeight="1" spans="1:5">
      <c r="A12" s="43" t="s">
        <v>187</v>
      </c>
      <c r="B12" s="70" t="s">
        <v>188</v>
      </c>
      <c r="C12" s="66">
        <v>177594.18</v>
      </c>
      <c r="D12" s="66">
        <v>177594.18</v>
      </c>
      <c r="E12" s="41"/>
    </row>
    <row r="13" ht="39" customHeight="1" spans="1:5">
      <c r="A13" s="40" t="s">
        <v>189</v>
      </c>
      <c r="B13" s="40" t="s">
        <v>190</v>
      </c>
      <c r="C13" s="66">
        <v>6898.42</v>
      </c>
      <c r="D13" s="66">
        <v>6898.42</v>
      </c>
      <c r="E13" s="41"/>
    </row>
    <row r="14" ht="39" customHeight="1" spans="1:5">
      <c r="A14" s="43" t="s">
        <v>191</v>
      </c>
      <c r="B14" s="43" t="s">
        <v>190</v>
      </c>
      <c r="C14" s="66">
        <v>6898.42</v>
      </c>
      <c r="D14" s="66">
        <v>6898.42</v>
      </c>
      <c r="E14" s="41"/>
    </row>
    <row r="15" ht="39" customHeight="1" spans="1:5">
      <c r="A15" s="71">
        <v>210</v>
      </c>
      <c r="B15" s="40" t="s">
        <v>192</v>
      </c>
      <c r="C15" s="66">
        <v>92123.6</v>
      </c>
      <c r="D15" s="66">
        <v>92123.6</v>
      </c>
      <c r="E15" s="41"/>
    </row>
    <row r="16" ht="39" customHeight="1" spans="1:5">
      <c r="A16" s="72">
        <v>21011</v>
      </c>
      <c r="B16" s="43" t="s">
        <v>193</v>
      </c>
      <c r="C16" s="66">
        <v>92123.6</v>
      </c>
      <c r="D16" s="66">
        <v>92123.6</v>
      </c>
      <c r="E16" s="41"/>
    </row>
    <row r="17" ht="39" customHeight="1" spans="1:5">
      <c r="A17" s="72">
        <v>2101101</v>
      </c>
      <c r="B17" s="43" t="s">
        <v>194</v>
      </c>
      <c r="C17" s="66">
        <v>92123.6</v>
      </c>
      <c r="D17" s="66">
        <v>92123.6</v>
      </c>
      <c r="E17" s="41"/>
    </row>
  </sheetData>
  <mergeCells count="5">
    <mergeCell ref="A2:E2"/>
    <mergeCell ref="A3:B3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26"/>
  <sheetViews>
    <sheetView topLeftCell="A8" workbookViewId="0">
      <selection activeCell="C21" sqref="C21:C24"/>
    </sheetView>
  </sheetViews>
  <sheetFormatPr defaultColWidth="10" defaultRowHeight="13.5" outlineLevelCol="4"/>
  <cols>
    <col min="1" max="1" width="13.7" customWidth="1"/>
    <col min="2" max="2" width="24.875" customWidth="1"/>
    <col min="3" max="5" width="16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195</v>
      </c>
      <c r="B2" s="12"/>
      <c r="C2" s="12"/>
      <c r="D2" s="12"/>
      <c r="E2" s="12"/>
    </row>
    <row r="3" ht="22.75" customHeight="1" spans="1:5">
      <c r="A3" s="52" t="s">
        <v>36</v>
      </c>
      <c r="B3" s="52"/>
      <c r="C3" s="13"/>
      <c r="D3" s="13"/>
      <c r="E3" s="53" t="s">
        <v>37</v>
      </c>
    </row>
    <row r="4" ht="22.75" customHeight="1" spans="1:5">
      <c r="A4" s="54" t="s">
        <v>196</v>
      </c>
      <c r="B4" s="54"/>
      <c r="C4" s="54" t="s">
        <v>197</v>
      </c>
      <c r="D4" s="54"/>
      <c r="E4" s="54"/>
    </row>
    <row r="5" ht="22.75" customHeight="1" spans="1:5">
      <c r="A5" s="54" t="s">
        <v>175</v>
      </c>
      <c r="B5" s="54" t="s">
        <v>176</v>
      </c>
      <c r="C5" s="54" t="s">
        <v>118</v>
      </c>
      <c r="D5" s="54" t="s">
        <v>198</v>
      </c>
      <c r="E5" s="54" t="s">
        <v>199</v>
      </c>
    </row>
    <row r="6" ht="22.75" customHeight="1" spans="1:5">
      <c r="A6" s="54"/>
      <c r="B6" s="55" t="s">
        <v>118</v>
      </c>
      <c r="C6" s="56">
        <f>D6+E6</f>
        <v>1771734.89</v>
      </c>
      <c r="D6" s="35">
        <v>1597791.13</v>
      </c>
      <c r="E6" s="56">
        <v>173943.76</v>
      </c>
    </row>
    <row r="7" ht="24" customHeight="1" spans="1:5">
      <c r="A7" s="35" t="s">
        <v>200</v>
      </c>
      <c r="B7" s="40" t="s">
        <v>201</v>
      </c>
      <c r="C7" s="35">
        <v>1597791.13</v>
      </c>
      <c r="D7" s="35">
        <v>1597791.13</v>
      </c>
      <c r="E7" s="56"/>
    </row>
    <row r="8" ht="24" customHeight="1" spans="1:5">
      <c r="A8" s="42" t="s">
        <v>202</v>
      </c>
      <c r="B8" s="43" t="s">
        <v>203</v>
      </c>
      <c r="C8" s="42" t="s">
        <v>204</v>
      </c>
      <c r="D8" s="42" t="s">
        <v>204</v>
      </c>
      <c r="E8" s="42"/>
    </row>
    <row r="9" ht="24" customHeight="1" spans="1:5">
      <c r="A9" s="42" t="s">
        <v>205</v>
      </c>
      <c r="B9" s="43" t="s">
        <v>206</v>
      </c>
      <c r="C9" s="42" t="s">
        <v>207</v>
      </c>
      <c r="D9" s="42" t="s">
        <v>207</v>
      </c>
      <c r="E9" s="42"/>
    </row>
    <row r="10" ht="24" customHeight="1" spans="1:5">
      <c r="A10" s="42" t="s">
        <v>208</v>
      </c>
      <c r="B10" s="43" t="s">
        <v>209</v>
      </c>
      <c r="C10" s="42" t="s">
        <v>210</v>
      </c>
      <c r="D10" s="42" t="s">
        <v>210</v>
      </c>
      <c r="E10" s="42"/>
    </row>
    <row r="11" ht="24" customHeight="1" spans="1:5">
      <c r="A11" s="42" t="s">
        <v>211</v>
      </c>
      <c r="B11" s="43" t="s">
        <v>212</v>
      </c>
      <c r="C11" s="42" t="s">
        <v>213</v>
      </c>
      <c r="D11" s="42" t="s">
        <v>213</v>
      </c>
      <c r="E11" s="42"/>
    </row>
    <row r="12" ht="24" customHeight="1" spans="1:5">
      <c r="A12" s="42" t="s">
        <v>214</v>
      </c>
      <c r="B12" s="43" t="s">
        <v>215</v>
      </c>
      <c r="C12" s="42" t="s">
        <v>216</v>
      </c>
      <c r="D12" s="42" t="s">
        <v>216</v>
      </c>
      <c r="E12" s="42"/>
    </row>
    <row r="13" ht="24" customHeight="1" spans="1:5">
      <c r="A13" s="42" t="s">
        <v>217</v>
      </c>
      <c r="B13" s="43" t="s">
        <v>218</v>
      </c>
      <c r="C13" s="42" t="s">
        <v>219</v>
      </c>
      <c r="D13" s="42" t="s">
        <v>219</v>
      </c>
      <c r="E13" s="42"/>
    </row>
    <row r="14" ht="24" customHeight="1" spans="1:5">
      <c r="A14" s="42" t="s">
        <v>220</v>
      </c>
      <c r="B14" s="43" t="s">
        <v>221</v>
      </c>
      <c r="C14" s="42">
        <v>48445.43</v>
      </c>
      <c r="D14" s="42">
        <v>48445.43</v>
      </c>
      <c r="E14" s="42"/>
    </row>
    <row r="15" ht="24" customHeight="1" spans="1:5">
      <c r="A15" s="42" t="s">
        <v>222</v>
      </c>
      <c r="B15" s="43" t="s">
        <v>223</v>
      </c>
      <c r="C15" s="42">
        <v>177594.18</v>
      </c>
      <c r="D15" s="42">
        <v>177594.18</v>
      </c>
      <c r="E15" s="42"/>
    </row>
    <row r="16" ht="24" customHeight="1" spans="1:5">
      <c r="A16" s="42" t="s">
        <v>224</v>
      </c>
      <c r="B16" s="43" t="s">
        <v>225</v>
      </c>
      <c r="C16" s="42" t="s">
        <v>226</v>
      </c>
      <c r="D16" s="42" t="s">
        <v>226</v>
      </c>
      <c r="E16" s="42"/>
    </row>
    <row r="17" ht="24" customHeight="1" spans="1:5">
      <c r="A17" s="42" t="s">
        <v>227</v>
      </c>
      <c r="B17" s="43" t="s">
        <v>228</v>
      </c>
      <c r="C17" s="42" t="s">
        <v>229</v>
      </c>
      <c r="D17" s="42" t="s">
        <v>229</v>
      </c>
      <c r="E17" s="42"/>
    </row>
    <row r="18" ht="24" customHeight="1" spans="1:5">
      <c r="A18" s="42" t="s">
        <v>230</v>
      </c>
      <c r="B18" s="43" t="s">
        <v>231</v>
      </c>
      <c r="C18" s="42">
        <v>3875.63</v>
      </c>
      <c r="D18" s="42">
        <v>3875.63</v>
      </c>
      <c r="E18" s="42"/>
    </row>
    <row r="19" ht="24" customHeight="1" spans="1:5">
      <c r="A19" s="42" t="s">
        <v>232</v>
      </c>
      <c r="B19" s="43" t="s">
        <v>233</v>
      </c>
      <c r="C19" s="42">
        <v>3022.79</v>
      </c>
      <c r="D19" s="42">
        <v>3022.79</v>
      </c>
      <c r="E19" s="42"/>
    </row>
    <row r="20" ht="24" customHeight="1" spans="1:5">
      <c r="A20" s="35">
        <v>302</v>
      </c>
      <c r="B20" s="40" t="s">
        <v>234</v>
      </c>
      <c r="C20" s="35" t="s">
        <v>235</v>
      </c>
      <c r="D20" s="42"/>
      <c r="E20" s="57">
        <v>162693.76</v>
      </c>
    </row>
    <row r="21" ht="24" customHeight="1" spans="1:5">
      <c r="A21" s="42">
        <v>30201</v>
      </c>
      <c r="B21" s="43" t="s">
        <v>199</v>
      </c>
      <c r="C21" s="42" t="s">
        <v>236</v>
      </c>
      <c r="D21" s="42"/>
      <c r="E21" s="42" t="s">
        <v>236</v>
      </c>
    </row>
    <row r="22" ht="24" customHeight="1" spans="1:5">
      <c r="A22" s="42">
        <v>30202</v>
      </c>
      <c r="B22" s="43" t="s">
        <v>237</v>
      </c>
      <c r="C22" s="42">
        <v>19378.17</v>
      </c>
      <c r="D22" s="42"/>
      <c r="E22" s="42">
        <v>19378.17</v>
      </c>
    </row>
    <row r="23" ht="24" customHeight="1" spans="1:5">
      <c r="A23" s="42">
        <v>30203</v>
      </c>
      <c r="B23" s="43" t="s">
        <v>238</v>
      </c>
      <c r="C23" s="42">
        <v>18915.59</v>
      </c>
      <c r="D23" s="42"/>
      <c r="E23" s="42">
        <v>18915.59</v>
      </c>
    </row>
    <row r="24" ht="24" customHeight="1" spans="1:5">
      <c r="A24" s="42">
        <v>30204</v>
      </c>
      <c r="B24" s="43" t="s">
        <v>239</v>
      </c>
      <c r="C24" s="42" t="s">
        <v>240</v>
      </c>
      <c r="D24" s="42"/>
      <c r="E24" s="42" t="s">
        <v>240</v>
      </c>
    </row>
    <row r="25" ht="24" customHeight="1" spans="1:5">
      <c r="A25" s="35">
        <v>303</v>
      </c>
      <c r="B25" s="40" t="s">
        <v>241</v>
      </c>
      <c r="C25" s="35" t="s">
        <v>242</v>
      </c>
      <c r="D25" s="42"/>
      <c r="E25" s="36">
        <v>11250</v>
      </c>
    </row>
    <row r="26" ht="24" customHeight="1" spans="1:5">
      <c r="A26" s="42">
        <v>30301</v>
      </c>
      <c r="B26" s="43" t="s">
        <v>218</v>
      </c>
      <c r="C26" s="42" t="s">
        <v>242</v>
      </c>
      <c r="D26" s="42"/>
      <c r="E26" s="42" t="s">
        <v>242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9"/>
  <sheetViews>
    <sheetView workbookViewId="0">
      <selection activeCell="A3" sqref="A3"/>
    </sheetView>
  </sheetViews>
  <sheetFormatPr defaultColWidth="10" defaultRowHeight="13.5" outlineLevelCol="7"/>
  <cols>
    <col min="1" max="1" width="16.875" customWidth="1"/>
    <col min="2" max="2" width="9.76666666666667" customWidth="1"/>
    <col min="3" max="3" width="12.9166666666667" customWidth="1"/>
    <col min="4" max="6" width="9.76666666666667" customWidth="1"/>
    <col min="7" max="8" width="7.62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8" t="s">
        <v>243</v>
      </c>
      <c r="B2" s="48"/>
      <c r="C2" s="48"/>
      <c r="D2" s="48"/>
      <c r="E2" s="48"/>
      <c r="F2" s="48"/>
      <c r="G2" s="48"/>
      <c r="H2" s="48"/>
    </row>
    <row r="3" ht="22.75" customHeight="1" spans="1:8">
      <c r="A3" s="11" t="s">
        <v>36</v>
      </c>
      <c r="B3" s="11"/>
      <c r="C3" s="11"/>
      <c r="D3" s="11"/>
      <c r="E3" s="11"/>
      <c r="F3" s="11"/>
      <c r="G3" s="11"/>
      <c r="H3" s="49" t="s">
        <v>37</v>
      </c>
    </row>
    <row r="4" ht="22.75" customHeight="1" spans="1:8">
      <c r="A4" s="15" t="s">
        <v>169</v>
      </c>
      <c r="B4" s="15" t="s">
        <v>244</v>
      </c>
      <c r="C4" s="15"/>
      <c r="D4" s="15"/>
      <c r="E4" s="15"/>
      <c r="F4" s="15"/>
      <c r="G4" s="15" t="s">
        <v>245</v>
      </c>
      <c r="H4" s="15" t="s">
        <v>246</v>
      </c>
    </row>
    <row r="5" ht="22.75" customHeight="1" spans="1:8">
      <c r="A5" s="15"/>
      <c r="B5" s="15" t="s">
        <v>118</v>
      </c>
      <c r="C5" s="15" t="s">
        <v>247</v>
      </c>
      <c r="D5" s="15" t="s">
        <v>248</v>
      </c>
      <c r="E5" s="15" t="s">
        <v>249</v>
      </c>
      <c r="F5" s="15"/>
      <c r="G5" s="15"/>
      <c r="H5" s="15"/>
    </row>
    <row r="6" ht="22.75" customHeight="1" spans="1:8">
      <c r="A6" s="15"/>
      <c r="B6" s="15"/>
      <c r="C6" s="15"/>
      <c r="D6" s="15"/>
      <c r="E6" s="15" t="s">
        <v>250</v>
      </c>
      <c r="F6" s="15" t="s">
        <v>251</v>
      </c>
      <c r="G6" s="15"/>
      <c r="H6" s="15"/>
    </row>
    <row r="7" ht="22.75" customHeight="1" spans="1:8">
      <c r="A7" s="50" t="s">
        <v>118</v>
      </c>
      <c r="B7" s="51"/>
      <c r="C7" s="51"/>
      <c r="D7" s="51"/>
      <c r="E7" s="51"/>
      <c r="F7" s="51"/>
      <c r="G7" s="51"/>
      <c r="H7" s="51"/>
    </row>
    <row r="8" ht="22.75" customHeight="1" spans="1:8">
      <c r="A8" s="50" t="s">
        <v>2</v>
      </c>
      <c r="B8" s="51"/>
      <c r="C8" s="51"/>
      <c r="D8" s="51"/>
      <c r="E8" s="51"/>
      <c r="F8" s="51"/>
      <c r="G8" s="51"/>
      <c r="H8" s="51"/>
    </row>
    <row r="9" ht="22.75" customHeight="1" spans="1:8">
      <c r="A9" s="16"/>
      <c r="B9" s="17"/>
      <c r="C9" s="17"/>
      <c r="D9" s="17"/>
      <c r="E9" s="17"/>
      <c r="F9" s="17"/>
      <c r="G9" s="17"/>
      <c r="H9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J27"/>
  <sheetViews>
    <sheetView workbookViewId="0">
      <selection activeCell="F9" sqref="F9"/>
    </sheetView>
  </sheetViews>
  <sheetFormatPr defaultColWidth="10" defaultRowHeight="15"/>
  <cols>
    <col min="1" max="1" width="9.76666666666667" customWidth="1"/>
    <col min="2" max="2" width="12" style="19" customWidth="1"/>
    <col min="3" max="3" width="29.625" style="19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1"/>
      <c r="B1" s="28"/>
      <c r="C1" s="29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252</v>
      </c>
      <c r="B2" s="21"/>
      <c r="C2" s="21"/>
      <c r="D2" s="12"/>
      <c r="E2" s="12"/>
      <c r="F2" s="12"/>
      <c r="G2" s="11"/>
      <c r="H2" s="11"/>
      <c r="I2" s="11"/>
      <c r="J2" s="11"/>
    </row>
    <row r="3" ht="22.75" customHeight="1" spans="1:10">
      <c r="A3" s="30" t="s">
        <v>36</v>
      </c>
      <c r="B3" s="30"/>
      <c r="D3" s="13"/>
      <c r="E3" s="13"/>
      <c r="F3" s="13" t="s">
        <v>37</v>
      </c>
      <c r="G3" s="11"/>
      <c r="H3" s="11"/>
      <c r="I3" s="11"/>
      <c r="J3" s="11"/>
    </row>
    <row r="4" ht="22.75" customHeight="1" spans="1:10">
      <c r="A4" s="31" t="s">
        <v>253</v>
      </c>
      <c r="B4" s="32" t="s">
        <v>254</v>
      </c>
      <c r="C4" s="33" t="s">
        <v>255</v>
      </c>
      <c r="D4" s="31" t="s">
        <v>118</v>
      </c>
      <c r="E4" s="31" t="s">
        <v>115</v>
      </c>
      <c r="F4" s="31" t="s">
        <v>116</v>
      </c>
      <c r="G4" s="11"/>
      <c r="H4" s="11"/>
      <c r="I4" s="11"/>
      <c r="J4" s="11"/>
    </row>
    <row r="5" ht="28" customHeight="1" spans="1:10">
      <c r="A5" s="31"/>
      <c r="B5" s="34"/>
      <c r="C5" s="35" t="s">
        <v>118</v>
      </c>
      <c r="D5" s="36" t="s">
        <v>235</v>
      </c>
      <c r="E5" s="36" t="s">
        <v>235</v>
      </c>
      <c r="F5" s="37"/>
      <c r="G5" s="13"/>
      <c r="H5" s="13"/>
      <c r="I5" s="13"/>
      <c r="J5" s="13"/>
    </row>
    <row r="6" ht="28" customHeight="1" spans="1:6">
      <c r="A6" s="38">
        <v>1</v>
      </c>
      <c r="B6" s="39" t="s">
        <v>256</v>
      </c>
      <c r="C6" s="40" t="s">
        <v>257</v>
      </c>
      <c r="D6" s="36">
        <f>D7+D8+D9+D10</f>
        <v>162693.76</v>
      </c>
      <c r="E6" s="36">
        <f>E7+E8+E9+E10</f>
        <v>162693.76</v>
      </c>
      <c r="F6" s="41"/>
    </row>
    <row r="7" ht="28" customHeight="1" spans="1:6">
      <c r="A7" s="38">
        <v>2</v>
      </c>
      <c r="B7" s="42">
        <v>30201</v>
      </c>
      <c r="C7" s="43" t="s">
        <v>199</v>
      </c>
      <c r="D7" s="44" t="s">
        <v>236</v>
      </c>
      <c r="E7" s="44" t="s">
        <v>236</v>
      </c>
      <c r="F7" s="41"/>
    </row>
    <row r="8" ht="28" customHeight="1" spans="1:6">
      <c r="A8" s="38">
        <v>3</v>
      </c>
      <c r="B8" s="42">
        <v>30202</v>
      </c>
      <c r="C8" s="43" t="s">
        <v>237</v>
      </c>
      <c r="D8" s="44">
        <v>19378.17</v>
      </c>
      <c r="E8" s="44">
        <v>19378.17</v>
      </c>
      <c r="F8" s="41"/>
    </row>
    <row r="9" ht="28" customHeight="1" spans="1:6">
      <c r="A9" s="38">
        <v>4</v>
      </c>
      <c r="B9" s="42">
        <v>30203</v>
      </c>
      <c r="C9" s="43" t="s">
        <v>238</v>
      </c>
      <c r="D9" s="44">
        <v>18915.59</v>
      </c>
      <c r="E9" s="44">
        <v>18915.59</v>
      </c>
      <c r="F9" s="41"/>
    </row>
    <row r="10" ht="28" customHeight="1" spans="1:6">
      <c r="A10" s="38">
        <v>5</v>
      </c>
      <c r="B10" s="42">
        <v>30204</v>
      </c>
      <c r="C10" s="43" t="s">
        <v>239</v>
      </c>
      <c r="D10" s="44" t="s">
        <v>240</v>
      </c>
      <c r="E10" s="44" t="s">
        <v>240</v>
      </c>
      <c r="F10" s="41"/>
    </row>
    <row r="11" ht="28" customHeight="1" spans="1:6">
      <c r="A11" s="41"/>
      <c r="B11" s="45"/>
      <c r="C11" s="45"/>
      <c r="D11" s="41"/>
      <c r="E11" s="41"/>
      <c r="F11" s="41"/>
    </row>
    <row r="12" ht="28" customHeight="1" spans="1:6">
      <c r="A12" s="41"/>
      <c r="B12" s="46"/>
      <c r="C12" s="43"/>
      <c r="D12" s="41"/>
      <c r="E12" s="47"/>
      <c r="F12" s="41"/>
    </row>
    <row r="13" ht="28" customHeight="1" spans="1:6">
      <c r="A13" s="41"/>
      <c r="B13" s="46"/>
      <c r="C13" s="43"/>
      <c r="D13" s="41"/>
      <c r="E13" s="41"/>
      <c r="F13" s="41"/>
    </row>
    <row r="14" ht="28" customHeight="1" spans="1:6">
      <c r="A14" s="41"/>
      <c r="B14" s="46"/>
      <c r="C14" s="43"/>
      <c r="D14" s="41"/>
      <c r="E14" s="41"/>
      <c r="F14" s="41"/>
    </row>
    <row r="15" ht="28" customHeight="1" spans="1:6">
      <c r="A15" s="41"/>
      <c r="B15" s="46"/>
      <c r="C15" s="43"/>
      <c r="D15" s="41"/>
      <c r="E15" s="41"/>
      <c r="F15" s="41"/>
    </row>
    <row r="16" ht="28" customHeight="1" spans="1:6">
      <c r="A16" s="41"/>
      <c r="B16" s="46"/>
      <c r="C16" s="43"/>
      <c r="D16" s="41"/>
      <c r="E16" s="41"/>
      <c r="F16" s="41"/>
    </row>
    <row r="17" ht="28" customHeight="1" spans="1:6">
      <c r="A17" s="41"/>
      <c r="B17" s="46"/>
      <c r="C17" s="43"/>
      <c r="D17" s="41"/>
      <c r="E17" s="41"/>
      <c r="F17" s="41"/>
    </row>
    <row r="18" ht="28" customHeight="1" spans="1:6">
      <c r="A18" s="41"/>
      <c r="B18" s="46"/>
      <c r="C18" s="43"/>
      <c r="D18" s="41"/>
      <c r="E18" s="41"/>
      <c r="F18" s="41"/>
    </row>
    <row r="19" ht="28" customHeight="1" spans="1:6">
      <c r="A19" s="41"/>
      <c r="B19" s="46"/>
      <c r="C19" s="43"/>
      <c r="D19" s="41"/>
      <c r="E19" s="41"/>
      <c r="F19" s="41"/>
    </row>
    <row r="25" ht="13.5" spans="2:3">
      <c r="B25" s="18"/>
      <c r="C25" s="18"/>
    </row>
    <row r="26" ht="13.5" spans="2:3">
      <c r="B26" s="18"/>
      <c r="C26" s="18"/>
    </row>
    <row r="27" ht="13.5" spans="2:3">
      <c r="B27" s="18"/>
      <c r="C27" s="18"/>
    </row>
  </sheetData>
  <mergeCells count="2">
    <mergeCell ref="A2:F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P12"/>
  <sheetViews>
    <sheetView showGridLines="0" showZeros="0" workbookViewId="0">
      <selection activeCell="A3" sqref="A3"/>
    </sheetView>
  </sheetViews>
  <sheetFormatPr defaultColWidth="7.875" defaultRowHeight="12.75" customHeight="1"/>
  <cols>
    <col min="1" max="1" width="17" style="19" customWidth="1"/>
    <col min="2" max="2" width="41.375" style="19" customWidth="1"/>
    <col min="3" max="3" width="29.37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258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22" t="s">
        <v>36</v>
      </c>
      <c r="B3" s="18"/>
      <c r="C3" s="23" t="s">
        <v>37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4" t="s">
        <v>259</v>
      </c>
      <c r="B4" s="24"/>
      <c r="C4" s="25" t="s">
        <v>41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4" t="s">
        <v>260</v>
      </c>
      <c r="B5" s="24" t="s">
        <v>261</v>
      </c>
      <c r="C5" s="25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4" t="s">
        <v>118</v>
      </c>
      <c r="B6" s="24" t="s">
        <v>262</v>
      </c>
      <c r="C6" s="25" t="s">
        <v>262</v>
      </c>
    </row>
    <row r="7" s="18" customFormat="1" ht="26.25" customHeight="1" spans="1:4">
      <c r="A7" s="26"/>
      <c r="B7" s="26"/>
      <c r="C7" s="27">
        <v>0</v>
      </c>
      <c r="D7" s="19"/>
    </row>
    <row r="8" ht="26.25" customHeight="1" spans="1:16">
      <c r="A8" s="26"/>
      <c r="B8" s="26"/>
      <c r="C8" s="2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6"/>
      <c r="B9" s="26"/>
      <c r="C9" s="2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6"/>
      <c r="B10" s="26"/>
      <c r="C10" s="27"/>
    </row>
    <row r="11" ht="26.25" customHeight="1" spans="1:3">
      <c r="A11" s="26"/>
      <c r="B11" s="26"/>
      <c r="C11" s="27"/>
    </row>
    <row r="12" ht="26.25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5"/>
  <sheetViews>
    <sheetView workbookViewId="0">
      <selection activeCell="G4" sqref="G4"/>
    </sheetView>
  </sheetViews>
  <sheetFormatPr defaultColWidth="10" defaultRowHeight="13.5" outlineLevelRow="4" outlineLevelCol="4"/>
  <cols>
    <col min="1" max="1" width="17.75" customWidth="1"/>
    <col min="2" max="2" width="7.5" customWidth="1"/>
    <col min="3" max="5" width="20.8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263</v>
      </c>
      <c r="B2" s="12"/>
      <c r="C2" s="12"/>
      <c r="D2" s="12"/>
      <c r="E2" s="12"/>
    </row>
    <row r="3" ht="22.75" customHeight="1" spans="1:5">
      <c r="A3" s="13" t="s">
        <v>36</v>
      </c>
      <c r="B3" s="13"/>
      <c r="C3" s="13"/>
      <c r="D3" s="13"/>
      <c r="E3" s="14" t="s">
        <v>37</v>
      </c>
    </row>
    <row r="4" ht="22.75" customHeight="1" spans="1:5">
      <c r="A4" s="15" t="s">
        <v>169</v>
      </c>
      <c r="B4" s="15" t="s">
        <v>118</v>
      </c>
      <c r="C4" s="15" t="s">
        <v>264</v>
      </c>
      <c r="D4" s="15" t="s">
        <v>265</v>
      </c>
      <c r="E4" s="15" t="s">
        <v>266</v>
      </c>
    </row>
    <row r="5" ht="22.75" customHeight="1" spans="1:5">
      <c r="A5" s="16" t="s">
        <v>2</v>
      </c>
      <c r="B5" s="15" t="s">
        <v>262</v>
      </c>
      <c r="C5" s="17"/>
      <c r="D5" s="17"/>
      <c r="E5" s="1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B16"/>
  <sheetViews>
    <sheetView tabSelected="1" workbookViewId="0">
      <selection activeCell="A20" sqref="A2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267</v>
      </c>
      <c r="B1" s="1"/>
    </row>
    <row r="2" spans="1:1">
      <c r="A2" s="2" t="s">
        <v>268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269</v>
      </c>
      <c r="B5" s="4">
        <v>1</v>
      </c>
    </row>
    <row r="6" spans="1:2">
      <c r="A6" s="6" t="s">
        <v>2</v>
      </c>
      <c r="B6" s="7" t="s">
        <v>262</v>
      </c>
    </row>
    <row r="7" spans="1:2">
      <c r="A7" s="8" t="s">
        <v>270</v>
      </c>
      <c r="B7" s="9"/>
    </row>
    <row r="8" spans="1:2">
      <c r="A8" s="8"/>
      <c r="B8" s="9"/>
    </row>
    <row r="9" spans="1:2">
      <c r="A9" s="8"/>
      <c r="B9" s="9"/>
    </row>
    <row r="10" spans="1:2">
      <c r="A10" s="8"/>
      <c r="B10" s="9"/>
    </row>
    <row r="11" spans="1:2">
      <c r="A11" s="8"/>
      <c r="B11" s="9"/>
    </row>
    <row r="12" spans="1:2">
      <c r="A12" s="8"/>
      <c r="B12" s="9"/>
    </row>
    <row r="13" spans="1:2">
      <c r="A13" s="8"/>
      <c r="B13" s="9"/>
    </row>
    <row r="14" spans="1:2">
      <c r="A14" s="8"/>
      <c r="B14" s="9"/>
    </row>
    <row r="15" spans="1:2">
      <c r="A15" s="8"/>
      <c r="B15" s="9"/>
    </row>
    <row r="16" spans="1:1">
      <c r="A16" s="10" t="s">
        <v>271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2023-01-31T08:53:00Z</dcterms:created>
  <dcterms:modified xsi:type="dcterms:W3CDTF">2024-03-07T01:06:15Z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