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表2!$1:$3</definedName>
    <definedName name="_xlnm.Print_Titles" localSheetId="8">表7!$1:$4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<sst xmlns="http://schemas.openxmlformats.org/spreadsheetml/2006/main" count="446" uniqueCount="320">
  <si>
    <t>单位代码：</t>
  </si>
  <si>
    <t>单位名称：</t>
  </si>
  <si>
    <t>宁县财政局（一级部门）</t>
  </si>
  <si>
    <t>部门预算公开表</t>
  </si>
  <si>
    <t xml:space="preserve">     </t>
  </si>
  <si>
    <t>编制日期：</t>
  </si>
  <si>
    <t>2024.3.7</t>
  </si>
  <si>
    <t>部门领导：</t>
  </si>
  <si>
    <t>王小平</t>
  </si>
  <si>
    <t>财务负责人：</t>
  </si>
  <si>
    <t>制表人：</t>
  </si>
  <si>
    <t>田平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</si>
  <si>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</si>
  <si>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</si>
  <si>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</si>
  <si>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</si>
  <si>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</si>
  <si>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</si>
  <si>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</si>
  <si>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</si>
  <si>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</si>
  <si>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</si>
  <si>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</si>
  <si>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</si>
  <si>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</si>
  <si>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</si>
  <si>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</si>
  <si>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</si>
  <si>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</si>
  <si>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</si>
  <si>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</si>
  <si>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</si>
  <si>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</si>
  <si>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</si>
  <si>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</si>
  <si>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</si>
  <si>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</si>
  <si>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</si>
  <si>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</si>
  <si>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</si>
  <si>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</si>
  <si>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</si>
  <si>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</si>
  <si>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</si>
  <si>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</si>
  <si>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</si>
  <si>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</si>
  <si>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</si>
  <si>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</si>
  <si>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</si>
  <si>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</si>
  <si>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</si>
  <si>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</si>
  <si>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</si>
  <si>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</si>
  <si>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</si>
  <si>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</si>
  <si>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</si>
  <si>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</si>
  <si>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</si>
  <si>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</si>
  <si>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</si>
  <si>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</si>
  <si>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</si>
  <si>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</si>
  <si>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</si>
  <si>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</si>
  <si>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</si>
  <si>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</si>
  <si>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</si>
  <si>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</si>
  <si>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</si>
  <si>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</si>
  <si>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</si>
  <si>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</si>
  <si>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</si>
  <si>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</si>
  <si>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</si>
  <si>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</si>
  <si>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</si>
  <si>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</si>
  <si>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</si>
  <si>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</si>
  <si>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</si>
  <si>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</si>
  <si>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</si>
  <si>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</si>
  <si>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</si>
  <si>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</si>
  <si>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</si>
  <si>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</si>
  <si>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</si>
  <si>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</si>
  <si>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</si>
  <si>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</si>
  <si>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</si>
  <si>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</si>
  <si>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</si>
  <si>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</si>
  <si>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</si>
  <si>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</si>
  <si>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</si>
  <si>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</si>
  <si>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</si>
  <si>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</si>
  <si>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</si>
  <si>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</si>
  <si>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</si>
  <si>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</si>
  <si>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</si>
  <si>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</si>
  <si>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</si>
  <si>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</si>
  <si>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</si>
  <si>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</si>
  <si>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</si>
  <si>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</si>
  <si>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</si>
  <si>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</si>
  <si>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</si>
  <si>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20106</t>
  </si>
  <si>
    <t>财政事务</t>
  </si>
  <si>
    <t>2010601</t>
  </si>
  <si>
    <t>行政运行</t>
  </si>
  <si>
    <t>2010602</t>
  </si>
  <si>
    <t>一般行政管理事务</t>
  </si>
  <si>
    <t>2010650</t>
  </si>
  <si>
    <t>事业运行</t>
  </si>
  <si>
    <t>20199</t>
  </si>
  <si>
    <t>其他一般公共服务支出</t>
  </si>
  <si>
    <t>2019999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</si>
  <si>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</si>
  <si>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</si>
  <si>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</si>
  <si>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</si>
  <si>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</si>
  <si>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</si>
  <si>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</si>
  <si>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</si>
  <si>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</si>
  <si>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</si>
  <si>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</si>
  <si>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</si>
  <si>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</si>
  <si>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</si>
  <si>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</si>
  <si>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</si>
  <si>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</si>
  <si>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</si>
  <si>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2101102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</si>
  <si>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</si>
  <si>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</si>
  <si>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</si>
  <si>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</si>
  <si>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</si>
  <si>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</si>
  <si>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</si>
  <si>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</si>
  <si>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</si>
  <si>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</si>
  <si>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</si>
  <si>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</si>
  <si>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</si>
  <si>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</si>
  <si>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</si>
  <si>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</si>
  <si>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</si>
  <si>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</si>
  <si>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</si>
  <si>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</si>
  <si>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</si>
  <si>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</si>
  <si>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</si>
  <si>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</si>
  <si>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</si>
  <si>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</si>
  <si>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</si>
  <si>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</si>
  <si>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</si>
  <si>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</si>
  <si>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</si>
  <si>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</si>
  <si>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</si>
  <si>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</si>
  <si>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</si>
  <si>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</si>
  <si>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</si>
  <si>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</si>
  <si>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</si>
  <si>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</si>
  <si>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</si>
  <si>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</si>
  <si>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</si>
  <si>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</si>
  <si>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宁县财政局</t>
  </si>
  <si>
    <t>宁县税收监督检查局</t>
  </si>
  <si>
    <t>宁县财政综合事务中心</t>
  </si>
  <si>
    <t>宁县国有资产事务中心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</si>
  <si>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</si>
  <si>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</si>
  <si>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</si>
  <si>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</si>
  <si>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</si>
  <si>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</si>
  <si>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</si>
  <si>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</si>
  <si>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</si>
  <si>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</si>
  <si>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</si>
  <si>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</si>
  <si>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</si>
  <si>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 xml:space="preserve">  津贴补贴</t>
  </si>
  <si>
    <t>30103</t>
  </si>
  <si>
    <t xml:space="preserve">  奖金</t>
  </si>
  <si>
    <t>30104</t>
  </si>
  <si>
    <t xml:space="preserve">  伙食费补助</t>
  </si>
  <si>
    <t>30105</t>
  </si>
  <si>
    <t xml:space="preserve">  绩效工资</t>
  </si>
  <si>
    <t>30106</t>
  </si>
  <si>
    <t xml:space="preserve">  机关事业单位基本养老保险缴费</t>
  </si>
  <si>
    <t>30107</t>
  </si>
  <si>
    <t xml:space="preserve">  职业年金缴费</t>
  </si>
  <si>
    <t>30108</t>
  </si>
  <si>
    <t xml:space="preserve">  职工基本医疗保险缴费</t>
  </si>
  <si>
    <t>30109</t>
  </si>
  <si>
    <t xml:space="preserve">  其他社会保障缴费</t>
  </si>
  <si>
    <t>30110</t>
  </si>
  <si>
    <t xml:space="preserve">  住房公积金</t>
  </si>
  <si>
    <t>30199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</si>
  <si>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</si>
  <si>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</si>
  <si>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</si>
  <si>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</si>
  <si>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</si>
  <si>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</si>
  <si>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</si>
  <si>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</si>
  <si>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</si>
  <si>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</si>
  <si>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</si>
  <si>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</si>
  <si>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</si>
  <si>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</si>
  <si>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</si>
  <si>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</si>
  <si>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</si>
  <si>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</si>
  <si>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</si>
  <si>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</si>
  <si>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>30224</t>
  </si>
  <si>
    <t xml:space="preserve">  专用燃料费</t>
  </si>
  <si>
    <t>30225</t>
  </si>
  <si>
    <t xml:space="preserve">  劳务费</t>
  </si>
  <si>
    <t>30226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</si>
  <si>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</si>
  <si>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</si>
  <si>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</si>
  <si>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</si>
  <si>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</si>
  <si>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</si>
  <si>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</si>
  <si>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</si>
  <si>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</si>
  <si>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</si>
  <si>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30299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</si>
  <si>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</si>
  <si>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</si>
  <si>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</si>
  <si>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</si>
  <si>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</si>
  <si>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</si>
  <si>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</si>
  <si>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</si>
  <si>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</si>
  <si>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</si>
  <si>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</si>
  <si>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>代缴社会保险费</t>
  </si>
  <si>
    <t xml:space="preserve">  其他对个人和家庭的补助支出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</si>
  <si>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</si>
  <si>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</si>
  <si>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</si>
  <si>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</si>
  <si>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</si>
  <si>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</si>
  <si>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</si>
  <si>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</si>
  <si>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</si>
  <si>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</si>
  <si>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</si>
  <si>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</si>
  <si>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</si>
  <si>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</si>
  <si>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</si>
  <si>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r>
      <rPr>
        <sz val="10"/>
        <color indexed="8"/>
        <rFont val="Calibri"/>
        <charset val="134"/>
      </rPr>
      <t xml:space="preserve">  </t>
    </r>
    <r>
      <rPr>
        <sz val="10"/>
        <color indexed="8"/>
        <rFont val="宋体"/>
        <charset val="134"/>
      </rPr>
      <t>会议费</t>
    </r>
  </si>
  <si>
    <r>
      <rPr>
        <sz val="10"/>
        <color indexed="8"/>
        <rFont val="Calibri"/>
        <charset val="134"/>
      </rPr>
      <t xml:space="preserve">  </t>
    </r>
    <r>
      <rPr>
        <sz val="10"/>
        <color indexed="8"/>
        <rFont val="宋体"/>
        <charset val="134"/>
      </rPr>
      <t>培训费</t>
    </r>
  </si>
  <si>
    <r>
      <rPr>
        <sz val="10"/>
        <color indexed="8"/>
        <rFont val="Calibri"/>
        <charset val="134"/>
      </rPr>
      <t xml:space="preserve">  </t>
    </r>
    <r>
      <rPr>
        <sz val="10"/>
        <color indexed="8"/>
        <rFont val="宋体"/>
        <charset val="134"/>
      </rPr>
      <t>公务接待费</t>
    </r>
  </si>
  <si>
    <r>
      <rPr>
        <sz val="10"/>
        <color indexed="8"/>
        <rFont val="Calibri"/>
        <charset val="134"/>
      </rPr>
      <t xml:space="preserve">  </t>
    </r>
    <r>
      <rPr>
        <sz val="10"/>
        <color indexed="8"/>
        <rFont val="宋体"/>
        <charset val="134"/>
      </rPr>
      <t>专用材料费</t>
    </r>
  </si>
  <si>
    <r>
      <rPr>
        <sz val="10"/>
        <color indexed="8"/>
        <rFont val="Calibri"/>
        <charset val="134"/>
      </rPr>
      <t xml:space="preserve">  </t>
    </r>
    <r>
      <rPr>
        <sz val="10"/>
        <color indexed="8"/>
        <rFont val="宋体"/>
        <charset val="134"/>
      </rPr>
      <t>被装购置费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</si>
  <si>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专用燃料费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</si>
  <si>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劳务费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</si>
  <si>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委托业务费</t>
    </r>
  </si>
  <si>
    <r>
      <rPr>
        <sz val="10"/>
        <color indexed="8"/>
        <rFont val="Calibri"/>
        <charset val="134"/>
      </rPr>
      <t xml:space="preserve">  </t>
    </r>
    <r>
      <rPr>
        <sz val="10"/>
        <color indexed="8"/>
        <rFont val="宋体"/>
        <charset val="134"/>
      </rPr>
      <t>工会经费</t>
    </r>
  </si>
  <si>
    <r>
      <rPr>
        <sz val="10"/>
        <color indexed="8"/>
        <rFont val="Calibri"/>
        <charset val="134"/>
      </rPr>
      <t xml:space="preserve">  </t>
    </r>
    <r>
      <rPr>
        <sz val="10"/>
        <color indexed="8"/>
        <rFont val="宋体"/>
        <charset val="134"/>
      </rPr>
      <t>福利费</t>
    </r>
  </si>
  <si>
    <r>
      <rPr>
        <sz val="10"/>
        <color indexed="8"/>
        <rFont val="Calibri"/>
        <charset val="134"/>
      </rPr>
      <t xml:space="preserve">  </t>
    </r>
    <r>
      <rPr>
        <sz val="10"/>
        <color indexed="8"/>
        <rFont val="宋体"/>
        <charset val="134"/>
      </rPr>
      <t>公务用车运行维护费</t>
    </r>
  </si>
  <si>
    <r>
      <rPr>
        <sz val="10"/>
        <color indexed="8"/>
        <rFont val="Calibri"/>
        <charset val="134"/>
      </rPr>
      <t xml:space="preserve">  </t>
    </r>
    <r>
      <rPr>
        <sz val="10"/>
        <color indexed="8"/>
        <rFont val="宋体"/>
        <charset val="134"/>
      </rPr>
      <t>其他交通费用</t>
    </r>
  </si>
  <si>
    <r>
      <rPr>
        <sz val="10"/>
        <color indexed="8"/>
        <rFont val="Calibri"/>
        <charset val="134"/>
      </rPr>
      <t xml:space="preserve">  </t>
    </r>
    <r>
      <rPr>
        <sz val="10"/>
        <color indexed="8"/>
        <rFont val="宋体"/>
        <charset val="134"/>
      </rPr>
      <t>其他交通费用（车补）</t>
    </r>
  </si>
  <si>
    <r>
      <rPr>
        <sz val="10"/>
        <color indexed="8"/>
        <rFont val="Calibri"/>
        <charset val="134"/>
      </rPr>
      <t xml:space="preserve">  </t>
    </r>
    <r>
      <rPr>
        <sz val="10"/>
        <color indexed="8"/>
        <rFont val="宋体"/>
        <charset val="134"/>
      </rPr>
      <t>其他商品和服务支出</t>
    </r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</si>
  <si>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</si>
  <si>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</si>
  <si>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</si>
  <si>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</si>
  <si>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</si>
  <si>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</si>
  <si>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</si>
  <si>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</si>
  <si>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</si>
  <si>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**</t>
  </si>
  <si>
    <t>总计</t>
  </si>
  <si>
    <t>国有企业退休人员社会化管理补助资金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</si>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</sst>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0.00"/>
    <numFmt numFmtId="179" formatCode="#,##0.00_ ;[Red]\-#,##0.00\ "/>
    <numFmt numFmtId="180" formatCode="yyyy/mm/dd"/>
  </numFmts>
  <fonts count="59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"/>
      <scheme val="minor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0"/>
      <color indexed="8"/>
      <name val="宋体"/>
      <charset val="1"/>
      <scheme val="minor"/>
    </font>
    <font>
      <sz val="10"/>
      <color indexed="8"/>
      <name val="Calibri"/>
      <charset val="134"/>
    </font>
    <font>
      <sz val="19"/>
      <name val="SimSun"/>
      <charset val="134"/>
    </font>
    <font>
      <sz val="11"/>
      <color indexed="8"/>
      <name val="宋体"/>
      <charset val="134"/>
    </font>
    <font>
      <b/>
      <sz val="19"/>
      <color indexed="8"/>
      <name val="SimSun"/>
      <charset val="134"/>
    </font>
    <font>
      <b/>
      <sz val="10"/>
      <color indexed="8"/>
      <name val="SimSun"/>
      <charset val="134"/>
    </font>
    <font>
      <sz val="10"/>
      <color indexed="8"/>
      <name val="SimSun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indexed="10"/>
      <name val="宋体"/>
      <charset val="134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" borderId="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10" applyNumberFormat="0" applyAlignment="0" applyProtection="0">
      <alignment vertical="center"/>
    </xf>
    <xf numFmtId="0" fontId="46" fillId="7" borderId="11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8" fillId="8" borderId="12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10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</cellStyleXfs>
  <cellXfs count="13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10" fillId="0" borderId="1" xfId="0" applyFont="1" applyFill="1" applyBorder="1" applyAlignment="1">
      <alignment horizontal="left"/>
    </xf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4" fillId="0" borderId="0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25" fillId="0" borderId="0" xfId="0" applyNumberFormat="1" applyFont="1" applyFill="1" applyBorder="1" applyAlignment="1">
      <alignment horizontal="right" vertical="center" wrapText="1"/>
    </xf>
    <xf numFmtId="0" fontId="25" fillId="0" borderId="3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left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/>
    </xf>
    <xf numFmtId="4" fontId="25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/>
    </xf>
    <xf numFmtId="4" fontId="26" fillId="0" borderId="1" xfId="0" applyNumberFormat="1" applyFont="1" applyFill="1" applyBorder="1" applyAlignment="1">
      <alignment horizontal="center" vertical="center" wrapText="1"/>
    </xf>
    <xf numFmtId="49" fontId="27" fillId="0" borderId="1" xfId="50" applyNumberFormat="1" applyFont="1" applyFill="1" applyBorder="1" applyAlignment="1">
      <alignment horizontal="left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49" fontId="27" fillId="0" borderId="1" xfId="51" applyNumberFormat="1" applyFont="1" applyFill="1" applyBorder="1" applyAlignment="1">
      <alignment horizontal="left" vertical="center" wrapText="1"/>
    </xf>
    <xf numFmtId="0" fontId="27" fillId="0" borderId="1" xfId="52" applyNumberFormat="1" applyFont="1" applyFill="1" applyBorder="1" applyAlignment="1">
      <alignment horizontal="center" vertical="center" wrapText="1"/>
    </xf>
    <xf numFmtId="176" fontId="27" fillId="0" borderId="1" xfId="52" applyNumberFormat="1" applyFont="1" applyFill="1" applyBorder="1" applyAlignment="1">
      <alignment horizontal="center" vertical="center" wrapText="1"/>
    </xf>
    <xf numFmtId="49" fontId="27" fillId="0" borderId="1" xfId="53" applyNumberFormat="1" applyFont="1" applyFill="1" applyBorder="1" applyAlignment="1">
      <alignment horizontal="left" vertical="center" wrapText="1"/>
    </xf>
    <xf numFmtId="49" fontId="28" fillId="0" borderId="1" xfId="54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49" fontId="27" fillId="0" borderId="1" xfId="54" applyNumberFormat="1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19" fillId="0" borderId="4" xfId="0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25" fillId="0" borderId="5" xfId="0" applyNumberFormat="1" applyFont="1" applyFill="1" applyBorder="1" applyAlignment="1">
      <alignment horizontal="left" vertical="center" wrapText="1"/>
    </xf>
    <xf numFmtId="4" fontId="25" fillId="0" borderId="5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178" fontId="1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4" fillId="0" borderId="1" xfId="0" applyFont="1" applyFill="1" applyBorder="1" applyAlignment="1">
      <alignment vertical="center"/>
    </xf>
    <xf numFmtId="176" fontId="0" fillId="0" borderId="1" xfId="0" applyNumberFormat="1" applyFont="1" applyBorder="1" applyAlignment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30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4" fontId="32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表7" xfId="50"/>
    <cellStyle name="常规_表7_3" xfId="51"/>
    <cellStyle name="常规_表7_7" xfId="52"/>
    <cellStyle name="常规_表7_2" xfId="53"/>
    <cellStyle name="常规_表7_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F7" sqref="F7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28">
        <v>125001</v>
      </c>
      <c r="D3" s="128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29" t="s">
        <v>3</v>
      </c>
      <c r="C6" s="129"/>
      <c r="D6" s="129"/>
      <c r="E6" s="129"/>
      <c r="F6" s="129"/>
      <c r="G6" s="129"/>
      <c r="H6" s="129"/>
      <c r="I6" s="129"/>
      <c r="J6" s="129"/>
      <c r="K6" s="129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30" t="s">
        <v>5</v>
      </c>
      <c r="G10" s="131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30" t="s">
        <v>7</v>
      </c>
      <c r="C12" s="132" t="s">
        <v>8</v>
      </c>
      <c r="D12" s="12"/>
      <c r="E12" s="130" t="s">
        <v>9</v>
      </c>
      <c r="F12" s="10" t="s">
        <v>8</v>
      </c>
      <c r="G12" s="12"/>
      <c r="H12" s="130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66.75" customWidth="1"/>
    <col min="3" max="3" width="52.125" customWidth="1"/>
  </cols>
  <sheetData>
    <row r="1" ht="35.4" customHeight="1" spans="1:2">
      <c r="A1" s="10"/>
      <c r="B1" s="10"/>
    </row>
    <row r="2" ht="39.15" customHeight="1" spans="1:3">
      <c r="A2" s="10"/>
      <c r="B2" s="124" t="s">
        <v>13</v>
      </c>
      <c r="C2" s="124"/>
    </row>
    <row r="3" ht="29.35" customHeight="1" spans="1:3">
      <c r="A3" s="125"/>
      <c r="B3" s="126" t="s">
        <v>14</v>
      </c>
      <c r="C3" s="126" t="s">
        <v>15</v>
      </c>
    </row>
    <row r="4" ht="28.45" customHeight="1" spans="1:3">
      <c r="A4" s="117"/>
      <c r="B4" s="127" t="s">
        <v>16</v>
      </c>
      <c r="C4" s="101" t="s">
        <v>17</v>
      </c>
    </row>
    <row r="5" ht="28.45" customHeight="1" spans="1:3">
      <c r="A5" s="117"/>
      <c r="B5" s="127" t="s">
        <v>18</v>
      </c>
      <c r="C5" s="101" t="s">
        <v>19</v>
      </c>
    </row>
    <row r="6" ht="28.45" customHeight="1" spans="1:3">
      <c r="A6" s="117"/>
      <c r="B6" s="127" t="s">
        <v>20</v>
      </c>
      <c r="C6" s="101" t="s">
        <v>21</v>
      </c>
    </row>
    <row r="7" ht="28.45" customHeight="1" spans="1:3">
      <c r="A7" s="117"/>
      <c r="B7" s="127" t="s">
        <v>22</v>
      </c>
      <c r="C7" s="101"/>
    </row>
    <row r="8" ht="28.45" customHeight="1" spans="1:3">
      <c r="A8" s="117"/>
      <c r="B8" s="127" t="s">
        <v>23</v>
      </c>
      <c r="C8" s="101" t="s">
        <v>24</v>
      </c>
    </row>
    <row r="9" ht="28.45" customHeight="1" spans="1:3">
      <c r="A9" s="117"/>
      <c r="B9" s="127" t="s">
        <v>25</v>
      </c>
      <c r="C9" s="101" t="s">
        <v>26</v>
      </c>
    </row>
    <row r="10" ht="28.45" customHeight="1" spans="1:3">
      <c r="A10" s="117"/>
      <c r="B10" s="127" t="s">
        <v>27</v>
      </c>
      <c r="C10" s="101" t="s">
        <v>28</v>
      </c>
    </row>
    <row r="11" ht="28.45" customHeight="1" spans="1:3">
      <c r="A11" s="117"/>
      <c r="B11" s="127" t="s">
        <v>29</v>
      </c>
      <c r="C11" s="101" t="s">
        <v>30</v>
      </c>
    </row>
    <row r="12" ht="28.45" customHeight="1" spans="1:3">
      <c r="A12" s="117"/>
      <c r="B12" s="127" t="s">
        <v>31</v>
      </c>
      <c r="C12" s="101"/>
    </row>
    <row r="13" ht="28.45" customHeight="1" spans="1:3">
      <c r="A13" s="10"/>
      <c r="B13" s="127" t="s">
        <v>32</v>
      </c>
      <c r="C13" s="101"/>
    </row>
    <row r="14" ht="28.45" customHeight="1" spans="1:3">
      <c r="A14" s="10"/>
      <c r="B14" s="127" t="s">
        <v>33</v>
      </c>
      <c r="C14" s="101" t="s">
        <v>17</v>
      </c>
    </row>
    <row r="15" ht="36" customHeight="1" spans="2:3">
      <c r="B15" s="127" t="s">
        <v>34</v>
      </c>
      <c r="C15" s="105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B10" sqref="B10"/>
    </sheetView>
  </sheetViews>
  <sheetFormatPr defaultColWidth="10" defaultRowHeight="13.5" outlineLevelCol="3"/>
  <cols>
    <col min="1" max="1" width="25" customWidth="1"/>
    <col min="2" max="2" width="14.625" customWidth="1"/>
    <col min="3" max="3" width="27.25" customWidth="1"/>
    <col min="4" max="4" width="14.5583333333333" customWidth="1"/>
  </cols>
  <sheetData>
    <row r="1" ht="31" customHeight="1" spans="1:4">
      <c r="A1" s="11" t="s">
        <v>35</v>
      </c>
      <c r="B1" s="11"/>
      <c r="C1" s="11"/>
      <c r="D1" s="11"/>
    </row>
    <row r="2" ht="21" customHeight="1" spans="1:4">
      <c r="A2" s="117"/>
      <c r="B2" s="117"/>
      <c r="C2" s="117"/>
      <c r="D2" s="118" t="s">
        <v>36</v>
      </c>
    </row>
    <row r="3" ht="22.75" customHeight="1" spans="1:4">
      <c r="A3" s="48" t="s">
        <v>37</v>
      </c>
      <c r="B3" s="48"/>
      <c r="C3" s="48" t="s">
        <v>38</v>
      </c>
      <c r="D3" s="48"/>
    </row>
    <row r="4" ht="22.75" customHeight="1" spans="1:4">
      <c r="A4" s="48" t="s">
        <v>39</v>
      </c>
      <c r="B4" s="48" t="s">
        <v>40</v>
      </c>
      <c r="C4" s="48" t="s">
        <v>39</v>
      </c>
      <c r="D4" s="48" t="s">
        <v>40</v>
      </c>
    </row>
    <row r="5" ht="19" customHeight="1" spans="1:4">
      <c r="A5" s="119" t="s">
        <v>41</v>
      </c>
      <c r="B5" s="95">
        <v>15649211.86</v>
      </c>
      <c r="C5" s="119" t="s">
        <v>42</v>
      </c>
      <c r="D5" s="95">
        <v>13774992.06</v>
      </c>
    </row>
    <row r="6" ht="19" customHeight="1" spans="1:4">
      <c r="A6" s="119" t="s">
        <v>43</v>
      </c>
      <c r="B6" s="95"/>
      <c r="C6" s="119" t="s">
        <v>44</v>
      </c>
      <c r="D6" s="120"/>
    </row>
    <row r="7" ht="19" customHeight="1" spans="1:4">
      <c r="A7" s="119" t="s">
        <v>45</v>
      </c>
      <c r="B7" s="95"/>
      <c r="C7" s="119" t="s">
        <v>46</v>
      </c>
      <c r="D7" s="120"/>
    </row>
    <row r="8" ht="19" customHeight="1" spans="1:4">
      <c r="A8" s="119" t="s">
        <v>47</v>
      </c>
      <c r="B8" s="95"/>
      <c r="C8" s="119" t="s">
        <v>48</v>
      </c>
      <c r="D8" s="120"/>
    </row>
    <row r="9" ht="19" customHeight="1" spans="1:4">
      <c r="A9" s="119" t="s">
        <v>49</v>
      </c>
      <c r="B9" s="95"/>
      <c r="C9" s="119" t="s">
        <v>50</v>
      </c>
      <c r="D9" s="120"/>
    </row>
    <row r="10" ht="19" customHeight="1" spans="1:4">
      <c r="A10" s="119" t="s">
        <v>51</v>
      </c>
      <c r="B10" s="95"/>
      <c r="C10" s="119" t="s">
        <v>52</v>
      </c>
      <c r="D10" s="120"/>
    </row>
    <row r="11" ht="19" customHeight="1" spans="1:4">
      <c r="A11" s="119" t="s">
        <v>53</v>
      </c>
      <c r="B11" s="95"/>
      <c r="C11" s="119" t="s">
        <v>54</v>
      </c>
      <c r="D11" s="120"/>
    </row>
    <row r="12" ht="19" customHeight="1" spans="1:4">
      <c r="A12" s="119" t="s">
        <v>55</v>
      </c>
      <c r="B12" s="95"/>
      <c r="C12" s="119" t="s">
        <v>56</v>
      </c>
      <c r="D12" s="120">
        <v>1147623.98</v>
      </c>
    </row>
    <row r="13" ht="19" customHeight="1" spans="1:4">
      <c r="A13" s="119" t="s">
        <v>57</v>
      </c>
      <c r="B13" s="95"/>
      <c r="C13" s="119" t="s">
        <v>58</v>
      </c>
      <c r="D13" s="120"/>
    </row>
    <row r="14" ht="19" customHeight="1" spans="1:4">
      <c r="A14" s="119"/>
      <c r="B14" s="121"/>
      <c r="C14" s="119" t="s">
        <v>59</v>
      </c>
      <c r="D14" s="120">
        <v>726595.82</v>
      </c>
    </row>
    <row r="15" ht="19" customHeight="1" spans="1:4">
      <c r="A15" s="119"/>
      <c r="B15" s="121"/>
      <c r="C15" s="119" t="s">
        <v>60</v>
      </c>
      <c r="D15" s="120"/>
    </row>
    <row r="16" ht="19" customHeight="1" spans="1:4">
      <c r="A16" s="119"/>
      <c r="B16" s="121"/>
      <c r="C16" s="119" t="s">
        <v>61</v>
      </c>
      <c r="D16" s="120"/>
    </row>
    <row r="17" ht="19" customHeight="1" spans="1:4">
      <c r="A17" s="119"/>
      <c r="B17" s="121"/>
      <c r="C17" s="119" t="s">
        <v>62</v>
      </c>
      <c r="D17" s="120"/>
    </row>
    <row r="18" ht="19" customHeight="1" spans="1:4">
      <c r="A18" s="119"/>
      <c r="B18" s="121"/>
      <c r="C18" s="119" t="s">
        <v>63</v>
      </c>
      <c r="D18" s="120"/>
    </row>
    <row r="19" ht="19" customHeight="1" spans="1:4">
      <c r="A19" s="122"/>
      <c r="B19" s="123"/>
      <c r="C19" s="119" t="s">
        <v>64</v>
      </c>
      <c r="D19" s="120"/>
    </row>
    <row r="20" ht="19" customHeight="1" spans="1:4">
      <c r="A20" s="122"/>
      <c r="B20" s="123"/>
      <c r="C20" s="119" t="s">
        <v>65</v>
      </c>
      <c r="D20" s="120"/>
    </row>
    <row r="21" ht="19" customHeight="1" spans="1:4">
      <c r="A21" s="122"/>
      <c r="B21" s="123"/>
      <c r="C21" s="119" t="s">
        <v>66</v>
      </c>
      <c r="D21" s="120"/>
    </row>
    <row r="22" ht="19" customHeight="1" spans="1:4">
      <c r="A22" s="122"/>
      <c r="B22" s="123"/>
      <c r="C22" s="119" t="s">
        <v>67</v>
      </c>
      <c r="D22" s="120"/>
    </row>
    <row r="23" ht="19" customHeight="1" spans="1:4">
      <c r="A23" s="122"/>
      <c r="B23" s="123"/>
      <c r="C23" s="119" t="s">
        <v>68</v>
      </c>
      <c r="D23" s="120"/>
    </row>
    <row r="24" ht="19" customHeight="1" spans="1:4">
      <c r="A24" s="119"/>
      <c r="B24" s="121"/>
      <c r="C24" s="119" t="s">
        <v>69</v>
      </c>
      <c r="D24" s="120"/>
    </row>
    <row r="25" ht="19" customHeight="1" spans="1:4">
      <c r="A25" s="119"/>
      <c r="B25" s="121"/>
      <c r="C25" s="119" t="s">
        <v>70</v>
      </c>
      <c r="D25" s="120"/>
    </row>
    <row r="26" ht="19" customHeight="1" spans="1:4">
      <c r="A26" s="119"/>
      <c r="B26" s="121"/>
      <c r="C26" s="119" t="s">
        <v>71</v>
      </c>
      <c r="D26" s="120"/>
    </row>
    <row r="27" ht="19" customHeight="1" spans="1:4">
      <c r="A27" s="122"/>
      <c r="B27" s="123"/>
      <c r="C27" s="119" t="s">
        <v>72</v>
      </c>
      <c r="D27" s="120"/>
    </row>
    <row r="28" ht="19" customHeight="1" spans="1:4">
      <c r="A28" s="122"/>
      <c r="B28" s="123"/>
      <c r="C28" s="119" t="s">
        <v>73</v>
      </c>
      <c r="D28" s="120"/>
    </row>
    <row r="29" ht="19" customHeight="1" spans="1:4">
      <c r="A29" s="122"/>
      <c r="B29" s="123"/>
      <c r="C29" s="119" t="s">
        <v>74</v>
      </c>
      <c r="D29" s="120"/>
    </row>
    <row r="30" ht="19" customHeight="1" spans="1:4">
      <c r="A30" s="122"/>
      <c r="B30" s="123"/>
      <c r="C30" s="119" t="s">
        <v>75</v>
      </c>
      <c r="D30" s="120"/>
    </row>
    <row r="31" ht="19" customHeight="1" spans="1:4">
      <c r="A31" s="122"/>
      <c r="B31" s="123"/>
      <c r="C31" s="119" t="s">
        <v>76</v>
      </c>
      <c r="D31" s="120"/>
    </row>
    <row r="32" ht="19" customHeight="1" spans="1:4">
      <c r="A32" s="119"/>
      <c r="B32" s="119"/>
      <c r="C32" s="119" t="s">
        <v>77</v>
      </c>
      <c r="D32" s="120"/>
    </row>
    <row r="33" ht="19" customHeight="1" spans="1:4">
      <c r="A33" s="119"/>
      <c r="B33" s="119"/>
      <c r="C33" s="119" t="s">
        <v>78</v>
      </c>
      <c r="D33" s="120"/>
    </row>
    <row r="34" ht="19" customHeight="1" spans="1:4">
      <c r="A34" s="119"/>
      <c r="B34" s="119"/>
      <c r="C34" s="119" t="s">
        <v>79</v>
      </c>
      <c r="D34" s="120"/>
    </row>
    <row r="35" ht="19" customHeight="1" spans="1:4">
      <c r="A35" s="119"/>
      <c r="B35" s="119"/>
      <c r="C35" s="119"/>
      <c r="D35" s="119"/>
    </row>
    <row r="36" ht="19" customHeight="1" spans="1:4">
      <c r="A36" s="119"/>
      <c r="B36" s="119"/>
      <c r="C36" s="119"/>
      <c r="D36" s="119"/>
    </row>
    <row r="37" ht="19" customHeight="1" spans="1:4">
      <c r="A37" s="119"/>
      <c r="B37" s="119"/>
      <c r="C37" s="119"/>
      <c r="D37" s="119"/>
    </row>
    <row r="38" ht="19" customHeight="1" spans="1:4">
      <c r="A38" s="122" t="s">
        <v>80</v>
      </c>
      <c r="B38" s="123">
        <f>SUM(B5:B13)</f>
        <v>15649211.86</v>
      </c>
      <c r="C38" s="122" t="s">
        <v>81</v>
      </c>
      <c r="D38" s="123">
        <f>SUM(D5:D37)</f>
        <v>15649211.86</v>
      </c>
    </row>
    <row r="39" ht="19" customHeight="1" spans="1:4">
      <c r="A39" s="122" t="s">
        <v>82</v>
      </c>
      <c r="B39" s="123"/>
      <c r="C39" s="122" t="s">
        <v>83</v>
      </c>
      <c r="D39" s="123"/>
    </row>
    <row r="40" ht="19" customHeight="1" spans="1:4">
      <c r="A40" s="122" t="s">
        <v>84</v>
      </c>
      <c r="B40" s="121"/>
      <c r="C40" s="119"/>
      <c r="D40" s="121"/>
    </row>
    <row r="41" ht="19" customHeight="1" spans="1:4">
      <c r="A41" s="122" t="s">
        <v>85</v>
      </c>
      <c r="B41" s="123">
        <f>B38+B39</f>
        <v>15649211.86</v>
      </c>
      <c r="C41" s="122" t="s">
        <v>86</v>
      </c>
      <c r="D41" s="123">
        <f>D38+D39</f>
        <v>15649211.86</v>
      </c>
    </row>
  </sheetData>
  <mergeCells count="4">
    <mergeCell ref="A1:D1"/>
    <mergeCell ref="A2:C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topLeftCell="A9" workbookViewId="0">
      <selection activeCell="C25" sqref="C25"/>
    </sheetView>
  </sheetViews>
  <sheetFormatPr defaultColWidth="7.875" defaultRowHeight="12.75" customHeight="1" outlineLevelCol="2"/>
  <cols>
    <col min="1" max="1" width="39.5" style="19" customWidth="1"/>
    <col min="2" max="2" width="35.625" style="19" customWidth="1"/>
    <col min="3" max="3" width="27.375" style="19" customWidth="1"/>
    <col min="4" max="16384" width="7.875" style="18"/>
  </cols>
  <sheetData>
    <row r="1" ht="24.75" customHeight="1" spans="1:2">
      <c r="A1" s="21" t="s">
        <v>87</v>
      </c>
      <c r="B1" s="21"/>
    </row>
    <row r="2" ht="19" customHeight="1" spans="1:2">
      <c r="A2" s="108"/>
      <c r="B2" s="22" t="s">
        <v>36</v>
      </c>
    </row>
    <row r="3" ht="21" customHeight="1" spans="1:2">
      <c r="A3" s="35" t="s">
        <v>39</v>
      </c>
      <c r="B3" s="35" t="s">
        <v>40</v>
      </c>
    </row>
    <row r="4" s="18" customFormat="1" ht="25" customHeight="1" spans="1:2">
      <c r="A4" s="109" t="s">
        <v>88</v>
      </c>
      <c r="B4" s="110">
        <f>B5+B6</f>
        <v>15649211.86</v>
      </c>
    </row>
    <row r="5" s="18" customFormat="1" ht="23" customHeight="1" spans="1:3">
      <c r="A5" s="111" t="s">
        <v>89</v>
      </c>
      <c r="B5" s="112">
        <v>15649211.86</v>
      </c>
      <c r="C5" s="19"/>
    </row>
    <row r="6" s="18" customFormat="1" ht="23" customHeight="1" spans="1:3">
      <c r="A6" s="111" t="s">
        <v>90</v>
      </c>
      <c r="B6" s="112"/>
      <c r="C6" s="19"/>
    </row>
    <row r="7" s="18" customFormat="1" ht="23" customHeight="1" spans="1:3">
      <c r="A7" s="109" t="s">
        <v>91</v>
      </c>
      <c r="B7" s="112">
        <f>B8+B9</f>
        <v>0</v>
      </c>
      <c r="C7" s="19"/>
    </row>
    <row r="8" s="18" customFormat="1" ht="23" customHeight="1" spans="1:3">
      <c r="A8" s="111" t="s">
        <v>89</v>
      </c>
      <c r="B8" s="112"/>
      <c r="C8" s="19"/>
    </row>
    <row r="9" s="18" customFormat="1" ht="23" customHeight="1" spans="1:3">
      <c r="A9" s="111" t="s">
        <v>90</v>
      </c>
      <c r="B9" s="112"/>
      <c r="C9" s="19"/>
    </row>
    <row r="10" s="18" customFormat="1" ht="23" customHeight="1" spans="1:3">
      <c r="A10" s="109" t="s">
        <v>92</v>
      </c>
      <c r="B10" s="112"/>
      <c r="C10" s="19"/>
    </row>
    <row r="11" s="18" customFormat="1" ht="23" customHeight="1" spans="1:3">
      <c r="A11" s="111" t="s">
        <v>89</v>
      </c>
      <c r="B11" s="112"/>
      <c r="C11" s="19"/>
    </row>
    <row r="12" s="18" customFormat="1" ht="23" customHeight="1" spans="1:3">
      <c r="A12" s="111" t="s">
        <v>90</v>
      </c>
      <c r="B12" s="112"/>
      <c r="C12" s="19"/>
    </row>
    <row r="13" s="18" customFormat="1" ht="23" customHeight="1" spans="1:3">
      <c r="A13" s="113" t="s">
        <v>93</v>
      </c>
      <c r="B13" s="112">
        <f>SUM(B14:B16)</f>
        <v>0</v>
      </c>
      <c r="C13" s="19"/>
    </row>
    <row r="14" s="18" customFormat="1" ht="23" customHeight="1" spans="1:3">
      <c r="A14" s="111" t="s">
        <v>94</v>
      </c>
      <c r="B14" s="112"/>
      <c r="C14" s="19"/>
    </row>
    <row r="15" s="18" customFormat="1" ht="23" customHeight="1" spans="1:3">
      <c r="A15" s="111" t="s">
        <v>95</v>
      </c>
      <c r="B15" s="112"/>
      <c r="C15" s="19"/>
    </row>
    <row r="16" s="18" customFormat="1" ht="23" customHeight="1" spans="1:3">
      <c r="A16" s="111" t="s">
        <v>96</v>
      </c>
      <c r="B16" s="112"/>
      <c r="C16" s="19"/>
    </row>
    <row r="17" s="18" customFormat="1" ht="23" customHeight="1" spans="1:3">
      <c r="A17" s="113" t="s">
        <v>97</v>
      </c>
      <c r="B17" s="112"/>
      <c r="C17" s="19"/>
    </row>
    <row r="18" s="18" customFormat="1" ht="23" customHeight="1" spans="1:3">
      <c r="A18" s="113" t="s">
        <v>98</v>
      </c>
      <c r="B18" s="112"/>
      <c r="C18" s="19"/>
    </row>
    <row r="19" s="18" customFormat="1" ht="23" customHeight="1" spans="1:3">
      <c r="A19" s="113" t="s">
        <v>99</v>
      </c>
      <c r="B19" s="112"/>
      <c r="C19" s="19"/>
    </row>
    <row r="20" s="18" customFormat="1" ht="23" customHeight="1" spans="1:3">
      <c r="A20" s="113" t="s">
        <v>100</v>
      </c>
      <c r="B20" s="112"/>
      <c r="C20" s="19"/>
    </row>
    <row r="21" s="18" customFormat="1" ht="23" customHeight="1" spans="1:3">
      <c r="A21" s="113" t="s">
        <v>101</v>
      </c>
      <c r="B21" s="110">
        <f>B22+B25+B28+B29</f>
        <v>0</v>
      </c>
      <c r="C21" s="19"/>
    </row>
    <row r="22" s="18" customFormat="1" ht="23" customHeight="1" spans="1:3">
      <c r="A22" s="111" t="s">
        <v>102</v>
      </c>
      <c r="B22" s="110">
        <f>B23+B24</f>
        <v>0</v>
      </c>
      <c r="C22" s="19"/>
    </row>
    <row r="23" s="18" customFormat="1" ht="23" customHeight="1" spans="1:3">
      <c r="A23" s="111" t="s">
        <v>103</v>
      </c>
      <c r="B23" s="110"/>
      <c r="C23" s="19"/>
    </row>
    <row r="24" s="18" customFormat="1" ht="23" customHeight="1" spans="1:3">
      <c r="A24" s="111" t="s">
        <v>104</v>
      </c>
      <c r="B24" s="110"/>
      <c r="C24" s="19"/>
    </row>
    <row r="25" s="18" customFormat="1" ht="23" customHeight="1" spans="1:3">
      <c r="A25" s="111" t="s">
        <v>105</v>
      </c>
      <c r="B25" s="110">
        <f>B26+B27</f>
        <v>0</v>
      </c>
      <c r="C25" s="19"/>
    </row>
    <row r="26" s="18" customFormat="1" ht="23" customHeight="1" spans="1:3">
      <c r="A26" s="111" t="s">
        <v>106</v>
      </c>
      <c r="B26" s="110"/>
      <c r="C26" s="19"/>
    </row>
    <row r="27" s="18" customFormat="1" ht="23" customHeight="1" spans="1:3">
      <c r="A27" s="111" t="s">
        <v>107</v>
      </c>
      <c r="B27" s="110"/>
      <c r="C27" s="19"/>
    </row>
    <row r="28" s="18" customFormat="1" ht="23" customHeight="1" spans="1:3">
      <c r="A28" s="111" t="s">
        <v>108</v>
      </c>
      <c r="B28" s="110"/>
      <c r="C28" s="19"/>
    </row>
    <row r="29" s="18" customFormat="1" ht="23" customHeight="1" spans="1:3">
      <c r="A29" s="111" t="s">
        <v>109</v>
      </c>
      <c r="B29" s="110"/>
      <c r="C29" s="19"/>
    </row>
    <row r="30" ht="23" customHeight="1" spans="1:2">
      <c r="A30" s="114"/>
      <c r="B30" s="110"/>
    </row>
    <row r="31" s="18" customFormat="1" ht="25" customHeight="1" spans="1:3">
      <c r="A31" s="115" t="s">
        <v>110</v>
      </c>
      <c r="B31" s="116">
        <f>B4+B7+B13+B17+B18+B19+B20+B21</f>
        <v>15649211.86</v>
      </c>
      <c r="C31" s="19"/>
    </row>
  </sheetData>
  <sheetProtection formatCells="0" formatColumns="0" formatRows="0"/>
  <mergeCells count="1">
    <mergeCell ref="A1:B1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I10" sqref="I10"/>
    </sheetView>
  </sheetViews>
  <sheetFormatPr defaultColWidth="10" defaultRowHeight="13.5" outlineLevelCol="4"/>
  <cols>
    <col min="1" max="1" width="37" customWidth="1"/>
    <col min="2" max="2" width="32.75" customWidth="1"/>
    <col min="3" max="3" width="23.375" customWidth="1"/>
    <col min="4" max="4" width="18.125" customWidth="1"/>
    <col min="5" max="5" width="18.5" customWidth="1"/>
  </cols>
  <sheetData>
    <row r="1" ht="39.85" customHeight="1" spans="1:5">
      <c r="A1" s="11" t="s">
        <v>111</v>
      </c>
      <c r="B1" s="11"/>
      <c r="C1" s="11"/>
      <c r="D1" s="11"/>
      <c r="E1" s="11"/>
    </row>
    <row r="2" ht="22.75" customHeight="1" spans="1:5">
      <c r="A2" s="12"/>
      <c r="B2" s="12"/>
      <c r="C2" s="12"/>
      <c r="D2" s="12"/>
      <c r="E2" s="12" t="s">
        <v>36</v>
      </c>
    </row>
    <row r="3" ht="22.75" customHeight="1" spans="1:5">
      <c r="A3" s="100" t="s">
        <v>112</v>
      </c>
      <c r="B3" s="100" t="s">
        <v>113</v>
      </c>
      <c r="C3" s="100" t="s">
        <v>114</v>
      </c>
      <c r="D3" s="100" t="s">
        <v>115</v>
      </c>
      <c r="E3" s="100" t="s">
        <v>116</v>
      </c>
    </row>
    <row r="4" ht="22.75" customHeight="1" spans="1:5">
      <c r="A4" s="101" t="s">
        <v>117</v>
      </c>
      <c r="B4" s="75">
        <f>C4+D4</f>
        <v>15649211.86</v>
      </c>
      <c r="C4" s="75">
        <f>C5+C12+C19</f>
        <v>13149211.86</v>
      </c>
      <c r="D4" s="75">
        <v>2500000</v>
      </c>
      <c r="E4" s="102"/>
    </row>
    <row r="5" ht="24" customHeight="1" spans="1:5">
      <c r="A5" s="80" t="s">
        <v>118</v>
      </c>
      <c r="B5" s="80" t="s">
        <v>119</v>
      </c>
      <c r="C5" s="75">
        <f>C6+C10</f>
        <v>11274992.06</v>
      </c>
      <c r="D5" s="75"/>
      <c r="E5" s="102"/>
    </row>
    <row r="6" ht="24" customHeight="1" spans="1:5">
      <c r="A6" s="80" t="s">
        <v>120</v>
      </c>
      <c r="B6" s="80" t="s">
        <v>121</v>
      </c>
      <c r="C6" s="75">
        <f>C7+C8+C9</f>
        <v>9040548.95</v>
      </c>
      <c r="D6" s="75"/>
      <c r="E6" s="102"/>
    </row>
    <row r="7" ht="24" customHeight="1" spans="1:5">
      <c r="A7" s="82" t="s">
        <v>122</v>
      </c>
      <c r="B7" s="82" t="s">
        <v>123</v>
      </c>
      <c r="C7" s="83">
        <v>7232770.44</v>
      </c>
      <c r="D7" s="83"/>
      <c r="E7" s="103"/>
    </row>
    <row r="8" ht="24" customHeight="1" spans="1:5">
      <c r="A8" s="82" t="s">
        <v>124</v>
      </c>
      <c r="B8" s="82" t="s">
        <v>125</v>
      </c>
      <c r="C8" s="104">
        <v>801084.74</v>
      </c>
      <c r="D8" s="85">
        <v>2500000</v>
      </c>
      <c r="E8" s="105"/>
    </row>
    <row r="9" ht="24" customHeight="1" spans="1:5">
      <c r="A9" s="82" t="s">
        <v>126</v>
      </c>
      <c r="B9" s="82" t="s">
        <v>127</v>
      </c>
      <c r="C9" s="104">
        <v>1006693.77</v>
      </c>
      <c r="D9" s="104"/>
      <c r="E9" s="105"/>
    </row>
    <row r="10" ht="24" customHeight="1" spans="1:5">
      <c r="A10" s="82" t="s">
        <v>128</v>
      </c>
      <c r="B10" s="82" t="s">
        <v>129</v>
      </c>
      <c r="C10" s="104">
        <v>2234443.11</v>
      </c>
      <c r="D10" s="104"/>
      <c r="E10" s="105"/>
    </row>
    <row r="11" ht="24" customHeight="1" spans="1:5">
      <c r="A11" s="82" t="s">
        <v>130</v>
      </c>
      <c r="B11" s="82" t="s">
        <v>129</v>
      </c>
      <c r="C11" s="104">
        <v>2234443.11</v>
      </c>
      <c r="D11" s="104"/>
      <c r="E11" s="105"/>
    </row>
    <row r="12" ht="24" customHeight="1" spans="1:5">
      <c r="A12" s="82" t="s">
        <v>131</v>
      </c>
      <c r="B12" s="82" t="s">
        <v>132</v>
      </c>
      <c r="C12" s="104">
        <f>C13+C17</f>
        <v>1147623.98</v>
      </c>
      <c r="D12" s="104"/>
      <c r="E12" s="105"/>
    </row>
    <row r="13" ht="24" customHeight="1" spans="1:5">
      <c r="A13" s="82" t="s">
        <v>133</v>
      </c>
      <c r="B13" s="82" t="s">
        <v>134</v>
      </c>
      <c r="C13" s="104">
        <v>1087237.83</v>
      </c>
      <c r="D13" s="104"/>
      <c r="E13" s="105"/>
    </row>
    <row r="14" ht="24" customHeight="1" spans="1:5">
      <c r="A14" s="82" t="s">
        <v>135</v>
      </c>
      <c r="B14" s="82" t="s">
        <v>136</v>
      </c>
      <c r="C14" s="104">
        <v>299396.32</v>
      </c>
      <c r="D14" s="104"/>
      <c r="E14" s="105"/>
    </row>
    <row r="15" ht="24" customHeight="1" spans="1:5">
      <c r="A15" s="82" t="s">
        <v>137</v>
      </c>
      <c r="B15" s="82" t="s">
        <v>138</v>
      </c>
      <c r="C15" s="104">
        <v>13230</v>
      </c>
      <c r="D15" s="104"/>
      <c r="E15" s="105"/>
    </row>
    <row r="16" ht="24" customHeight="1" spans="1:5">
      <c r="A16" s="82" t="s">
        <v>139</v>
      </c>
      <c r="B16" s="82" t="s">
        <v>140</v>
      </c>
      <c r="C16" s="104">
        <v>774611.51</v>
      </c>
      <c r="D16" s="104"/>
      <c r="E16" s="105"/>
    </row>
    <row r="17" ht="24" customHeight="1" spans="1:5">
      <c r="A17" s="82" t="s">
        <v>141</v>
      </c>
      <c r="B17" s="82" t="s">
        <v>142</v>
      </c>
      <c r="C17" s="104">
        <v>60386.15</v>
      </c>
      <c r="D17" s="104"/>
      <c r="E17" s="105"/>
    </row>
    <row r="18" ht="24" customHeight="1" spans="1:5">
      <c r="A18" s="82" t="s">
        <v>143</v>
      </c>
      <c r="B18" s="82" t="s">
        <v>142</v>
      </c>
      <c r="C18" s="104">
        <v>60386.15</v>
      </c>
      <c r="D18" s="104"/>
      <c r="E18" s="105"/>
    </row>
    <row r="19" ht="24" customHeight="1" spans="1:5">
      <c r="A19" s="82" t="s">
        <v>144</v>
      </c>
      <c r="B19" s="106" t="s">
        <v>145</v>
      </c>
      <c r="C19" s="104">
        <f>C20</f>
        <v>726595.82</v>
      </c>
      <c r="D19" s="104"/>
      <c r="E19" s="105"/>
    </row>
    <row r="20" ht="24" customHeight="1" spans="1:5">
      <c r="A20" s="82" t="s">
        <v>146</v>
      </c>
      <c r="B20" s="106" t="s">
        <v>147</v>
      </c>
      <c r="C20" s="104">
        <f>C21+C22</f>
        <v>726595.82</v>
      </c>
      <c r="D20" s="104"/>
      <c r="E20" s="105"/>
    </row>
    <row r="21" ht="24" customHeight="1" spans="1:5">
      <c r="A21" s="82" t="s">
        <v>148</v>
      </c>
      <c r="B21" s="106" t="s">
        <v>147</v>
      </c>
      <c r="C21" s="107">
        <v>535791.8</v>
      </c>
      <c r="D21" s="104"/>
      <c r="E21" s="105"/>
    </row>
    <row r="22" ht="24" customHeight="1" spans="1:5">
      <c r="A22" s="82" t="s">
        <v>149</v>
      </c>
      <c r="B22" s="106" t="s">
        <v>150</v>
      </c>
      <c r="C22" s="104">
        <v>190804.02</v>
      </c>
      <c r="D22" s="104"/>
      <c r="E22" s="105"/>
    </row>
  </sheetData>
  <mergeCells count="1">
    <mergeCell ref="A1:E1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F32" sqref="F32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1.625" customWidth="1"/>
    <col min="4" max="4" width="14.5583333333333" customWidth="1"/>
    <col min="5" max="5" width="18.725" customWidth="1"/>
    <col min="6" max="8" width="9.76666666666667" customWidth="1"/>
  </cols>
  <sheetData>
    <row r="1" ht="39.85" customHeight="1" spans="1:7">
      <c r="A1" s="11" t="s">
        <v>151</v>
      </c>
      <c r="B1" s="11"/>
      <c r="C1" s="11"/>
      <c r="D1" s="11"/>
      <c r="E1" s="10"/>
      <c r="F1" s="10"/>
      <c r="G1" s="10"/>
    </row>
    <row r="2" ht="22.75" customHeight="1" spans="1:7">
      <c r="A2" s="12"/>
      <c r="B2" s="12"/>
      <c r="C2" s="74" t="s">
        <v>36</v>
      </c>
      <c r="D2" s="74"/>
      <c r="E2" s="12"/>
      <c r="F2" s="12"/>
      <c r="G2" s="12"/>
    </row>
    <row r="3" ht="22.75" customHeight="1" spans="1:7">
      <c r="A3" s="48" t="s">
        <v>37</v>
      </c>
      <c r="B3" s="48"/>
      <c r="C3" s="48" t="s">
        <v>38</v>
      </c>
      <c r="D3" s="48"/>
      <c r="E3" s="12"/>
      <c r="F3" s="12"/>
      <c r="G3" s="12"/>
    </row>
    <row r="4" ht="22.75" customHeight="1" spans="1:7">
      <c r="A4" s="48" t="s">
        <v>39</v>
      </c>
      <c r="B4" s="48" t="s">
        <v>40</v>
      </c>
      <c r="C4" s="48" t="s">
        <v>39</v>
      </c>
      <c r="D4" s="48" t="s">
        <v>117</v>
      </c>
      <c r="E4" s="12"/>
      <c r="F4" s="12"/>
      <c r="G4" s="12"/>
    </row>
    <row r="5" ht="22.75" customHeight="1" spans="1:7">
      <c r="A5" s="15" t="s">
        <v>152</v>
      </c>
      <c r="B5" s="94">
        <f>SUM(B6:B8)</f>
        <v>15649211.86</v>
      </c>
      <c r="C5" s="15" t="s">
        <v>153</v>
      </c>
      <c r="D5" s="94">
        <f>SUM(D6:D35)</f>
        <v>15649211.86</v>
      </c>
      <c r="E5" s="12"/>
      <c r="F5" s="12"/>
      <c r="G5" s="12"/>
    </row>
    <row r="6" ht="21" customHeight="1" spans="1:7">
      <c r="A6" s="15" t="s">
        <v>154</v>
      </c>
      <c r="B6" s="95">
        <v>15649211.86</v>
      </c>
      <c r="C6" s="15" t="s">
        <v>155</v>
      </c>
      <c r="D6" s="95">
        <v>13774992.06</v>
      </c>
      <c r="E6" s="12"/>
      <c r="F6" s="12"/>
      <c r="G6" s="12"/>
    </row>
    <row r="7" ht="21" customHeight="1" spans="1:7">
      <c r="A7" s="15" t="s">
        <v>156</v>
      </c>
      <c r="B7" s="95"/>
      <c r="C7" s="15" t="s">
        <v>157</v>
      </c>
      <c r="D7" s="95"/>
      <c r="E7" s="12"/>
      <c r="F7" s="12"/>
      <c r="G7" s="12"/>
    </row>
    <row r="8" ht="21" customHeight="1" spans="1:7">
      <c r="A8" s="15" t="s">
        <v>158</v>
      </c>
      <c r="B8" s="95"/>
      <c r="C8" s="15" t="s">
        <v>159</v>
      </c>
      <c r="D8" s="95"/>
      <c r="E8" s="12"/>
      <c r="F8" s="12"/>
      <c r="G8" s="12"/>
    </row>
    <row r="9" ht="21" customHeight="1" spans="1:7">
      <c r="A9" s="15"/>
      <c r="B9" s="96"/>
      <c r="C9" s="15" t="s">
        <v>160</v>
      </c>
      <c r="D9" s="95"/>
      <c r="E9" s="12"/>
      <c r="F9" s="12"/>
      <c r="G9" s="12"/>
    </row>
    <row r="10" ht="21" customHeight="1" spans="1:7">
      <c r="A10" s="15"/>
      <c r="B10" s="96"/>
      <c r="C10" s="15" t="s">
        <v>161</v>
      </c>
      <c r="D10" s="95"/>
      <c r="E10" s="12"/>
      <c r="F10" s="12"/>
      <c r="G10" s="12"/>
    </row>
    <row r="11" ht="21" customHeight="1" spans="1:7">
      <c r="A11" s="15"/>
      <c r="B11" s="96"/>
      <c r="C11" s="15" t="s">
        <v>162</v>
      </c>
      <c r="D11" s="95"/>
      <c r="E11" s="12"/>
      <c r="F11" s="12"/>
      <c r="G11" s="12"/>
    </row>
    <row r="12" ht="21" customHeight="1" spans="1:7">
      <c r="A12" s="47"/>
      <c r="B12" s="90"/>
      <c r="C12" s="15" t="s">
        <v>163</v>
      </c>
      <c r="D12" s="95"/>
      <c r="E12" s="12"/>
      <c r="F12" s="12"/>
      <c r="G12" s="12"/>
    </row>
    <row r="13" ht="21" customHeight="1" spans="1:7">
      <c r="A13" s="15"/>
      <c r="B13" s="96"/>
      <c r="C13" s="15" t="s">
        <v>164</v>
      </c>
      <c r="D13" s="95">
        <v>1147623.98</v>
      </c>
      <c r="E13" s="12"/>
      <c r="F13" s="12"/>
      <c r="G13" s="97"/>
    </row>
    <row r="14" ht="21" customHeight="1" spans="1:7">
      <c r="A14" s="15"/>
      <c r="B14" s="96"/>
      <c r="C14" s="15" t="s">
        <v>165</v>
      </c>
      <c r="D14" s="95"/>
      <c r="E14" s="12"/>
      <c r="F14" s="12"/>
      <c r="G14" s="12"/>
    </row>
    <row r="15" ht="21" customHeight="1" spans="1:7">
      <c r="A15" s="15"/>
      <c r="B15" s="96"/>
      <c r="C15" s="15" t="s">
        <v>166</v>
      </c>
      <c r="D15" s="95">
        <v>726595.82</v>
      </c>
      <c r="E15" s="12"/>
      <c r="F15" s="12"/>
      <c r="G15" s="12"/>
    </row>
    <row r="16" ht="21" customHeight="1" spans="1:7">
      <c r="A16" s="15"/>
      <c r="B16" s="96"/>
      <c r="C16" s="15" t="s">
        <v>167</v>
      </c>
      <c r="D16" s="95"/>
      <c r="E16" s="12"/>
      <c r="F16" s="12"/>
      <c r="G16" s="12"/>
    </row>
    <row r="17" ht="21" customHeight="1" spans="1:7">
      <c r="A17" s="15"/>
      <c r="B17" s="96"/>
      <c r="C17" s="15" t="s">
        <v>168</v>
      </c>
      <c r="D17" s="95"/>
      <c r="E17" s="12"/>
      <c r="F17" s="12"/>
      <c r="G17" s="12"/>
    </row>
    <row r="18" ht="21" customHeight="1" spans="1:7">
      <c r="A18" s="15"/>
      <c r="B18" s="15"/>
      <c r="C18" s="15" t="s">
        <v>169</v>
      </c>
      <c r="D18" s="95"/>
      <c r="E18" s="12"/>
      <c r="F18" s="12"/>
      <c r="G18" s="12"/>
    </row>
    <row r="19" ht="21" customHeight="1" spans="1:7">
      <c r="A19" s="15"/>
      <c r="B19" s="15"/>
      <c r="C19" s="15" t="s">
        <v>170</v>
      </c>
      <c r="D19" s="95"/>
      <c r="E19" s="12"/>
      <c r="F19" s="12"/>
      <c r="G19" s="12"/>
    </row>
    <row r="20" ht="21" customHeight="1" spans="1:7">
      <c r="A20" s="15"/>
      <c r="B20" s="15"/>
      <c r="C20" s="15" t="s">
        <v>171</v>
      </c>
      <c r="D20" s="95"/>
      <c r="E20" s="12"/>
      <c r="F20" s="12"/>
      <c r="G20" s="12"/>
    </row>
    <row r="21" ht="21" customHeight="1" spans="1:7">
      <c r="A21" s="15"/>
      <c r="B21" s="15"/>
      <c r="C21" s="15" t="s">
        <v>172</v>
      </c>
      <c r="D21" s="95"/>
      <c r="E21" s="12"/>
      <c r="F21" s="12"/>
      <c r="G21" s="12"/>
    </row>
    <row r="22" ht="21" customHeight="1" spans="1:7">
      <c r="A22" s="15"/>
      <c r="B22" s="15"/>
      <c r="C22" s="15" t="s">
        <v>173</v>
      </c>
      <c r="D22" s="95"/>
      <c r="E22" s="12"/>
      <c r="F22" s="12"/>
      <c r="G22" s="12"/>
    </row>
    <row r="23" ht="21" customHeight="1" spans="1:7">
      <c r="A23" s="15"/>
      <c r="B23" s="15"/>
      <c r="C23" s="15" t="s">
        <v>174</v>
      </c>
      <c r="D23" s="95"/>
      <c r="E23" s="12"/>
      <c r="F23" s="12"/>
      <c r="G23" s="12"/>
    </row>
    <row r="24" ht="21" customHeight="1" spans="1:7">
      <c r="A24" s="15"/>
      <c r="B24" s="15"/>
      <c r="C24" s="15" t="s">
        <v>175</v>
      </c>
      <c r="D24" s="95"/>
      <c r="E24" s="12"/>
      <c r="F24" s="12"/>
      <c r="G24" s="12"/>
    </row>
    <row r="25" ht="21" customHeight="1" spans="1:7">
      <c r="A25" s="15"/>
      <c r="B25" s="15"/>
      <c r="C25" s="15" t="s">
        <v>176</v>
      </c>
      <c r="D25" s="95"/>
      <c r="E25" s="12"/>
      <c r="F25" s="12"/>
      <c r="G25" s="12"/>
    </row>
    <row r="26" ht="21" customHeight="1" spans="1:7">
      <c r="A26" s="15"/>
      <c r="B26" s="15"/>
      <c r="C26" s="15" t="s">
        <v>177</v>
      </c>
      <c r="D26" s="95"/>
      <c r="E26" s="12"/>
      <c r="F26" s="12"/>
      <c r="G26" s="12"/>
    </row>
    <row r="27" ht="21" customHeight="1" spans="1:7">
      <c r="A27" s="15"/>
      <c r="B27" s="15"/>
      <c r="C27" s="15" t="s">
        <v>178</v>
      </c>
      <c r="D27" s="95"/>
      <c r="E27" s="12"/>
      <c r="F27" s="12"/>
      <c r="G27" s="12"/>
    </row>
    <row r="28" ht="21" customHeight="1" spans="1:7">
      <c r="A28" s="15"/>
      <c r="B28" s="15"/>
      <c r="C28" s="15" t="s">
        <v>179</v>
      </c>
      <c r="D28" s="95"/>
      <c r="E28" s="12"/>
      <c r="F28" s="12"/>
      <c r="G28" s="12"/>
    </row>
    <row r="29" ht="21" customHeight="1" spans="1:7">
      <c r="A29" s="15"/>
      <c r="B29" s="15"/>
      <c r="C29" s="15" t="s">
        <v>180</v>
      </c>
      <c r="D29" s="95"/>
      <c r="E29" s="12"/>
      <c r="F29" s="12"/>
      <c r="G29" s="12"/>
    </row>
    <row r="30" ht="21" customHeight="1" spans="1:7">
      <c r="A30" s="15"/>
      <c r="B30" s="15"/>
      <c r="C30" s="15" t="s">
        <v>181</v>
      </c>
      <c r="D30" s="95"/>
      <c r="E30" s="12"/>
      <c r="F30" s="12"/>
      <c r="G30" s="12"/>
    </row>
    <row r="31" ht="21" customHeight="1" spans="1:7">
      <c r="A31" s="15"/>
      <c r="B31" s="15"/>
      <c r="C31" s="15" t="s">
        <v>182</v>
      </c>
      <c r="D31" s="95"/>
      <c r="E31" s="12"/>
      <c r="F31" s="12"/>
      <c r="G31" s="12"/>
    </row>
    <row r="32" ht="21" customHeight="1" spans="1:7">
      <c r="A32" s="15"/>
      <c r="B32" s="15"/>
      <c r="C32" s="15" t="s">
        <v>183</v>
      </c>
      <c r="D32" s="95"/>
      <c r="E32" s="12"/>
      <c r="F32" s="12"/>
      <c r="G32" s="12"/>
    </row>
    <row r="33" ht="21" customHeight="1" spans="1:7">
      <c r="A33" s="15"/>
      <c r="B33" s="15"/>
      <c r="C33" s="15" t="s">
        <v>184</v>
      </c>
      <c r="D33" s="95"/>
      <c r="E33" s="12"/>
      <c r="F33" s="12"/>
      <c r="G33" s="12"/>
    </row>
    <row r="34" ht="21" customHeight="1" spans="1:7">
      <c r="A34" s="15"/>
      <c r="B34" s="15"/>
      <c r="C34" s="15" t="s">
        <v>185</v>
      </c>
      <c r="D34" s="95"/>
      <c r="E34" s="12"/>
      <c r="F34" s="12"/>
      <c r="G34" s="12"/>
    </row>
    <row r="35" ht="21" customHeight="1" spans="1:7">
      <c r="A35" s="15"/>
      <c r="B35" s="15"/>
      <c r="C35" s="15" t="s">
        <v>186</v>
      </c>
      <c r="D35" s="94"/>
      <c r="E35" s="12"/>
      <c r="F35" s="12"/>
      <c r="G35" s="12"/>
    </row>
    <row r="36" ht="22.75" customHeight="1" spans="1:7">
      <c r="A36" s="48" t="s">
        <v>187</v>
      </c>
      <c r="B36" s="98">
        <f>B5</f>
        <v>15649211.86</v>
      </c>
      <c r="C36" s="48" t="s">
        <v>188</v>
      </c>
      <c r="D36" s="99">
        <f>D5</f>
        <v>15649211.86</v>
      </c>
      <c r="E36" s="97"/>
      <c r="F36" s="12"/>
      <c r="G36" s="12"/>
    </row>
  </sheetData>
  <mergeCells count="4">
    <mergeCell ref="A1:D1"/>
    <mergeCell ref="C2:D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17" sqref="C17"/>
    </sheetView>
  </sheetViews>
  <sheetFormatPr defaultColWidth="10" defaultRowHeight="13.5"/>
  <cols>
    <col min="1" max="1" width="20.25" customWidth="1"/>
    <col min="2" max="2" width="16.75" customWidth="1"/>
    <col min="3" max="3" width="14.925" customWidth="1"/>
    <col min="4" max="4" width="14.5" customWidth="1"/>
    <col min="5" max="5" width="14.25" customWidth="1"/>
    <col min="6" max="6" width="9.625" customWidth="1"/>
    <col min="7" max="7" width="12.375" customWidth="1"/>
    <col min="8" max="8" width="11.625" customWidth="1"/>
    <col min="9" max="9" width="9.75" customWidth="1"/>
    <col min="10" max="10" width="11.5" customWidth="1"/>
    <col min="11" max="11" width="10.8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189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74" t="s">
        <v>36</v>
      </c>
      <c r="K3" s="74"/>
    </row>
    <row r="4" ht="22.75" customHeight="1" spans="1:11">
      <c r="A4" s="48" t="s">
        <v>190</v>
      </c>
      <c r="B4" s="48" t="s">
        <v>117</v>
      </c>
      <c r="C4" s="48" t="s">
        <v>191</v>
      </c>
      <c r="D4" s="48"/>
      <c r="E4" s="48"/>
      <c r="F4" s="48" t="s">
        <v>192</v>
      </c>
      <c r="G4" s="48"/>
      <c r="H4" s="48"/>
      <c r="I4" s="48" t="s">
        <v>193</v>
      </c>
      <c r="J4" s="48"/>
      <c r="K4" s="48"/>
    </row>
    <row r="5" ht="22.75" customHeight="1" spans="1:11">
      <c r="A5" s="48"/>
      <c r="B5" s="48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7" t="s">
        <v>117</v>
      </c>
      <c r="B6" s="87">
        <f>SUM(B7:B10)</f>
        <v>15649212.06</v>
      </c>
      <c r="C6" s="87">
        <f>SUM(C7:C10)</f>
        <v>15649212.06</v>
      </c>
      <c r="D6" s="87">
        <f>SUM(D7:D10)</f>
        <v>13149212.06</v>
      </c>
      <c r="E6" s="87">
        <f>SUM(E7:E10)</f>
        <v>2500000</v>
      </c>
      <c r="F6" s="88"/>
      <c r="G6" s="88"/>
      <c r="H6" s="88"/>
      <c r="I6" s="88"/>
      <c r="J6" s="88"/>
      <c r="K6" s="88"/>
    </row>
    <row r="7" ht="22.75" customHeight="1" spans="1:11">
      <c r="A7" s="89" t="s">
        <v>194</v>
      </c>
      <c r="B7" s="87">
        <v>11868246.65</v>
      </c>
      <c r="C7" s="87">
        <v>11868246.65</v>
      </c>
      <c r="D7" s="87">
        <v>9368246.65</v>
      </c>
      <c r="E7" s="87">
        <v>2500000</v>
      </c>
      <c r="F7" s="90"/>
      <c r="G7" s="90"/>
      <c r="H7" s="90"/>
      <c r="I7" s="90"/>
      <c r="J7" s="90"/>
      <c r="K7" s="90"/>
    </row>
    <row r="8" ht="22.75" customHeight="1" spans="1:11">
      <c r="A8" s="91" t="s">
        <v>195</v>
      </c>
      <c r="B8" s="92">
        <v>1361189.7</v>
      </c>
      <c r="C8" s="92">
        <v>1361189.7</v>
      </c>
      <c r="D8" s="92">
        <v>1361189.7</v>
      </c>
      <c r="E8" s="87"/>
      <c r="F8" s="90"/>
      <c r="G8" s="90"/>
      <c r="H8" s="90"/>
      <c r="I8" s="90"/>
      <c r="J8" s="90"/>
      <c r="K8" s="90"/>
    </row>
    <row r="9" ht="22.75" customHeight="1" spans="1:11">
      <c r="A9" s="89" t="s">
        <v>196</v>
      </c>
      <c r="B9" s="87">
        <v>1237665.42</v>
      </c>
      <c r="C9" s="87">
        <v>1237665.42</v>
      </c>
      <c r="D9" s="87">
        <v>1237665.42</v>
      </c>
      <c r="E9" s="87"/>
      <c r="F9" s="90"/>
      <c r="G9" s="90"/>
      <c r="H9" s="90"/>
      <c r="I9" s="90"/>
      <c r="J9" s="90"/>
      <c r="K9" s="90"/>
    </row>
    <row r="10" ht="22.75" customHeight="1" spans="1:11">
      <c r="A10" s="89" t="s">
        <v>197</v>
      </c>
      <c r="B10" s="93">
        <v>1182110.29</v>
      </c>
      <c r="C10" s="93">
        <v>1182110.29</v>
      </c>
      <c r="D10" s="93">
        <v>1182110.29</v>
      </c>
      <c r="E10" s="87"/>
      <c r="F10" s="90"/>
      <c r="G10" s="90"/>
      <c r="H10" s="90"/>
      <c r="I10" s="90"/>
      <c r="J10" s="90"/>
      <c r="K10" s="90"/>
    </row>
  </sheetData>
  <mergeCells count="7">
    <mergeCell ref="A2:K2"/>
    <mergeCell ref="J3:K3"/>
    <mergeCell ref="C4:E4"/>
    <mergeCell ref="F4:H4"/>
    <mergeCell ref="I4:K4"/>
    <mergeCell ref="A4:A5"/>
    <mergeCell ref="B4:B5"/>
  </mergeCells>
  <printOptions horizontalCentered="1"/>
  <pageMargins left="0.161111111111111" right="0.161111111111111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G13" sqref="G13"/>
    </sheetView>
  </sheetViews>
  <sheetFormatPr defaultColWidth="10" defaultRowHeight="13.5" outlineLevelCol="4"/>
  <cols>
    <col min="1" max="1" width="14.75" customWidth="1"/>
    <col min="2" max="2" width="33.75" customWidth="1"/>
    <col min="3" max="3" width="24.5" customWidth="1"/>
    <col min="4" max="5" width="25.6416666666667" customWidth="1"/>
  </cols>
  <sheetData>
    <row r="1" ht="36.9" customHeight="1" spans="1:5">
      <c r="A1" s="11" t="s">
        <v>198</v>
      </c>
      <c r="B1" s="11"/>
      <c r="C1" s="11"/>
      <c r="D1" s="11"/>
      <c r="E1" s="11"/>
    </row>
    <row r="2" ht="21.85" customHeight="1" spans="1:5">
      <c r="A2" s="12"/>
      <c r="B2" s="12"/>
      <c r="C2" s="74" t="s">
        <v>36</v>
      </c>
      <c r="D2" s="74"/>
      <c r="E2" s="74"/>
    </row>
    <row r="3" ht="22.75" customHeight="1" spans="1:5">
      <c r="A3" s="75" t="s">
        <v>112</v>
      </c>
      <c r="B3" s="75"/>
      <c r="C3" s="75" t="s">
        <v>191</v>
      </c>
      <c r="D3" s="75"/>
      <c r="E3" s="75"/>
    </row>
    <row r="4" ht="22.75" customHeight="1" spans="1:5">
      <c r="A4" s="76" t="s">
        <v>199</v>
      </c>
      <c r="B4" s="76" t="s">
        <v>200</v>
      </c>
      <c r="C4" s="77" t="s">
        <v>117</v>
      </c>
      <c r="D4" s="76" t="s">
        <v>114</v>
      </c>
      <c r="E4" s="76" t="s">
        <v>115</v>
      </c>
    </row>
    <row r="5" ht="22.75" customHeight="1" spans="1:5">
      <c r="A5" s="78"/>
      <c r="B5" s="79" t="s">
        <v>117</v>
      </c>
      <c r="C5" s="76">
        <f>C6+C13+C20</f>
        <v>15649211.86</v>
      </c>
      <c r="D5" s="76">
        <f>D6+D13+D20</f>
        <v>13149211.86</v>
      </c>
      <c r="E5" s="76">
        <v>2500000</v>
      </c>
    </row>
    <row r="6" ht="23" customHeight="1" spans="1:5">
      <c r="A6" s="80" t="s">
        <v>118</v>
      </c>
      <c r="B6" s="80" t="s">
        <v>119</v>
      </c>
      <c r="C6" s="75">
        <f>C7+C11</f>
        <v>13774992.06</v>
      </c>
      <c r="D6" s="76">
        <f>D7+D11</f>
        <v>11274992.06</v>
      </c>
      <c r="E6" s="81"/>
    </row>
    <row r="7" ht="23" customHeight="1" spans="1:5">
      <c r="A7" s="80" t="s">
        <v>120</v>
      </c>
      <c r="B7" s="80" t="s">
        <v>121</v>
      </c>
      <c r="C7" s="75">
        <f>SUM(C8:C10)</f>
        <v>11540548.95</v>
      </c>
      <c r="D7" s="38">
        <v>9040548.95</v>
      </c>
      <c r="E7" s="81"/>
    </row>
    <row r="8" ht="23" customHeight="1" spans="1:5">
      <c r="A8" s="82" t="s">
        <v>122</v>
      </c>
      <c r="B8" s="82" t="s">
        <v>123</v>
      </c>
      <c r="C8" s="83">
        <v>7232770.44</v>
      </c>
      <c r="D8" s="33">
        <v>7232770.44</v>
      </c>
      <c r="E8" s="84"/>
    </row>
    <row r="9" ht="23" customHeight="1" spans="1:5">
      <c r="A9" s="82" t="s">
        <v>124</v>
      </c>
      <c r="B9" s="82" t="s">
        <v>125</v>
      </c>
      <c r="C9" s="85">
        <f>D9+E9</f>
        <v>3301084.74</v>
      </c>
      <c r="D9" s="33">
        <v>801084.74</v>
      </c>
      <c r="E9" s="86">
        <v>2500000</v>
      </c>
    </row>
    <row r="10" ht="23" customHeight="1" spans="1:5">
      <c r="A10" s="82" t="s">
        <v>126</v>
      </c>
      <c r="B10" s="82" t="s">
        <v>127</v>
      </c>
      <c r="C10" s="85">
        <v>1006693.77</v>
      </c>
      <c r="D10" s="85">
        <v>1006693.77</v>
      </c>
      <c r="E10" s="86"/>
    </row>
    <row r="11" ht="23" customHeight="1" spans="1:5">
      <c r="A11" s="82" t="s">
        <v>128</v>
      </c>
      <c r="B11" s="82" t="s">
        <v>129</v>
      </c>
      <c r="C11" s="85">
        <v>2234443.11</v>
      </c>
      <c r="D11" s="39">
        <v>2234443.11</v>
      </c>
      <c r="E11" s="85"/>
    </row>
    <row r="12" ht="23" customHeight="1" spans="1:5">
      <c r="A12" s="82" t="s">
        <v>130</v>
      </c>
      <c r="B12" s="82" t="s">
        <v>129</v>
      </c>
      <c r="C12" s="85">
        <v>2234443.11</v>
      </c>
      <c r="D12" s="39">
        <v>2234443.11</v>
      </c>
      <c r="E12" s="85"/>
    </row>
    <row r="13" ht="23" customHeight="1" spans="1:5">
      <c r="A13" s="82" t="s">
        <v>131</v>
      </c>
      <c r="B13" s="82" t="s">
        <v>132</v>
      </c>
      <c r="C13" s="85">
        <v>1147623.98</v>
      </c>
      <c r="D13" s="39">
        <v>1147623.98</v>
      </c>
      <c r="E13" s="85"/>
    </row>
    <row r="14" ht="23" customHeight="1" spans="1:5">
      <c r="A14" s="82" t="s">
        <v>133</v>
      </c>
      <c r="B14" s="82" t="s">
        <v>134</v>
      </c>
      <c r="C14" s="85">
        <v>1087237.83</v>
      </c>
      <c r="D14" s="39">
        <v>1087237.83</v>
      </c>
      <c r="E14" s="85"/>
    </row>
    <row r="15" ht="23" customHeight="1" spans="1:5">
      <c r="A15" s="82" t="s">
        <v>135</v>
      </c>
      <c r="B15" s="82" t="s">
        <v>136</v>
      </c>
      <c r="C15" s="85">
        <v>299396.32</v>
      </c>
      <c r="D15" s="39">
        <v>299396.32</v>
      </c>
      <c r="E15" s="85"/>
    </row>
    <row r="16" ht="23" customHeight="1" spans="1:5">
      <c r="A16" s="82" t="s">
        <v>137</v>
      </c>
      <c r="B16" s="82" t="s">
        <v>138</v>
      </c>
      <c r="C16" s="85">
        <v>13230</v>
      </c>
      <c r="D16" s="39">
        <v>13230</v>
      </c>
      <c r="E16" s="85"/>
    </row>
    <row r="17" ht="23" customHeight="1" spans="1:5">
      <c r="A17" s="82" t="s">
        <v>139</v>
      </c>
      <c r="B17" s="82" t="s">
        <v>140</v>
      </c>
      <c r="C17" s="85">
        <v>774611.51</v>
      </c>
      <c r="D17" s="39">
        <v>774611.51</v>
      </c>
      <c r="E17" s="85"/>
    </row>
    <row r="18" ht="23" customHeight="1" spans="1:5">
      <c r="A18" s="82" t="s">
        <v>141</v>
      </c>
      <c r="B18" s="82" t="s">
        <v>142</v>
      </c>
      <c r="C18" s="85">
        <v>60386.15</v>
      </c>
      <c r="D18" s="39">
        <v>60386.15</v>
      </c>
      <c r="E18" s="85"/>
    </row>
    <row r="19" ht="23" customHeight="1" spans="1:5">
      <c r="A19" s="82" t="s">
        <v>143</v>
      </c>
      <c r="B19" s="82" t="s">
        <v>142</v>
      </c>
      <c r="C19" s="85">
        <v>60386.15</v>
      </c>
      <c r="D19" s="39">
        <v>60386.15</v>
      </c>
      <c r="E19" s="85"/>
    </row>
    <row r="20" ht="23" customHeight="1" spans="1:5">
      <c r="A20" s="82" t="s">
        <v>144</v>
      </c>
      <c r="B20" s="82" t="s">
        <v>145</v>
      </c>
      <c r="C20" s="85">
        <v>726595.82</v>
      </c>
      <c r="D20" s="39">
        <v>726595.82</v>
      </c>
      <c r="E20" s="85"/>
    </row>
    <row r="21" ht="23" customHeight="1" spans="1:5">
      <c r="A21" s="82" t="s">
        <v>146</v>
      </c>
      <c r="B21" s="82" t="s">
        <v>147</v>
      </c>
      <c r="C21" s="85">
        <v>726595.82</v>
      </c>
      <c r="D21" s="39">
        <v>726595.82</v>
      </c>
      <c r="E21" s="85"/>
    </row>
    <row r="22" ht="23" customHeight="1" spans="1:5">
      <c r="A22" s="82" t="s">
        <v>148</v>
      </c>
      <c r="B22" s="82" t="s">
        <v>147</v>
      </c>
      <c r="C22" s="85">
        <v>535791.8</v>
      </c>
      <c r="D22" s="39">
        <v>535791.8</v>
      </c>
      <c r="E22" s="85"/>
    </row>
    <row r="23" ht="23" customHeight="1" spans="1:5">
      <c r="A23" s="82" t="s">
        <v>149</v>
      </c>
      <c r="B23" s="82" t="s">
        <v>150</v>
      </c>
      <c r="C23" s="85">
        <v>190804.02</v>
      </c>
      <c r="D23" s="39">
        <v>190804.02</v>
      </c>
      <c r="E23" s="85"/>
    </row>
  </sheetData>
  <mergeCells count="4">
    <mergeCell ref="A1:E1"/>
    <mergeCell ref="C2:E2"/>
    <mergeCell ref="A3:B3"/>
    <mergeCell ref="C3:E3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opLeftCell="A14" workbookViewId="0">
      <selection activeCell="F45" sqref="F45"/>
    </sheetView>
  </sheetViews>
  <sheetFormatPr defaultColWidth="10" defaultRowHeight="13.5" outlineLevelCol="4"/>
  <cols>
    <col min="1" max="1" width="13.7" style="27" customWidth="1"/>
    <col min="2" max="2" width="26.375" style="27" customWidth="1"/>
    <col min="3" max="3" width="17.5" style="27" customWidth="1"/>
    <col min="4" max="4" width="18.875" style="27" customWidth="1"/>
    <col min="5" max="5" width="19.5" style="27" customWidth="1"/>
    <col min="6" max="16384" width="10" style="27"/>
  </cols>
  <sheetData>
    <row r="1" s="49" customFormat="1" ht="24" customHeight="1" spans="1:5">
      <c r="A1" s="50" t="s">
        <v>201</v>
      </c>
      <c r="B1" s="50"/>
      <c r="C1" s="50"/>
      <c r="D1" s="50"/>
      <c r="E1" s="50"/>
    </row>
    <row r="2" s="49" customFormat="1" ht="16" customHeight="1" spans="1:5">
      <c r="A2" s="51"/>
      <c r="B2" s="51"/>
      <c r="C2" s="52"/>
      <c r="D2" s="52"/>
      <c r="E2" s="53" t="s">
        <v>36</v>
      </c>
    </row>
    <row r="3" s="49" customFormat="1" ht="19" customHeight="1" spans="1:5">
      <c r="A3" s="54" t="s">
        <v>202</v>
      </c>
      <c r="B3" s="54"/>
      <c r="C3" s="54" t="s">
        <v>203</v>
      </c>
      <c r="D3" s="54"/>
      <c r="E3" s="54"/>
    </row>
    <row r="4" s="49" customFormat="1" ht="16" customHeight="1" spans="1:5">
      <c r="A4" s="55" t="s">
        <v>199</v>
      </c>
      <c r="B4" s="55" t="s">
        <v>200</v>
      </c>
      <c r="C4" s="55" t="s">
        <v>117</v>
      </c>
      <c r="D4" s="55" t="s">
        <v>204</v>
      </c>
      <c r="E4" s="55" t="s">
        <v>205</v>
      </c>
    </row>
    <row r="5" s="49" customFormat="1" ht="17" customHeight="1" spans="1:5">
      <c r="A5" s="55"/>
      <c r="B5" s="56" t="s">
        <v>117</v>
      </c>
      <c r="C5" s="57">
        <f>C6+C18+C46</f>
        <v>13149211.86</v>
      </c>
      <c r="D5" s="57">
        <v>11995686.59</v>
      </c>
      <c r="E5" s="57">
        <v>1153525.27</v>
      </c>
    </row>
    <row r="6" s="49" customFormat="1" ht="14" customHeight="1" spans="1:5">
      <c r="A6" s="58" t="s">
        <v>206</v>
      </c>
      <c r="B6" s="58" t="s">
        <v>207</v>
      </c>
      <c r="C6" s="59">
        <v>11683060.27</v>
      </c>
      <c r="D6" s="57">
        <v>11683060.27</v>
      </c>
      <c r="E6" s="57"/>
    </row>
    <row r="7" s="49" customFormat="1" ht="14" customHeight="1" spans="1:5">
      <c r="A7" s="60" t="s">
        <v>208</v>
      </c>
      <c r="B7" s="60" t="s">
        <v>209</v>
      </c>
      <c r="C7" s="59">
        <v>4731732.98</v>
      </c>
      <c r="D7" s="61">
        <v>4731732.98</v>
      </c>
      <c r="E7" s="61"/>
    </row>
    <row r="8" s="49" customFormat="1" ht="14" customHeight="1" spans="1:5">
      <c r="A8" s="60" t="s">
        <v>210</v>
      </c>
      <c r="B8" s="62" t="s">
        <v>211</v>
      </c>
      <c r="C8" s="59">
        <v>2982190.1</v>
      </c>
      <c r="D8" s="63">
        <v>2982190.1</v>
      </c>
      <c r="E8" s="64"/>
    </row>
    <row r="9" s="49" customFormat="1" ht="14" customHeight="1" spans="1:5">
      <c r="A9" s="60" t="s">
        <v>212</v>
      </c>
      <c r="B9" s="62" t="s">
        <v>213</v>
      </c>
      <c r="C9" s="59">
        <v>766116.52</v>
      </c>
      <c r="D9" s="64">
        <v>766116.52</v>
      </c>
      <c r="E9" s="64"/>
    </row>
    <row r="10" s="49" customFormat="1" ht="14" customHeight="1" spans="1:5">
      <c r="A10" s="60" t="s">
        <v>214</v>
      </c>
      <c r="B10" s="62" t="s">
        <v>215</v>
      </c>
      <c r="C10" s="59"/>
      <c r="D10" s="65"/>
      <c r="E10" s="65"/>
    </row>
    <row r="11" s="49" customFormat="1" ht="14" customHeight="1" spans="1:5">
      <c r="A11" s="60" t="s">
        <v>216</v>
      </c>
      <c r="B11" s="62" t="s">
        <v>217</v>
      </c>
      <c r="C11" s="59">
        <v>1641427.2</v>
      </c>
      <c r="D11" s="65">
        <v>1641427.2</v>
      </c>
      <c r="E11" s="65"/>
    </row>
    <row r="12" s="49" customFormat="1" ht="14" customHeight="1" spans="1:5">
      <c r="A12" s="60" t="s">
        <v>218</v>
      </c>
      <c r="B12" s="62" t="s">
        <v>219</v>
      </c>
      <c r="C12" s="59">
        <v>774611.51</v>
      </c>
      <c r="D12" s="65">
        <v>774611.51</v>
      </c>
      <c r="E12" s="65"/>
    </row>
    <row r="13" s="49" customFormat="1" ht="14" customHeight="1" spans="1:5">
      <c r="A13" s="60" t="s">
        <v>220</v>
      </c>
      <c r="B13" s="62" t="s">
        <v>221</v>
      </c>
      <c r="C13" s="59"/>
      <c r="D13" s="65"/>
      <c r="E13" s="65"/>
    </row>
    <row r="14" s="49" customFormat="1" ht="14" customHeight="1" spans="1:5">
      <c r="A14" s="60" t="s">
        <v>222</v>
      </c>
      <c r="B14" s="62" t="s">
        <v>223</v>
      </c>
      <c r="C14" s="59">
        <v>726595.81</v>
      </c>
      <c r="D14" s="65">
        <v>726595.81</v>
      </c>
      <c r="E14" s="65"/>
    </row>
    <row r="15" s="49" customFormat="1" ht="14" customHeight="1" spans="1:5">
      <c r="A15" s="60" t="s">
        <v>224</v>
      </c>
      <c r="B15" s="62" t="s">
        <v>225</v>
      </c>
      <c r="C15" s="59">
        <v>60386.15</v>
      </c>
      <c r="D15" s="65">
        <v>60386.15</v>
      </c>
      <c r="E15" s="65"/>
    </row>
    <row r="16" s="49" customFormat="1" ht="14" customHeight="1" spans="1:5">
      <c r="A16" s="60" t="s">
        <v>226</v>
      </c>
      <c r="B16" s="62" t="s">
        <v>227</v>
      </c>
      <c r="C16" s="59"/>
      <c r="D16" s="65"/>
      <c r="E16" s="65"/>
    </row>
    <row r="17" s="49" customFormat="1" ht="14" customHeight="1" spans="1:5">
      <c r="A17" s="60" t="s">
        <v>228</v>
      </c>
      <c r="B17" s="62" t="s">
        <v>229</v>
      </c>
      <c r="C17" s="59"/>
      <c r="D17" s="65"/>
      <c r="E17" s="65"/>
    </row>
    <row r="18" s="49" customFormat="1" ht="14" customHeight="1" spans="1:5">
      <c r="A18" s="58">
        <v>302</v>
      </c>
      <c r="B18" s="58" t="s">
        <v>230</v>
      </c>
      <c r="C18" s="59">
        <f>SUM(C19:C45)</f>
        <v>1153525.27</v>
      </c>
      <c r="D18" s="65"/>
      <c r="E18" s="57">
        <v>1153525.27</v>
      </c>
    </row>
    <row r="19" s="49" customFormat="1" ht="14" customHeight="1" spans="1:5">
      <c r="A19" s="66">
        <v>30201</v>
      </c>
      <c r="B19" s="67" t="s">
        <v>231</v>
      </c>
      <c r="C19" s="59">
        <v>134000</v>
      </c>
      <c r="D19" s="68"/>
      <c r="E19" s="69">
        <v>134000</v>
      </c>
    </row>
    <row r="20" s="49" customFormat="1" ht="14" customHeight="1" spans="1:5">
      <c r="A20" s="66">
        <v>30202</v>
      </c>
      <c r="B20" s="67" t="s">
        <v>232</v>
      </c>
      <c r="C20" s="59">
        <v>79000</v>
      </c>
      <c r="D20" s="68"/>
      <c r="E20" s="69">
        <v>49000</v>
      </c>
    </row>
    <row r="21" s="49" customFormat="1" ht="14" customHeight="1" spans="1:5">
      <c r="A21" s="66">
        <v>30203</v>
      </c>
      <c r="B21" s="67" t="s">
        <v>233</v>
      </c>
      <c r="C21" s="59"/>
      <c r="D21" s="68"/>
      <c r="E21" s="69"/>
    </row>
    <row r="22" s="49" customFormat="1" ht="14" customHeight="1" spans="1:5">
      <c r="A22" s="66">
        <v>30204</v>
      </c>
      <c r="B22" s="67" t="s">
        <v>234</v>
      </c>
      <c r="C22" s="59">
        <v>2000</v>
      </c>
      <c r="D22" s="68"/>
      <c r="E22" s="69">
        <v>2000</v>
      </c>
    </row>
    <row r="23" s="49" customFormat="1" ht="14" customHeight="1" spans="1:5">
      <c r="A23" s="66">
        <v>30205</v>
      </c>
      <c r="B23" s="67" t="s">
        <v>235</v>
      </c>
      <c r="C23" s="59">
        <v>2800</v>
      </c>
      <c r="D23" s="68"/>
      <c r="E23" s="69">
        <v>2800</v>
      </c>
    </row>
    <row r="24" s="49" customFormat="1" ht="14" customHeight="1" spans="1:5">
      <c r="A24" s="66">
        <v>30206</v>
      </c>
      <c r="B24" s="67" t="s">
        <v>236</v>
      </c>
      <c r="C24" s="59">
        <v>30000</v>
      </c>
      <c r="D24" s="68"/>
      <c r="E24" s="69">
        <v>30000</v>
      </c>
    </row>
    <row r="25" s="49" customFormat="1" ht="14" customHeight="1" spans="1:5">
      <c r="A25" s="66">
        <v>30207</v>
      </c>
      <c r="B25" s="67" t="s">
        <v>237</v>
      </c>
      <c r="C25" s="59">
        <v>61000</v>
      </c>
      <c r="D25" s="68"/>
      <c r="E25" s="69">
        <v>61000</v>
      </c>
    </row>
    <row r="26" s="49" customFormat="1" ht="14" customHeight="1" spans="1:5">
      <c r="A26" s="66">
        <v>30208</v>
      </c>
      <c r="B26" s="67" t="s">
        <v>238</v>
      </c>
      <c r="C26" s="59">
        <v>9000</v>
      </c>
      <c r="D26" s="68"/>
      <c r="E26" s="69">
        <v>9000</v>
      </c>
    </row>
    <row r="27" s="49" customFormat="1" ht="14" customHeight="1" spans="1:5">
      <c r="A27" s="66">
        <v>30209</v>
      </c>
      <c r="B27" s="67" t="s">
        <v>239</v>
      </c>
      <c r="C27" s="59">
        <v>1000</v>
      </c>
      <c r="D27" s="68"/>
      <c r="E27" s="69">
        <v>1000</v>
      </c>
    </row>
    <row r="28" s="49" customFormat="1" ht="14" customHeight="1" spans="1:5">
      <c r="A28" s="66">
        <v>30210</v>
      </c>
      <c r="B28" s="67" t="s">
        <v>240</v>
      </c>
      <c r="C28" s="59">
        <v>74800</v>
      </c>
      <c r="D28" s="68"/>
      <c r="E28" s="69">
        <v>74800</v>
      </c>
    </row>
    <row r="29" s="49" customFormat="1" ht="14" customHeight="1" spans="1:5">
      <c r="A29" s="66">
        <v>30211</v>
      </c>
      <c r="B29" s="67" t="s">
        <v>241</v>
      </c>
      <c r="C29" s="59"/>
      <c r="D29" s="68"/>
      <c r="E29" s="69"/>
    </row>
    <row r="30" s="49" customFormat="1" ht="14" customHeight="1" spans="1:5">
      <c r="A30" s="66">
        <v>30212</v>
      </c>
      <c r="B30" s="67" t="s">
        <v>242</v>
      </c>
      <c r="C30" s="59"/>
      <c r="D30" s="68"/>
      <c r="E30" s="69"/>
    </row>
    <row r="31" s="49" customFormat="1" ht="14" customHeight="1" spans="1:5">
      <c r="A31" s="66">
        <v>30213</v>
      </c>
      <c r="B31" s="67" t="s">
        <v>243</v>
      </c>
      <c r="C31" s="59"/>
      <c r="D31" s="68"/>
      <c r="E31" s="69"/>
    </row>
    <row r="32" s="49" customFormat="1" ht="14" customHeight="1" spans="1:5">
      <c r="A32" s="66">
        <v>30214</v>
      </c>
      <c r="B32" s="67" t="s">
        <v>244</v>
      </c>
      <c r="C32" s="59">
        <v>10000</v>
      </c>
      <c r="D32" s="68"/>
      <c r="E32" s="69">
        <v>10000</v>
      </c>
    </row>
    <row r="33" s="49" customFormat="1" ht="14" customHeight="1" spans="1:5">
      <c r="A33" s="66">
        <v>30215</v>
      </c>
      <c r="B33" s="67" t="s">
        <v>245</v>
      </c>
      <c r="C33" s="59">
        <v>17000</v>
      </c>
      <c r="D33" s="68"/>
      <c r="E33" s="69">
        <v>17000</v>
      </c>
    </row>
    <row r="34" s="49" customFormat="1" ht="14" customHeight="1" spans="1:5">
      <c r="A34" s="66">
        <v>30216</v>
      </c>
      <c r="B34" s="67" t="s">
        <v>246</v>
      </c>
      <c r="C34" s="59">
        <v>1200</v>
      </c>
      <c r="D34" s="68"/>
      <c r="E34" s="69">
        <v>1200</v>
      </c>
    </row>
    <row r="35" s="49" customFormat="1" ht="14" customHeight="1" spans="1:5">
      <c r="A35" s="66">
        <v>30217</v>
      </c>
      <c r="B35" s="67" t="s">
        <v>247</v>
      </c>
      <c r="C35" s="59"/>
      <c r="D35" s="68"/>
      <c r="E35" s="69"/>
    </row>
    <row r="36" s="49" customFormat="1" ht="14" customHeight="1" spans="1:5">
      <c r="A36" s="66">
        <v>30218</v>
      </c>
      <c r="B36" s="67" t="s">
        <v>248</v>
      </c>
      <c r="C36" s="59"/>
      <c r="D36" s="68"/>
      <c r="E36" s="69"/>
    </row>
    <row r="37" s="49" customFormat="1" ht="14" customHeight="1" spans="1:5">
      <c r="A37" s="70" t="s">
        <v>249</v>
      </c>
      <c r="B37" s="67" t="s">
        <v>250</v>
      </c>
      <c r="C37" s="59"/>
      <c r="D37" s="68"/>
      <c r="E37" s="69"/>
    </row>
    <row r="38" s="49" customFormat="1" ht="14" customHeight="1" spans="1:5">
      <c r="A38" s="70" t="s">
        <v>251</v>
      </c>
      <c r="B38" s="67" t="s">
        <v>252</v>
      </c>
      <c r="C38" s="59">
        <v>68200</v>
      </c>
      <c r="D38" s="68"/>
      <c r="E38" s="69">
        <v>68200</v>
      </c>
    </row>
    <row r="39" s="49" customFormat="1" ht="14" customHeight="1" spans="1:5">
      <c r="A39" s="70" t="s">
        <v>253</v>
      </c>
      <c r="B39" s="67" t="s">
        <v>254</v>
      </c>
      <c r="C39" s="59">
        <v>0</v>
      </c>
      <c r="D39" s="68"/>
      <c r="E39" s="69">
        <v>0</v>
      </c>
    </row>
    <row r="40" s="49" customFormat="1" ht="14" customHeight="1" spans="1:5">
      <c r="A40" s="70" t="s">
        <v>255</v>
      </c>
      <c r="B40" s="67" t="s">
        <v>256</v>
      </c>
      <c r="C40" s="59">
        <v>148198.81</v>
      </c>
      <c r="D40" s="68"/>
      <c r="E40" s="69">
        <v>148198.81</v>
      </c>
    </row>
    <row r="41" s="49" customFormat="1" ht="14" customHeight="1" spans="1:5">
      <c r="A41" s="70" t="s">
        <v>257</v>
      </c>
      <c r="B41" s="67" t="s">
        <v>258</v>
      </c>
      <c r="C41" s="59">
        <v>148126.46</v>
      </c>
      <c r="D41" s="68"/>
      <c r="E41" s="69">
        <v>148126.46</v>
      </c>
    </row>
    <row r="42" s="49" customFormat="1" ht="14" customHeight="1" spans="1:5">
      <c r="A42" s="70" t="s">
        <v>259</v>
      </c>
      <c r="B42" s="67" t="s">
        <v>260</v>
      </c>
      <c r="C42" s="59"/>
      <c r="D42" s="68"/>
      <c r="E42" s="69"/>
    </row>
    <row r="43" s="49" customFormat="1" ht="14" customHeight="1" spans="1:5">
      <c r="A43" s="70" t="s">
        <v>261</v>
      </c>
      <c r="B43" s="67" t="s">
        <v>262</v>
      </c>
      <c r="C43" s="59"/>
      <c r="D43" s="68"/>
      <c r="E43" s="69">
        <v>30000</v>
      </c>
    </row>
    <row r="44" s="49" customFormat="1" ht="14" customHeight="1" spans="1:5">
      <c r="A44" s="70" t="s">
        <v>261</v>
      </c>
      <c r="B44" s="67" t="s">
        <v>263</v>
      </c>
      <c r="C44" s="59">
        <v>337200</v>
      </c>
      <c r="D44" s="68"/>
      <c r="E44" s="69">
        <v>337200</v>
      </c>
    </row>
    <row r="45" s="49" customFormat="1" ht="14" customHeight="1" spans="1:5">
      <c r="A45" s="70" t="s">
        <v>264</v>
      </c>
      <c r="B45" s="67" t="s">
        <v>265</v>
      </c>
      <c r="C45" s="59">
        <v>30000</v>
      </c>
      <c r="D45" s="65"/>
      <c r="E45" s="63">
        <v>30000</v>
      </c>
    </row>
    <row r="46" s="49" customFormat="1" ht="14" customHeight="1" spans="1:5">
      <c r="A46" s="66">
        <v>303</v>
      </c>
      <c r="B46" s="71" t="s">
        <v>266</v>
      </c>
      <c r="C46" s="72">
        <v>312626.32</v>
      </c>
      <c r="D46" s="72">
        <v>312626.32</v>
      </c>
      <c r="E46" s="63"/>
    </row>
    <row r="47" s="49" customFormat="1" ht="14" customHeight="1" spans="1:5">
      <c r="A47" s="66">
        <v>30301</v>
      </c>
      <c r="B47" s="73" t="s">
        <v>267</v>
      </c>
      <c r="C47" s="59"/>
      <c r="D47" s="65"/>
      <c r="E47" s="65"/>
    </row>
    <row r="48" s="49" customFormat="1" ht="14" customHeight="1" spans="1:5">
      <c r="A48" s="66">
        <v>30302</v>
      </c>
      <c r="B48" s="73" t="s">
        <v>268</v>
      </c>
      <c r="C48" s="59">
        <v>303896.32</v>
      </c>
      <c r="D48" s="65">
        <v>303896.32</v>
      </c>
      <c r="E48" s="65"/>
    </row>
    <row r="49" s="49" customFormat="1" ht="14" customHeight="1" spans="1:5">
      <c r="A49" s="66">
        <v>30303</v>
      </c>
      <c r="B49" s="73" t="s">
        <v>238</v>
      </c>
      <c r="C49" s="59">
        <v>2250</v>
      </c>
      <c r="D49" s="65">
        <v>2250</v>
      </c>
      <c r="E49" s="65"/>
    </row>
    <row r="50" s="49" customFormat="1" ht="14" customHeight="1" spans="1:5">
      <c r="A50" s="66">
        <v>30304</v>
      </c>
      <c r="B50" s="73" t="s">
        <v>269</v>
      </c>
      <c r="C50" s="59"/>
      <c r="D50" s="65"/>
      <c r="E50" s="65"/>
    </row>
    <row r="51" s="49" customFormat="1" ht="14" customHeight="1" spans="1:5">
      <c r="A51" s="66">
        <v>30305</v>
      </c>
      <c r="B51" s="73" t="s">
        <v>270</v>
      </c>
      <c r="C51" s="59">
        <v>6480</v>
      </c>
      <c r="D51" s="65">
        <v>6480</v>
      </c>
      <c r="E51" s="65"/>
    </row>
    <row r="52" s="49" customFormat="1" ht="14" customHeight="1" spans="1:5">
      <c r="A52" s="66">
        <v>30306</v>
      </c>
      <c r="B52" s="73" t="s">
        <v>271</v>
      </c>
      <c r="C52" s="59"/>
      <c r="D52" s="65"/>
      <c r="E52" s="65"/>
    </row>
    <row r="53" s="49" customFormat="1" ht="14" customHeight="1" spans="1:5">
      <c r="A53" s="66">
        <v>30307</v>
      </c>
      <c r="B53" s="73" t="s">
        <v>272</v>
      </c>
      <c r="C53" s="59"/>
      <c r="D53" s="65"/>
      <c r="E53" s="65"/>
    </row>
    <row r="54" s="49" customFormat="1" ht="14" customHeight="1" spans="1:5">
      <c r="A54" s="66">
        <v>30308</v>
      </c>
      <c r="B54" s="73" t="s">
        <v>273</v>
      </c>
      <c r="C54" s="59"/>
      <c r="D54" s="65"/>
      <c r="E54" s="65"/>
    </row>
    <row r="55" s="49" customFormat="1" ht="14" customHeight="1" spans="1:5">
      <c r="A55" s="66">
        <v>30309</v>
      </c>
      <c r="B55" s="73" t="s">
        <v>274</v>
      </c>
      <c r="C55" s="59"/>
      <c r="D55" s="65"/>
      <c r="E55" s="65"/>
    </row>
    <row r="56" s="49" customFormat="1" ht="14" customHeight="1" spans="1:5">
      <c r="A56" s="66">
        <v>30310</v>
      </c>
      <c r="B56" s="73" t="s">
        <v>275</v>
      </c>
      <c r="C56" s="59"/>
      <c r="D56" s="65"/>
      <c r="E56" s="65"/>
    </row>
    <row r="57" s="49" customFormat="1" ht="14" customHeight="1" spans="1:5">
      <c r="A57" s="66">
        <v>30311</v>
      </c>
      <c r="B57" s="73" t="s">
        <v>276</v>
      </c>
      <c r="C57" s="59"/>
      <c r="D57" s="65"/>
      <c r="E57" s="65"/>
    </row>
    <row r="58" s="49" customFormat="1" ht="14" customHeight="1" spans="1:5">
      <c r="A58" s="66">
        <v>30399</v>
      </c>
      <c r="B58" s="73" t="s">
        <v>277</v>
      </c>
      <c r="C58" s="59"/>
      <c r="D58" s="65"/>
      <c r="E58" s="65"/>
    </row>
  </sheetData>
  <mergeCells count="4">
    <mergeCell ref="A1:E1"/>
    <mergeCell ref="A2:B2"/>
    <mergeCell ref="A3:B3"/>
    <mergeCell ref="C3:E3"/>
  </mergeCells>
  <printOptions horizontalCentered="1"/>
  <pageMargins left="0.357638888888889" right="0.357638888888889" top="0.468055555555556" bottom="0.271527777777778" header="0" footer="0"/>
  <pageSetup paperSize="9" scale="90" orientation="portrait" horizontalDpi="600"/>
  <headerFooter/>
  <ignoredErrors>
    <ignoredError sqref="C1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$A1:$XFD1"/>
    </sheetView>
  </sheetViews>
  <sheetFormatPr defaultColWidth="10" defaultRowHeight="13.5" outlineLevelRow="7" outlineLevelCol="7"/>
  <cols>
    <col min="1" max="1" width="50.8083333333333" customWidth="1"/>
    <col min="2" max="2" width="9.76666666666667" customWidth="1"/>
    <col min="3" max="3" width="12.9166666666667" customWidth="1"/>
    <col min="4" max="6" width="9.76666666666667" customWidth="1"/>
    <col min="7" max="7" width="11.625" customWidth="1"/>
    <col min="8" max="8" width="10.25" customWidth="1"/>
  </cols>
  <sheetData>
    <row r="1" ht="39.85" customHeight="1" spans="1:8">
      <c r="A1" s="45" t="s">
        <v>278</v>
      </c>
      <c r="B1" s="45"/>
      <c r="C1" s="45"/>
      <c r="D1" s="45"/>
      <c r="E1" s="45"/>
      <c r="F1" s="45"/>
      <c r="G1" s="45"/>
      <c r="H1" s="45"/>
    </row>
    <row r="2" ht="22.75" customHeight="1" spans="1:8">
      <c r="A2" s="10"/>
      <c r="B2" s="10"/>
      <c r="C2" s="10"/>
      <c r="D2" s="10"/>
      <c r="E2" s="10"/>
      <c r="F2" s="10"/>
      <c r="G2" s="10"/>
      <c r="H2" s="46" t="s">
        <v>36</v>
      </c>
    </row>
    <row r="3" ht="22.75" customHeight="1" spans="1:8">
      <c r="A3" s="14" t="s">
        <v>190</v>
      </c>
      <c r="B3" s="14" t="s">
        <v>279</v>
      </c>
      <c r="C3" s="14"/>
      <c r="D3" s="14"/>
      <c r="E3" s="14"/>
      <c r="F3" s="14"/>
      <c r="G3" s="14" t="s">
        <v>280</v>
      </c>
      <c r="H3" s="14" t="s">
        <v>281</v>
      </c>
    </row>
    <row r="4" ht="22.75" customHeight="1" spans="1:8">
      <c r="A4" s="14"/>
      <c r="B4" s="14" t="s">
        <v>117</v>
      </c>
      <c r="C4" s="14" t="s">
        <v>282</v>
      </c>
      <c r="D4" s="14" t="s">
        <v>283</v>
      </c>
      <c r="E4" s="14" t="s">
        <v>284</v>
      </c>
      <c r="F4" s="14"/>
      <c r="G4" s="14"/>
      <c r="H4" s="14"/>
    </row>
    <row r="5" ht="32" customHeight="1" spans="1:8">
      <c r="A5" s="14"/>
      <c r="B5" s="14"/>
      <c r="C5" s="14"/>
      <c r="D5" s="14"/>
      <c r="E5" s="14" t="s">
        <v>285</v>
      </c>
      <c r="F5" s="14" t="s">
        <v>286</v>
      </c>
      <c r="G5" s="14"/>
      <c r="H5" s="14"/>
    </row>
    <row r="6" ht="28" customHeight="1" spans="1:8">
      <c r="A6" s="47" t="s">
        <v>117</v>
      </c>
      <c r="B6" s="48">
        <v>1200</v>
      </c>
      <c r="C6" s="48"/>
      <c r="D6" s="48">
        <v>1200</v>
      </c>
      <c r="E6" s="48"/>
      <c r="F6" s="48"/>
      <c r="G6" s="48">
        <v>10000</v>
      </c>
      <c r="H6" s="48">
        <v>17000</v>
      </c>
    </row>
    <row r="7" ht="22.75" customHeight="1" spans="1:8">
      <c r="A7" s="47" t="s">
        <v>194</v>
      </c>
      <c r="B7" s="48">
        <v>1200</v>
      </c>
      <c r="C7" s="48"/>
      <c r="D7" s="48">
        <v>1200</v>
      </c>
      <c r="E7" s="48"/>
      <c r="F7" s="48"/>
      <c r="G7" s="48">
        <v>10000</v>
      </c>
      <c r="H7" s="48">
        <v>17000</v>
      </c>
    </row>
    <row r="8" ht="22.75" customHeight="1" spans="1:8">
      <c r="A8" s="15"/>
      <c r="B8" s="16"/>
      <c r="C8" s="16"/>
      <c r="D8" s="16"/>
      <c r="E8" s="16"/>
      <c r="F8" s="16"/>
      <c r="G8" s="16"/>
      <c r="H8" s="16"/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1388888888889" right="0.751388888888889" top="0.468055555555556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opLeftCell="A6" workbookViewId="0">
      <selection activeCell="E10" sqref="E10"/>
    </sheetView>
  </sheetViews>
  <sheetFormatPr defaultColWidth="10" defaultRowHeight="13.5"/>
  <cols>
    <col min="1" max="1" width="9.76666666666667" style="27" customWidth="1"/>
    <col min="2" max="2" width="12" style="27" customWidth="1"/>
    <col min="3" max="3" width="29.625" style="27" customWidth="1"/>
    <col min="4" max="4" width="12.375" style="27" customWidth="1"/>
    <col min="5" max="5" width="12" style="27" customWidth="1"/>
    <col min="6" max="6" width="12.5" style="27" customWidth="1"/>
    <col min="7" max="10" width="9.76666666666667" style="27" customWidth="1"/>
    <col min="11" max="16384" width="10" style="27"/>
  </cols>
  <sheetData>
    <row r="1" s="27" customFormat="1" ht="39.85" customHeight="1" spans="1:10">
      <c r="A1" s="30" t="s">
        <v>287</v>
      </c>
      <c r="B1" s="21"/>
      <c r="C1" s="21"/>
      <c r="D1" s="30"/>
      <c r="E1" s="30"/>
      <c r="F1" s="30"/>
      <c r="G1" s="31"/>
      <c r="H1" s="31"/>
      <c r="I1" s="31"/>
      <c r="J1" s="31"/>
    </row>
    <row r="2" s="27" customFormat="1" ht="22.75" customHeight="1" spans="1:10">
      <c r="A2" s="32"/>
      <c r="D2" s="32"/>
      <c r="E2" s="32"/>
      <c r="F2" s="32" t="s">
        <v>36</v>
      </c>
      <c r="G2" s="31"/>
      <c r="H2" s="31"/>
      <c r="I2" s="31"/>
      <c r="J2" s="31"/>
    </row>
    <row r="3" s="27" customFormat="1" ht="22.75" customHeight="1" spans="1:10">
      <c r="A3" s="33" t="s">
        <v>288</v>
      </c>
      <c r="B3" s="34" t="s">
        <v>289</v>
      </c>
      <c r="C3" s="35" t="s">
        <v>290</v>
      </c>
      <c r="D3" s="33" t="s">
        <v>117</v>
      </c>
      <c r="E3" s="33" t="s">
        <v>114</v>
      </c>
      <c r="F3" s="33" t="s">
        <v>115</v>
      </c>
      <c r="G3" s="31"/>
      <c r="H3" s="31"/>
      <c r="I3" s="31"/>
      <c r="J3" s="31"/>
    </row>
    <row r="4" s="28" customFormat="1" ht="21" customHeight="1" spans="1:10">
      <c r="A4" s="33"/>
      <c r="B4" s="36"/>
      <c r="C4" s="37" t="s">
        <v>117</v>
      </c>
      <c r="D4" s="38">
        <v>3653525.27</v>
      </c>
      <c r="E4" s="38">
        <v>1153525.27</v>
      </c>
      <c r="F4" s="38">
        <v>2500000</v>
      </c>
      <c r="G4" s="32"/>
      <c r="H4" s="32"/>
      <c r="I4" s="32"/>
      <c r="J4" s="32"/>
    </row>
    <row r="5" s="29" customFormat="1" ht="23" customHeight="1" spans="1:6">
      <c r="A5" s="39">
        <v>1</v>
      </c>
      <c r="B5" s="40" t="s">
        <v>291</v>
      </c>
      <c r="C5" s="37" t="s">
        <v>292</v>
      </c>
      <c r="D5" s="41">
        <v>3653525.27</v>
      </c>
      <c r="E5" s="41">
        <v>1153525.27</v>
      </c>
      <c r="F5" s="41">
        <v>2500000</v>
      </c>
    </row>
    <row r="6" s="29" customFormat="1" ht="23" customHeight="1" spans="1:6">
      <c r="A6" s="39">
        <v>2</v>
      </c>
      <c r="B6" s="42">
        <v>30201</v>
      </c>
      <c r="C6" s="25" t="s">
        <v>231</v>
      </c>
      <c r="D6" s="39"/>
      <c r="E6" s="39">
        <v>134000</v>
      </c>
      <c r="F6" s="39"/>
    </row>
    <row r="7" s="29" customFormat="1" ht="23" customHeight="1" spans="1:6">
      <c r="A7" s="39">
        <v>3</v>
      </c>
      <c r="B7" s="42">
        <v>30202</v>
      </c>
      <c r="C7" s="25" t="s">
        <v>232</v>
      </c>
      <c r="D7" s="39"/>
      <c r="E7" s="39">
        <v>49000</v>
      </c>
      <c r="F7" s="39"/>
    </row>
    <row r="8" s="29" customFormat="1" ht="23" customHeight="1" spans="1:6">
      <c r="A8" s="39">
        <v>4</v>
      </c>
      <c r="B8" s="42">
        <v>30203</v>
      </c>
      <c r="C8" s="25" t="s">
        <v>233</v>
      </c>
      <c r="D8" s="39"/>
      <c r="E8" s="39">
        <v>0</v>
      </c>
      <c r="F8" s="39"/>
    </row>
    <row r="9" s="29" customFormat="1" ht="23" customHeight="1" spans="1:6">
      <c r="A9" s="39">
        <v>5</v>
      </c>
      <c r="B9" s="42">
        <v>30204</v>
      </c>
      <c r="C9" s="25" t="s">
        <v>234</v>
      </c>
      <c r="D9" s="39"/>
      <c r="E9" s="39">
        <v>2000</v>
      </c>
      <c r="F9" s="39"/>
    </row>
    <row r="10" s="29" customFormat="1" ht="23" customHeight="1" spans="1:6">
      <c r="A10" s="39">
        <v>6</v>
      </c>
      <c r="B10" s="42">
        <v>30205</v>
      </c>
      <c r="C10" s="25" t="s">
        <v>235</v>
      </c>
      <c r="D10" s="39"/>
      <c r="E10" s="39">
        <v>2800</v>
      </c>
      <c r="F10" s="39"/>
    </row>
    <row r="11" s="29" customFormat="1" ht="23" customHeight="1" spans="1:6">
      <c r="A11" s="39">
        <v>7</v>
      </c>
      <c r="B11" s="42">
        <v>30206</v>
      </c>
      <c r="C11" s="25" t="s">
        <v>236</v>
      </c>
      <c r="D11" s="39"/>
      <c r="E11" s="33">
        <v>30000</v>
      </c>
      <c r="F11" s="39"/>
    </row>
    <row r="12" s="29" customFormat="1" ht="23" customHeight="1" spans="1:6">
      <c r="A12" s="39">
        <v>8</v>
      </c>
      <c r="B12" s="42">
        <v>30207</v>
      </c>
      <c r="C12" s="25" t="s">
        <v>237</v>
      </c>
      <c r="D12" s="39"/>
      <c r="E12" s="39">
        <v>61000</v>
      </c>
      <c r="F12" s="39"/>
    </row>
    <row r="13" s="29" customFormat="1" ht="23" customHeight="1" spans="1:6">
      <c r="A13" s="39">
        <v>9</v>
      </c>
      <c r="B13" s="42">
        <v>30208</v>
      </c>
      <c r="C13" s="25" t="s">
        <v>238</v>
      </c>
      <c r="D13" s="39"/>
      <c r="E13" s="39">
        <v>9000</v>
      </c>
      <c r="F13" s="39"/>
    </row>
    <row r="14" s="29" customFormat="1" ht="23" customHeight="1" spans="1:6">
      <c r="A14" s="39">
        <v>10</v>
      </c>
      <c r="B14" s="42">
        <v>30209</v>
      </c>
      <c r="C14" s="25" t="s">
        <v>239</v>
      </c>
      <c r="D14" s="39"/>
      <c r="E14" s="39">
        <v>1000</v>
      </c>
      <c r="F14" s="39"/>
    </row>
    <row r="15" s="29" customFormat="1" ht="23" customHeight="1" spans="1:6">
      <c r="A15" s="39">
        <v>11</v>
      </c>
      <c r="B15" s="42">
        <v>30210</v>
      </c>
      <c r="C15" s="25" t="s">
        <v>240</v>
      </c>
      <c r="D15" s="39"/>
      <c r="E15" s="39">
        <v>74800</v>
      </c>
      <c r="F15" s="39"/>
    </row>
    <row r="16" s="29" customFormat="1" ht="23" customHeight="1" spans="1:6">
      <c r="A16" s="39">
        <v>12</v>
      </c>
      <c r="B16" s="42">
        <v>30211</v>
      </c>
      <c r="C16" s="25" t="s">
        <v>241</v>
      </c>
      <c r="D16" s="39"/>
      <c r="E16" s="39">
        <v>0</v>
      </c>
      <c r="F16" s="39"/>
    </row>
    <row r="17" s="29" customFormat="1" ht="23" customHeight="1" spans="1:6">
      <c r="A17" s="39">
        <v>13</v>
      </c>
      <c r="B17" s="42">
        <v>30212</v>
      </c>
      <c r="C17" s="25" t="s">
        <v>242</v>
      </c>
      <c r="D17" s="39"/>
      <c r="E17" s="39">
        <v>0</v>
      </c>
      <c r="F17" s="39"/>
    </row>
    <row r="18" s="29" customFormat="1" ht="23" customHeight="1" spans="1:6">
      <c r="A18" s="39">
        <v>14</v>
      </c>
      <c r="B18" s="42">
        <v>30213</v>
      </c>
      <c r="C18" s="25" t="s">
        <v>243</v>
      </c>
      <c r="D18" s="39"/>
      <c r="E18" s="39">
        <v>0</v>
      </c>
      <c r="F18" s="39">
        <v>300000</v>
      </c>
    </row>
    <row r="19" s="29" customFormat="1" ht="23" customHeight="1" spans="1:6">
      <c r="A19" s="39">
        <v>15</v>
      </c>
      <c r="B19" s="42">
        <v>30214</v>
      </c>
      <c r="C19" s="43" t="s">
        <v>293</v>
      </c>
      <c r="D19" s="39"/>
      <c r="E19" s="39">
        <v>10000</v>
      </c>
      <c r="F19" s="39"/>
    </row>
    <row r="20" s="29" customFormat="1" ht="23" customHeight="1" spans="1:6">
      <c r="A20" s="39">
        <v>16</v>
      </c>
      <c r="B20" s="42">
        <v>30215</v>
      </c>
      <c r="C20" s="43" t="s">
        <v>294</v>
      </c>
      <c r="D20" s="39"/>
      <c r="E20" s="39">
        <v>17000</v>
      </c>
      <c r="F20" s="39"/>
    </row>
    <row r="21" s="29" customFormat="1" ht="23" customHeight="1" spans="1:6">
      <c r="A21" s="39">
        <v>17</v>
      </c>
      <c r="B21" s="42">
        <v>30216</v>
      </c>
      <c r="C21" s="43" t="s">
        <v>295</v>
      </c>
      <c r="D21" s="39"/>
      <c r="E21" s="39">
        <v>1200</v>
      </c>
      <c r="F21" s="39"/>
    </row>
    <row r="22" s="29" customFormat="1" ht="23" customHeight="1" spans="1:6">
      <c r="A22" s="39">
        <v>18</v>
      </c>
      <c r="B22" s="42">
        <v>30217</v>
      </c>
      <c r="C22" s="43" t="s">
        <v>296</v>
      </c>
      <c r="D22" s="39"/>
      <c r="E22" s="39">
        <v>0</v>
      </c>
      <c r="F22" s="39"/>
    </row>
    <row r="23" s="29" customFormat="1" ht="23" customHeight="1" spans="1:6">
      <c r="A23" s="39">
        <v>19</v>
      </c>
      <c r="B23" s="42">
        <v>30218</v>
      </c>
      <c r="C23" s="43" t="s">
        <v>297</v>
      </c>
      <c r="D23" s="39"/>
      <c r="E23" s="39">
        <v>0</v>
      </c>
      <c r="F23" s="39"/>
    </row>
    <row r="24" s="29" customFormat="1" ht="23" customHeight="1" spans="1:6">
      <c r="A24" s="39">
        <v>20</v>
      </c>
      <c r="B24" s="42" t="s">
        <v>249</v>
      </c>
      <c r="C24" s="44" t="s">
        <v>298</v>
      </c>
      <c r="D24" s="39"/>
      <c r="E24" s="39">
        <v>0</v>
      </c>
      <c r="F24" s="39"/>
    </row>
    <row r="25" s="29" customFormat="1" ht="23" customHeight="1" spans="1:6">
      <c r="A25" s="39">
        <v>21</v>
      </c>
      <c r="B25" s="42" t="s">
        <v>251</v>
      </c>
      <c r="C25" s="44" t="s">
        <v>299</v>
      </c>
      <c r="D25" s="39"/>
      <c r="E25" s="39">
        <v>68200</v>
      </c>
      <c r="F25" s="39"/>
    </row>
    <row r="26" s="29" customFormat="1" ht="23" customHeight="1" spans="1:6">
      <c r="A26" s="39">
        <v>22</v>
      </c>
      <c r="B26" s="42" t="s">
        <v>253</v>
      </c>
      <c r="C26" s="44" t="s">
        <v>300</v>
      </c>
      <c r="D26" s="39"/>
      <c r="E26" s="39">
        <v>0</v>
      </c>
      <c r="F26" s="39">
        <v>2200000</v>
      </c>
    </row>
    <row r="27" s="29" customFormat="1" ht="23" customHeight="1" spans="1:6">
      <c r="A27" s="39">
        <v>23</v>
      </c>
      <c r="B27" s="42" t="s">
        <v>255</v>
      </c>
      <c r="C27" s="43" t="s">
        <v>301</v>
      </c>
      <c r="D27" s="39"/>
      <c r="E27" s="39">
        <v>148198.81</v>
      </c>
      <c r="F27" s="39"/>
    </row>
    <row r="28" s="29" customFormat="1" ht="23" customHeight="1" spans="1:6">
      <c r="A28" s="39">
        <v>24</v>
      </c>
      <c r="B28" s="42" t="s">
        <v>257</v>
      </c>
      <c r="C28" s="43" t="s">
        <v>302</v>
      </c>
      <c r="D28" s="39"/>
      <c r="E28" s="39">
        <v>148126.46</v>
      </c>
      <c r="F28" s="39"/>
    </row>
    <row r="29" s="29" customFormat="1" ht="23" customHeight="1" spans="1:6">
      <c r="A29" s="39">
        <v>25</v>
      </c>
      <c r="B29" s="42" t="s">
        <v>259</v>
      </c>
      <c r="C29" s="43" t="s">
        <v>303</v>
      </c>
      <c r="D29" s="39"/>
      <c r="E29" s="39">
        <v>0</v>
      </c>
      <c r="F29" s="39"/>
    </row>
    <row r="30" s="29" customFormat="1" ht="23" customHeight="1" spans="1:6">
      <c r="A30" s="39">
        <v>26</v>
      </c>
      <c r="B30" s="42" t="s">
        <v>261</v>
      </c>
      <c r="C30" s="43" t="s">
        <v>304</v>
      </c>
      <c r="D30" s="39"/>
      <c r="E30" s="39">
        <v>30000</v>
      </c>
      <c r="F30" s="39"/>
    </row>
    <row r="31" s="29" customFormat="1" ht="23" customHeight="1" spans="1:6">
      <c r="A31" s="39">
        <v>27</v>
      </c>
      <c r="B31" s="42" t="s">
        <v>261</v>
      </c>
      <c r="C31" s="43" t="s">
        <v>305</v>
      </c>
      <c r="D31" s="39"/>
      <c r="E31" s="39">
        <v>337200</v>
      </c>
      <c r="F31" s="39"/>
    </row>
    <row r="32" s="29" customFormat="1" ht="23" customHeight="1" spans="1:6">
      <c r="A32" s="39">
        <v>28</v>
      </c>
      <c r="B32" s="42" t="s">
        <v>264</v>
      </c>
      <c r="C32" s="43" t="s">
        <v>306</v>
      </c>
      <c r="D32" s="39"/>
      <c r="E32" s="39">
        <v>30000</v>
      </c>
      <c r="F32" s="39"/>
    </row>
  </sheetData>
  <mergeCells count="1">
    <mergeCell ref="A1:F1"/>
  </mergeCells>
  <printOptions horizontalCentered="1"/>
  <pageMargins left="0.554861111111111" right="0.554861111111111" top="0.665277777777778" bottom="0.271527777777778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30" sqref="C30"/>
    </sheetView>
  </sheetViews>
  <sheetFormatPr defaultColWidth="7.875" defaultRowHeight="12.75" customHeight="1"/>
  <cols>
    <col min="1" max="1" width="17" style="19" customWidth="1"/>
    <col min="2" max="2" width="41.375" style="19" customWidth="1"/>
    <col min="3" max="3" width="29.375" style="19" customWidth="1"/>
    <col min="4" max="4" width="2.5" style="19" customWidth="1"/>
    <col min="5" max="16" width="8" style="19"/>
    <col min="17" max="16384" width="7.875" style="18"/>
  </cols>
  <sheetData>
    <row r="1" ht="15" customHeight="1" spans="1:16">
      <c r="A1" s="20"/>
      <c r="B1" s="2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1" t="s">
        <v>307</v>
      </c>
      <c r="B2" s="21"/>
      <c r="C2" s="2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18"/>
      <c r="B3" s="18"/>
      <c r="C3" s="22" t="s">
        <v>36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25.5" customHeight="1" spans="1:16">
      <c r="A4" s="23" t="s">
        <v>308</v>
      </c>
      <c r="B4" s="23"/>
      <c r="C4" s="24" t="s">
        <v>40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25.5" customHeight="1" spans="1:16">
      <c r="A5" s="23" t="s">
        <v>309</v>
      </c>
      <c r="B5" s="23" t="s">
        <v>310</v>
      </c>
      <c r="C5" s="24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="18" customFormat="1" ht="25.5" customHeight="1" spans="1:3">
      <c r="A6" s="23" t="s">
        <v>117</v>
      </c>
      <c r="B6" s="23"/>
      <c r="C6" s="24"/>
    </row>
    <row r="7" s="18" customFormat="1" ht="26.25" customHeight="1" spans="1:4">
      <c r="A7" s="25"/>
      <c r="B7" s="25"/>
      <c r="C7" s="26">
        <v>0</v>
      </c>
      <c r="D7" s="19"/>
    </row>
    <row r="8" ht="26.25" customHeight="1" spans="1:16">
      <c r="A8" s="25"/>
      <c r="B8" s="25"/>
      <c r="C8" s="26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26.25" customHeight="1" spans="1:16">
      <c r="A9" s="25"/>
      <c r="B9" s="25"/>
      <c r="C9" s="26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26.25" customHeight="1" spans="1:3">
      <c r="A10" s="25"/>
      <c r="B10" s="25"/>
      <c r="C10" s="26"/>
    </row>
    <row r="11" ht="26.25" customHeight="1" spans="1:3">
      <c r="A11" s="25"/>
      <c r="B11" s="25"/>
      <c r="C11" s="26"/>
    </row>
    <row r="12" ht="26.25" customHeight="1" spans="1:3">
      <c r="A12" s="25"/>
      <c r="B12" s="25"/>
      <c r="C12" s="2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8" sqref="C8"/>
    </sheetView>
  </sheetViews>
  <sheetFormatPr defaultColWidth="10" defaultRowHeight="13.5" outlineLevelRow="4" outlineLevelCol="4"/>
  <cols>
    <col min="1" max="1" width="22.625" customWidth="1"/>
    <col min="2" max="2" width="20.625" customWidth="1"/>
    <col min="3" max="3" width="22.5" customWidth="1"/>
    <col min="4" max="4" width="28.25" customWidth="1"/>
    <col min="5" max="5" width="31.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311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190</v>
      </c>
      <c r="B4" s="14" t="s">
        <v>117</v>
      </c>
      <c r="C4" s="14" t="s">
        <v>312</v>
      </c>
      <c r="D4" s="14" t="s">
        <v>313</v>
      </c>
      <c r="E4" s="14" t="s">
        <v>314</v>
      </c>
    </row>
    <row r="5" ht="22.75" customHeight="1" spans="1:5">
      <c r="A5" s="15" t="s">
        <v>194</v>
      </c>
      <c r="B5" s="16">
        <v>0</v>
      </c>
      <c r="C5" s="17">
        <v>0</v>
      </c>
      <c r="D5" s="16">
        <v>0</v>
      </c>
      <c r="E5" s="16">
        <v>0</v>
      </c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1" sqref="B11"/>
    </sheetView>
  </sheetViews>
  <sheetFormatPr defaultColWidth="9" defaultRowHeight="13.5" outlineLevelCol="1"/>
  <cols>
    <col min="1" max="1" width="69.25" customWidth="1"/>
    <col min="2" max="2" width="57" customWidth="1"/>
  </cols>
  <sheetData>
    <row r="1" ht="29" customHeight="1" spans="1:2">
      <c r="A1" s="1" t="s">
        <v>315</v>
      </c>
      <c r="B1" s="1"/>
    </row>
    <row r="2" ht="21" customHeight="1" spans="1:1">
      <c r="A2" s="2" t="s">
        <v>36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ht="21" customHeight="1" spans="1:2">
      <c r="A5" s="5" t="s">
        <v>316</v>
      </c>
      <c r="B5" s="4">
        <v>1</v>
      </c>
    </row>
    <row r="6" ht="21" customHeight="1" spans="1:2">
      <c r="A6" s="6" t="s">
        <v>317</v>
      </c>
      <c r="B6" s="7">
        <v>299700</v>
      </c>
    </row>
    <row r="7" ht="21" customHeight="1" spans="1:2">
      <c r="A7" s="8" t="s">
        <v>318</v>
      </c>
      <c r="B7" s="7">
        <v>299700</v>
      </c>
    </row>
    <row r="8" ht="21" customHeight="1" spans="1:2">
      <c r="A8" s="8"/>
      <c r="B8" s="7"/>
    </row>
    <row r="9" ht="21" customHeight="1" spans="1:2">
      <c r="A9" s="8"/>
      <c r="B9" s="7"/>
    </row>
    <row r="10" ht="21" customHeight="1" spans="1:2">
      <c r="A10" s="8"/>
      <c r="B10" s="7"/>
    </row>
    <row r="11" ht="21" customHeight="1" spans="1:2">
      <c r="A11" s="8"/>
      <c r="B11" s="7"/>
    </row>
    <row r="12" ht="21" customHeight="1" spans="1:2">
      <c r="A12" s="8"/>
      <c r="B12" s="7"/>
    </row>
    <row r="13" ht="21" customHeight="1" spans="1:2">
      <c r="A13" s="8"/>
      <c r="B13" s="7"/>
    </row>
    <row r="14" ht="21" customHeight="1" spans="1:2">
      <c r="A14" s="8"/>
      <c r="B14" s="7"/>
    </row>
    <row r="15" ht="21" customHeight="1" spans="1:2">
      <c r="A15" s="8"/>
      <c r="B15" s="7"/>
    </row>
    <row r="16" spans="1:1">
      <c r="A16" s="9" t="s">
        <v>319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赵氏情歌</cp:lastModifiedBy>
  <dcterms:created xsi:type="dcterms:W3CDTF">2023-01-31T08:53:00Z</dcterms:created>
  <dcterms:modified xsi:type="dcterms:W3CDTF">2024-04-26T04:17:59Z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206D7BC671DF4C93B3E8B39450A7A439_13</vt:lpwstr>
  </property>
</Properties>
</file>