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3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<sst xmlns="http://schemas.openxmlformats.org/spreadsheetml/2006/main" count="457" uniqueCount="350">
  <si>
    <t>单位代码：</t>
  </si>
  <si>
    <t>单位名称：</t>
  </si>
  <si>
    <t>宁县机关事务管理局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</si>
  <si>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</si>
  <si>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</si>
  <si>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</si>
  <si>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</si>
  <si>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</si>
  <si>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</si>
  <si>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</si>
  <si>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</si>
  <si>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</si>
  <si>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</si>
  <si>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</si>
  <si>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</si>
  <si>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</si>
  <si>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</si>
  <si>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</si>
  <si>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</si>
  <si>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</si>
  <si>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</si>
  <si>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</si>
  <si>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</si>
  <si>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</si>
  <si>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</si>
  <si>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</si>
  <si>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</si>
  <si>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</si>
  <si>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</si>
  <si>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</si>
  <si>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</si>
  <si>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</si>
  <si>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</si>
  <si>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</si>
  <si>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</si>
  <si>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</si>
  <si>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</si>
  <si>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</si>
  <si>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</si>
  <si>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</si>
  <si>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</si>
  <si>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</si>
  <si>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</si>
  <si>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</si>
  <si>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</si>
  <si>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</si>
  <si>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</si>
  <si>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</si>
  <si>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</si>
  <si>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</si>
  <si>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</si>
  <si>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</si>
  <si>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</si>
  <si>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</si>
  <si>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</si>
  <si>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</si>
  <si>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</si>
  <si>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</si>
  <si>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</si>
  <si>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</si>
  <si>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</si>
  <si>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</si>
  <si>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</si>
  <si>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</si>
  <si>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</si>
  <si>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</si>
  <si>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</si>
  <si>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</si>
  <si>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</si>
  <si>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</si>
  <si>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</si>
  <si>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</si>
  <si>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</si>
  <si>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</si>
  <si>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</si>
  <si>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</si>
  <si>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</si>
  <si>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</si>
  <si>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</si>
  <si>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</si>
  <si>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</si>
  <si>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</si>
  <si>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</si>
  <si>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</si>
  <si>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</si>
  <si>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</si>
  <si>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</si>
  <si>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</si>
  <si>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</si>
  <si>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</si>
  <si>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</si>
  <si>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</si>
  <si>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</si>
  <si>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</si>
  <si>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</si>
  <si>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</si>
  <si>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</si>
  <si>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</si>
  <si>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</si>
  <si>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</si>
  <si>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</si>
  <si>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</si>
  <si>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</si>
  <si>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</si>
  <si>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</si>
  <si>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</si>
  <si>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</si>
  <si>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</si>
  <si>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</si>
  <si>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</si>
  <si>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</si>
  <si>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</si>
  <si>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</si>
  <si>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</si>
  <si>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</si>
  <si>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20103政府办公厅（室）及相关机构事务</t>
  </si>
  <si>
    <t>2010303机关服务</t>
  </si>
  <si>
    <t>208社会保障和就业支出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</si>
  <si>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</si>
  <si>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</si>
  <si>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</si>
  <si>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</si>
  <si>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</si>
  <si>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</si>
  <si>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</si>
  <si>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</si>
  <si>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</si>
  <si>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</si>
  <si>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</si>
  <si>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</si>
  <si>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</si>
  <si>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</si>
  <si>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</si>
  <si>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</si>
  <si>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</si>
  <si>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</si>
  <si>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</si>
  <si>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</si>
  <si>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</si>
  <si>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</si>
  <si>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</si>
  <si>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</si>
  <si>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</si>
  <si>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</si>
  <si>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</si>
  <si>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</si>
  <si>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</si>
  <si>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</si>
  <si>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</si>
  <si>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</si>
  <si>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</si>
  <si>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</si>
  <si>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</si>
  <si>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</si>
  <si>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</si>
  <si>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</si>
  <si>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</si>
  <si>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</si>
  <si>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</si>
  <si>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</si>
  <si>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</si>
  <si>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</si>
  <si>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</si>
  <si>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</si>
  <si>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</si>
  <si>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</si>
  <si>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</si>
  <si>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</si>
  <si>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</si>
  <si>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</si>
  <si>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</si>
  <si>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</si>
  <si>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</si>
  <si>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</si>
  <si>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</si>
  <si>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208</t>
  </si>
  <si>
    <t>社会保障和就业支出</t>
  </si>
  <si>
    <t>20899</t>
  </si>
  <si>
    <t>其他社会保障和就业支出</t>
  </si>
  <si>
    <t>2089999</t>
  </si>
  <si>
    <t>210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</si>
  <si>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</si>
  <si>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</si>
  <si>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</si>
  <si>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</si>
  <si>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</si>
  <si>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</si>
  <si>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</si>
  <si>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</si>
  <si>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</si>
  <si>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</si>
  <si>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</si>
  <si>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</si>
  <si>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</si>
  <si>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</si>
  <si>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</si>
  <si>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</si>
  <si>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</si>
  <si>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</si>
  <si>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>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</si>
  <si>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</si>
  <si>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</si>
  <si>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</si>
  <si>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</si>
  <si>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</si>
  <si>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</si>
  <si>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</si>
  <si>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</si>
  <si>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</si>
  <si>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</si>
  <si>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</si>
  <si>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</si>
  <si>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</si>
  <si>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</si>
  <si>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</si>
  <si>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</si>
  <si>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</si>
  <si>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</si>
  <si>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</si>
  <si>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</si>
  <si>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</si>
  <si>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</si>
  <si>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</si>
  <si>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</si>
  <si>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</si>
  <si>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</si>
  <si>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30210</t>
  </si>
  <si>
    <t xml:space="preserve">  差旅费</t>
  </si>
  <si>
    <t>30211</t>
  </si>
  <si>
    <t xml:space="preserve">  因公出国（境）费用</t>
  </si>
  <si>
    <t>30212</t>
  </si>
  <si>
    <t xml:space="preserve">  维修（护）费</t>
  </si>
  <si>
    <t xml:space="preserve">  工会经费</t>
  </si>
  <si>
    <t xml:space="preserve">  福利费</t>
  </si>
  <si>
    <t xml:space="preserve">  公务用车运行维护费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</si>
  <si>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</si>
  <si>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</si>
  <si>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</si>
  <si>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</si>
  <si>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</si>
  <si>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</si>
  <si>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</si>
  <si>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</si>
  <si>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</si>
  <si>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</si>
  <si>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</si>
  <si>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</si>
  <si>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</si>
  <si>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手续费</t>
  </si>
  <si>
    <t>30203</t>
  </si>
  <si>
    <t>30204</t>
  </si>
  <si>
    <t xml:space="preserve">  培训费</t>
  </si>
  <si>
    <t xml:space="preserve">  公务接待费</t>
  </si>
  <si>
    <t>30213</t>
  </si>
  <si>
    <t>30214</t>
  </si>
  <si>
    <t>30215</t>
  </si>
  <si>
    <t xml:space="preserve">  其他交通费用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</si>
  <si>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</si>
  <si>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</si>
  <si>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</si>
  <si>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</si>
  <si>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</si>
  <si>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</si>
  <si>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</si>
  <si>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</si>
  <si>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</si>
  <si>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</si>
  <si>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</si>
  <si>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</si>
  <si>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</si>
  <si>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</si>
  <si>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</si>
  <si>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</si>
  <si>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</si>
  <si>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卢海军</t>
  </si>
  <si>
    <t>联系电话</t>
  </si>
  <si>
    <t>部门（单位）职能</t>
  </si>
  <si>
    <t>依据</t>
  </si>
  <si>
    <t>宁财发〔2023〕1号</t>
  </si>
  <si>
    <t>职能概述</t>
  </si>
  <si>
    <t>宁县机关事务管理局负责贯彻执行国家、省、市有关机关事务管理的政策规定，拟定本县机关事务工作规划、规章制度并组织实施；承担本县机关事业单位固定资产，办公用房用地、集中办公区管理相关事宜；负责本县公务用车制度改革、机关后勤管理体制改革、公共机构节能等工作；负责集中管理区域的后勤服务保障等工作；承办县委、县政府和上级业务部门交办的其他事项。</t>
  </si>
  <si>
    <t>近三年部门（单位）职能是否出现过重大变化</t>
  </si>
  <si>
    <t>无</t>
  </si>
  <si>
    <t>变化内容</t>
  </si>
  <si>
    <t>部门（单位）基本信息</t>
  </si>
  <si>
    <t>直属单位包括</t>
  </si>
  <si>
    <t>内设职能部门</t>
  </si>
  <si>
    <t>办公室、计划财务股、综合管理股、安全保卫股、公务用车管理股、餐饮管理股、东城办公区管理股、资产管理股。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</si>
  <si>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</si>
  <si>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</si>
  <si>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</si>
  <si>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</si>
  <si>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</si>
  <si>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</si>
  <si>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认真落实财政部内控规范的要求，做好各项内控体系建设工作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加强内控体系建设，完善制度和流程，确保建立健全内控机制，并使其在机关有效运行，在单位内部管理要求及上级管控要求变化的基础上，对单位内控手册和制度进行修订，使制度流程符合单位实际管控需要，形成可实施、可落地的内控制度和流程。对单位职责、部门机构设置、岗位职责进行系统性梳理，查找风险点，制定风险应对策略，修订形成符合单位现状的内控体系。同时，注重与预算绩效管理、政府会计制度实施、财政直达资金规范管理等改革工作相结合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</si>
  <si>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</si>
  <si>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</si>
  <si>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</si>
  <si>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</si>
  <si>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</si>
  <si>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</si>
  <si>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</si>
  <si>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</si>
  <si>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</si>
  <si>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</si>
  <si>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</si>
  <si>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</si>
  <si>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.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</si>
  <si>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</si>
  <si>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</si>
  <si>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</si>
  <si>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</si>
  <si>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</si>
  <si>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</si>
  <si>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</si>
  <si>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</si>
  <si>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</si>
  <si>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</si>
  <si>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：节约用水、用电，减少能耗，节约成本</t>
    </r>
  </si>
  <si>
    <t>效益指标（30）</t>
  </si>
  <si>
    <t>社会效益指标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</si>
  <si>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：保障全县公务出行；指标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：保障了集中办公区入驻单位的水电暖正常运行；指标3：保障了集中办公区电梯维护；日常维修维护；指标4：维护养护园林绿化；</t>
    </r>
  </si>
  <si>
    <t>满意度指标（20）</t>
  </si>
  <si>
    <t>服务对象满意度指标</t>
  </si>
  <si>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：对全县公务运车保障率为</t>
    </r>
    <r>
      <rPr>
        <b/>
        <sz val="9"/>
        <color rgb="FF000000"/>
        <rFont val="Calibri"/>
        <charset val="1"/>
      </rPr>
      <t>98%</t>
    </r>
    <r>
      <rPr>
        <b/>
        <sz val="9"/>
        <color rgb="FF000000"/>
        <rFont val="宋体"/>
        <charset val="1"/>
      </rPr>
      <t>；</t>
    </r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：对集中办公区物业服务满意度为</t>
    </r>
    <r>
      <rPr>
        <b/>
        <sz val="9"/>
        <color rgb="FF000000"/>
        <rFont val="Calibri"/>
        <charset val="1"/>
      </rPr>
      <t>100%</t>
    </r>
  </si>
  <si>
    <t>项目支出绩效目标表</t>
  </si>
  <si>
    <t>预算单位</t>
  </si>
  <si>
    <t>项目名称</t>
  </si>
  <si>
    <t>集中办公区运行经费</t>
  </si>
  <si>
    <t>一级项目名称</t>
  </si>
  <si>
    <t>二级项目名称</t>
  </si>
  <si>
    <t>项目类型</t>
  </si>
  <si>
    <t>运转类</t>
  </si>
  <si>
    <t>资金用途</t>
  </si>
  <si>
    <t>保障集中办公区正常运转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</si>
  <si>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</si>
  <si>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</si>
  <si>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</si>
  <si>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</si>
  <si>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</si>
  <si>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</si>
  <si>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</si>
  <si>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</si>
  <si>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宋体"/>
        <charset val="1"/>
      </rPr>
      <t>保障了集中办公区</t>
    </r>
    <r>
      <rPr>
        <sz val="9"/>
        <color rgb="FF000000"/>
        <rFont val="Calibri"/>
        <charset val="1"/>
      </rPr>
      <t>71</t>
    </r>
    <r>
      <rPr>
        <sz val="9"/>
        <color rgb="FF000000"/>
        <rFont val="宋体"/>
        <charset val="1"/>
      </rPr>
      <t>个单位的水电暖及物业安保服务运转，保障全县</t>
    </r>
    <r>
      <rPr>
        <sz val="9"/>
        <color rgb="FF000000"/>
        <rFont val="Calibri"/>
        <charset val="1"/>
      </rPr>
      <t>93</t>
    </r>
    <r>
      <rPr>
        <sz val="9"/>
        <color rgb="FF000000"/>
        <rFont val="宋体"/>
        <charset val="1"/>
      </rPr>
      <t>个单位的公务用车出行。我局按月支付水电费及物业服务费，确保水无杂质、无异味，确保电压稳定，不长时间停水停电。如遇特殊情况，接到供水供电公司停水停电通知，提前及时告知各单位做好准备，不影响正常工作。及时对电梯进行维修维护，采暖期及时供暖，确保不低于规定的室内温度，不定时对暖气片进行检查维护，高质量完成该项目。</t>
    </r>
  </si>
  <si>
    <t>指标目标值</t>
  </si>
  <si>
    <t>产出指标（50）</t>
  </si>
  <si>
    <t>质量指标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</si>
  <si>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：水无杂质、无异味；指标1：水无杂质、无异味；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</si>
  <si>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：保障了全县9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个单位的公务出行；指标2：保障了集中办公区入驻单位的水电暖正常运行；指标2：保障了集中办公区入驻单位的水电暖正常运行；</t>
    </r>
  </si>
  <si>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：对全县公务运车保障率为</t>
    </r>
    <r>
      <rPr>
        <sz val="9"/>
        <color rgb="FF000000"/>
        <rFont val="Calibri"/>
        <charset val="1"/>
      </rPr>
      <t>98%</t>
    </r>
    <r>
      <rPr>
        <sz val="9"/>
        <color rgb="FF000000"/>
        <rFont val="宋体"/>
        <charset val="1"/>
      </rPr>
      <t>；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：对集中办公区物业服务满意度为</t>
    </r>
    <r>
      <rPr>
        <sz val="9"/>
        <color rgb="FF000000"/>
        <rFont val="Calibri"/>
        <charset val="1"/>
      </rPr>
      <t>100%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</si>
</sst>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#0.00"/>
    <numFmt numFmtId="179" formatCode="#,##0.00_ ;[Red]\-#,##0.00\ "/>
    <numFmt numFmtId="180" formatCode="yyyy/mm/dd"/>
  </numFmts>
  <fonts count="6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4" borderId="6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9" applyNumberFormat="0" applyAlignment="0" applyProtection="0">
      <alignment vertical="center"/>
    </xf>
    <xf numFmtId="0" fontId="54" fillId="6" borderId="10" applyNumberFormat="0" applyAlignment="0" applyProtection="0">
      <alignment vertical="center"/>
    </xf>
    <xf numFmtId="0" fontId="55" fillId="6" borderId="9" applyNumberFormat="0" applyAlignment="0" applyProtection="0">
      <alignment vertical="center"/>
    </xf>
    <xf numFmtId="0" fontId="56" fillId="7" borderId="11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20" fillId="0" borderId="0"/>
  </cellStyleXfs>
  <cellXfs count="1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177" fontId="24" fillId="0" borderId="3" xfId="0" applyNumberFormat="1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49" fontId="29" fillId="0" borderId="4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4" fontId="29" fillId="3" borderId="1" xfId="0" applyNumberFormat="1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34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 wrapText="1"/>
    </xf>
    <xf numFmtId="4" fontId="30" fillId="0" borderId="1" xfId="0" applyNumberFormat="1" applyFont="1" applyBorder="1" applyAlignment="1">
      <alignment horizontal="right"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178" fontId="37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178" fontId="32" fillId="0" borderId="2" xfId="0" applyNumberFormat="1" applyFont="1" applyBorder="1" applyAlignment="1">
      <alignment vertical="center" wrapText="1"/>
    </xf>
    <xf numFmtId="178" fontId="32" fillId="0" borderId="2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1" xfId="49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 applyProtection="1">
      <alignment horizontal="right" vertical="center"/>
    </xf>
    <xf numFmtId="179" fontId="38" fillId="0" borderId="1" xfId="0" applyNumberFormat="1" applyFont="1" applyFill="1" applyBorder="1" applyAlignment="1">
      <alignment horizontal="right" vertical="center"/>
    </xf>
    <xf numFmtId="0" fontId="24" fillId="0" borderId="1" xfId="49" applyFont="1" applyBorder="1" applyAlignment="1" applyProtection="1">
      <alignment vertical="center"/>
    </xf>
    <xf numFmtId="0" fontId="28" fillId="0" borderId="1" xfId="49" applyFont="1" applyFill="1" applyBorder="1" applyAlignment="1" applyProtection="1">
      <alignment horizontal="center" vertical="center"/>
    </xf>
    <xf numFmtId="179" fontId="28" fillId="0" borderId="1" xfId="0" applyNumberFormat="1" applyFont="1" applyFill="1" applyBorder="1" applyAlignment="1" applyProtection="1">
      <alignment horizontal="right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4" fontId="40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wrapText="1"/>
    </xf>
    <xf numFmtId="180" fontId="1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$A1:$XFD1048576"/>
    </sheetView>
  </sheetViews>
  <sheetFormatPr defaultColWidth="10" defaultRowHeight="14.4"/>
  <cols>
    <col min="1" max="1" width="2.5462962962963" customWidth="1"/>
    <col min="2" max="2" width="11.2222222222222" customWidth="1"/>
    <col min="3" max="4" width="9.76851851851852" customWidth="1"/>
    <col min="5" max="5" width="13.333333333333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4.3" customHeight="1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9"/>
      <c r="B3" s="29" t="s">
        <v>0</v>
      </c>
      <c r="C3" s="123">
        <v>119001</v>
      </c>
      <c r="D3" s="123"/>
      <c r="E3" s="29"/>
      <c r="F3" s="29"/>
      <c r="G3" s="29"/>
      <c r="H3" s="29"/>
      <c r="I3" s="29"/>
      <c r="J3" s="29"/>
      <c r="K3" s="29"/>
    </row>
    <row r="4" ht="22.75" customHeight="1" spans="1:11">
      <c r="A4" s="29"/>
      <c r="B4" s="29" t="s">
        <v>1</v>
      </c>
      <c r="C4" s="29" t="s">
        <v>2</v>
      </c>
      <c r="D4" s="29"/>
      <c r="E4" s="29"/>
      <c r="F4" s="29"/>
      <c r="G4" s="29"/>
      <c r="H4" s="29"/>
      <c r="I4" s="29"/>
      <c r="J4" s="29"/>
      <c r="K4" s="29"/>
    </row>
    <row r="5" ht="14.3" customHeight="1" spans="1:1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ht="78.55" customHeight="1" spans="1:11">
      <c r="A6" s="27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</row>
    <row r="7" ht="22.75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2.7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2.75" customHeight="1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ht="22.75" customHeight="1" spans="1:11">
      <c r="A10" s="29"/>
      <c r="B10" s="29" t="s">
        <v>4</v>
      </c>
      <c r="C10" s="29"/>
      <c r="F10" s="125" t="s">
        <v>5</v>
      </c>
      <c r="G10" s="126"/>
      <c r="H10" s="29"/>
      <c r="I10" s="29"/>
      <c r="J10" s="29"/>
      <c r="K10" s="29"/>
    </row>
    <row r="11" ht="22.75" customHeight="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ht="22.75" customHeight="1" spans="1:11">
      <c r="A12" s="29"/>
      <c r="B12" s="125" t="s">
        <v>6</v>
      </c>
      <c r="C12" s="125"/>
      <c r="D12" s="29"/>
      <c r="E12" s="125" t="s">
        <v>7</v>
      </c>
      <c r="F12" s="27"/>
      <c r="G12" s="29"/>
      <c r="H12" s="125" t="s">
        <v>8</v>
      </c>
      <c r="I12" s="27"/>
      <c r="J12" s="29"/>
      <c r="K12" s="29"/>
    </row>
    <row r="13" ht="14.3" customHeight="1" spans="1:11">
      <c r="A13" s="27"/>
      <c r="B13" s="27"/>
      <c r="C13" s="27" t="s">
        <v>9</v>
      </c>
      <c r="D13" s="27"/>
      <c r="E13" s="27"/>
      <c r="F13" s="27"/>
      <c r="G13" s="27"/>
      <c r="H13" s="27"/>
      <c r="I13" s="27"/>
      <c r="J13" s="27"/>
      <c r="K13" s="27"/>
    </row>
    <row r="14" ht="14.3" customHeight="1" spans="1:1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ht="14.3" customHeight="1" spans="1:1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4" sqref="C14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27.1388888888889" customWidth="1"/>
  </cols>
  <sheetData>
    <row r="1" ht="14.3" customHeight="1" spans="1:8">
      <c r="A1" s="27"/>
      <c r="B1" s="27"/>
      <c r="C1" s="27"/>
      <c r="D1" s="27"/>
      <c r="E1" s="27"/>
      <c r="F1" s="27"/>
      <c r="G1" s="27"/>
      <c r="H1" s="27"/>
    </row>
    <row r="2" ht="39.85" customHeight="1" spans="1:8">
      <c r="A2" s="59" t="s">
        <v>235</v>
      </c>
      <c r="B2" s="59"/>
      <c r="C2" s="59"/>
      <c r="D2" s="59"/>
      <c r="E2" s="59"/>
      <c r="F2" s="59"/>
      <c r="G2" s="59"/>
      <c r="H2" s="59"/>
    </row>
    <row r="3" ht="22.75" customHeight="1" spans="1:8">
      <c r="A3" s="27"/>
      <c r="B3" s="27"/>
      <c r="C3" s="27"/>
      <c r="D3" s="27"/>
      <c r="E3" s="27"/>
      <c r="F3" s="27"/>
      <c r="G3" s="27"/>
      <c r="H3" s="60" t="s">
        <v>32</v>
      </c>
    </row>
    <row r="4" ht="22.75" customHeight="1" spans="1:8">
      <c r="A4" s="31" t="s">
        <v>162</v>
      </c>
      <c r="B4" s="31" t="s">
        <v>236</v>
      </c>
      <c r="C4" s="31"/>
      <c r="D4" s="31"/>
      <c r="E4" s="31"/>
      <c r="F4" s="31"/>
      <c r="G4" s="31" t="s">
        <v>237</v>
      </c>
      <c r="H4" s="31" t="s">
        <v>238</v>
      </c>
    </row>
    <row r="5" ht="22.75" customHeight="1" spans="1:8">
      <c r="A5" s="31"/>
      <c r="B5" s="31" t="s">
        <v>113</v>
      </c>
      <c r="C5" s="31" t="s">
        <v>239</v>
      </c>
      <c r="D5" s="31" t="s">
        <v>240</v>
      </c>
      <c r="E5" s="31" t="s">
        <v>241</v>
      </c>
      <c r="F5" s="31"/>
      <c r="G5" s="31"/>
      <c r="H5" s="31"/>
    </row>
    <row r="6" ht="22.75" customHeight="1" spans="1:8">
      <c r="A6" s="31"/>
      <c r="B6" s="31"/>
      <c r="C6" s="31"/>
      <c r="D6" s="31"/>
      <c r="E6" s="31" t="s">
        <v>242</v>
      </c>
      <c r="F6" s="31" t="s">
        <v>243</v>
      </c>
      <c r="G6" s="31"/>
      <c r="H6" s="31"/>
    </row>
    <row r="7" ht="22.75" customHeight="1" spans="1:8">
      <c r="A7" s="61" t="s">
        <v>113</v>
      </c>
      <c r="B7" s="62">
        <v>3400000</v>
      </c>
      <c r="C7" s="62"/>
      <c r="D7" s="62"/>
      <c r="E7" s="62">
        <v>3400000</v>
      </c>
      <c r="F7" s="62"/>
      <c r="G7" s="62"/>
      <c r="H7" s="62"/>
    </row>
    <row r="8" ht="22.75" customHeight="1" spans="1:8">
      <c r="A8" s="61" t="s">
        <v>2</v>
      </c>
      <c r="B8" s="62">
        <v>3400000</v>
      </c>
      <c r="C8" s="62"/>
      <c r="D8" s="62"/>
      <c r="E8" s="62">
        <v>3400000</v>
      </c>
      <c r="F8" s="62"/>
      <c r="G8" s="62"/>
      <c r="H8" s="62"/>
    </row>
    <row r="9" ht="22.75" customHeight="1" spans="1:8">
      <c r="A9" s="32"/>
      <c r="B9" s="33"/>
      <c r="C9" s="33"/>
      <c r="D9" s="33"/>
      <c r="E9" s="33"/>
      <c r="F9" s="33"/>
      <c r="G9" s="33"/>
      <c r="H9" s="3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$A1:$XFD1048576"/>
    </sheetView>
  </sheetViews>
  <sheetFormatPr defaultColWidth="10" defaultRowHeight="14.4"/>
  <cols>
    <col min="1" max="1" width="9.76851851851852" customWidth="1"/>
    <col min="2" max="2" width="12" style="35" customWidth="1"/>
    <col min="3" max="3" width="29.6296296296296" style="35" customWidth="1"/>
    <col min="4" max="4" width="9.76851851851852" customWidth="1"/>
    <col min="5" max="5" width="12" customWidth="1"/>
    <col min="6" max="6" width="12.5" customWidth="1"/>
    <col min="7" max="11" width="9.76851851851852" customWidth="1"/>
  </cols>
  <sheetData>
    <row r="1" ht="14.3" customHeight="1" spans="1:11">
      <c r="A1" s="27"/>
      <c r="B1" s="43"/>
      <c r="C1" s="44"/>
      <c r="D1" s="27"/>
      <c r="E1" s="27"/>
      <c r="F1" s="27"/>
      <c r="G1" s="27"/>
      <c r="H1" s="27"/>
      <c r="I1" s="27"/>
      <c r="J1" s="27"/>
      <c r="K1" s="27"/>
    </row>
    <row r="2" ht="39.85" customHeight="1" spans="1:11">
      <c r="A2" s="28" t="s">
        <v>244</v>
      </c>
      <c r="B2" s="37"/>
      <c r="C2" s="37"/>
      <c r="D2" s="28"/>
      <c r="E2" s="28"/>
      <c r="F2" s="28"/>
      <c r="G2" s="27"/>
      <c r="H2" s="27"/>
      <c r="I2" s="27"/>
      <c r="J2" s="27"/>
      <c r="K2" s="27"/>
    </row>
    <row r="3" ht="22.75" customHeight="1" spans="1:11">
      <c r="A3" s="29"/>
      <c r="D3" s="29"/>
      <c r="E3" s="29"/>
      <c r="F3" s="29" t="s">
        <v>32</v>
      </c>
      <c r="G3" s="27"/>
      <c r="H3" s="27"/>
      <c r="I3" s="27"/>
      <c r="J3" s="27"/>
      <c r="K3" s="27"/>
    </row>
    <row r="4" ht="22.75" customHeight="1" spans="1:11">
      <c r="A4" s="45" t="s">
        <v>245</v>
      </c>
      <c r="B4" s="46" t="s">
        <v>246</v>
      </c>
      <c r="C4" s="47" t="s">
        <v>247</v>
      </c>
      <c r="D4" s="45" t="s">
        <v>113</v>
      </c>
      <c r="E4" s="45" t="s">
        <v>110</v>
      </c>
      <c r="F4" s="45" t="s">
        <v>111</v>
      </c>
      <c r="G4" s="27"/>
      <c r="H4" s="27"/>
      <c r="I4" s="27"/>
      <c r="J4" s="27"/>
      <c r="K4" s="27"/>
    </row>
    <row r="5" ht="28" customHeight="1" spans="1:11">
      <c r="A5" s="45"/>
      <c r="B5" s="48"/>
      <c r="C5" s="49" t="s">
        <v>113</v>
      </c>
      <c r="D5" s="50">
        <v>10520000</v>
      </c>
      <c r="E5" s="50">
        <v>10520000</v>
      </c>
      <c r="F5" s="50"/>
      <c r="G5" s="29"/>
      <c r="H5" s="29"/>
      <c r="I5" s="29"/>
      <c r="J5" s="29"/>
      <c r="K5" s="29"/>
    </row>
    <row r="6" customFormat="1" ht="28" customHeight="1" spans="1:6">
      <c r="A6" s="51">
        <v>1</v>
      </c>
      <c r="B6" s="52" t="s">
        <v>210</v>
      </c>
      <c r="C6" s="53" t="s">
        <v>211</v>
      </c>
      <c r="D6" s="54">
        <f>SUM(D7:D21)</f>
        <v>10520000</v>
      </c>
      <c r="E6" s="54">
        <f>SUM(E7:E21)</f>
        <v>10520000</v>
      </c>
      <c r="F6" s="55"/>
    </row>
    <row r="7" customFormat="1" ht="28" customHeight="1" spans="1:6">
      <c r="A7" s="51">
        <v>2</v>
      </c>
      <c r="B7" s="52" t="s">
        <v>212</v>
      </c>
      <c r="C7" s="56" t="s">
        <v>213</v>
      </c>
      <c r="D7" s="57"/>
      <c r="E7" s="57"/>
      <c r="F7" s="55"/>
    </row>
    <row r="8" customFormat="1" ht="28" customHeight="1" spans="1:6">
      <c r="A8" s="51">
        <v>3</v>
      </c>
      <c r="B8" s="52" t="s">
        <v>214</v>
      </c>
      <c r="C8" s="56" t="s">
        <v>248</v>
      </c>
      <c r="D8" s="57"/>
      <c r="E8" s="57"/>
      <c r="F8" s="55"/>
    </row>
    <row r="9" customFormat="1" ht="28" customHeight="1" spans="1:6">
      <c r="A9" s="51">
        <v>4</v>
      </c>
      <c r="B9" s="52" t="s">
        <v>249</v>
      </c>
      <c r="C9" s="56" t="s">
        <v>217</v>
      </c>
      <c r="D9" s="57">
        <v>240000</v>
      </c>
      <c r="E9" s="57">
        <v>240000</v>
      </c>
      <c r="F9" s="55"/>
    </row>
    <row r="10" customFormat="1" ht="28" customHeight="1" spans="1:6">
      <c r="A10" s="51">
        <v>5</v>
      </c>
      <c r="B10" s="52" t="s">
        <v>250</v>
      </c>
      <c r="C10" s="56" t="s">
        <v>219</v>
      </c>
      <c r="D10" s="57">
        <v>960000</v>
      </c>
      <c r="E10" s="57">
        <v>960000</v>
      </c>
      <c r="F10" s="55"/>
    </row>
    <row r="11" customFormat="1" ht="28" customHeight="1" spans="1:6">
      <c r="A11" s="51">
        <v>6</v>
      </c>
      <c r="B11" s="52" t="s">
        <v>216</v>
      </c>
      <c r="C11" s="56" t="s">
        <v>221</v>
      </c>
      <c r="D11" s="57"/>
      <c r="E11" s="57"/>
      <c r="F11" s="55"/>
    </row>
    <row r="12" customFormat="1" ht="28" customHeight="1" spans="1:6">
      <c r="A12" s="51">
        <v>7</v>
      </c>
      <c r="B12" s="52" t="s">
        <v>218</v>
      </c>
      <c r="C12" s="56" t="s">
        <v>223</v>
      </c>
      <c r="D12" s="57">
        <v>1700000</v>
      </c>
      <c r="E12" s="57">
        <v>1700000</v>
      </c>
      <c r="F12" s="55"/>
    </row>
    <row r="13" customFormat="1" ht="28" customHeight="1" spans="1:6">
      <c r="A13" s="51">
        <v>8</v>
      </c>
      <c r="B13" s="52" t="s">
        <v>220</v>
      </c>
      <c r="C13" s="56" t="s">
        <v>225</v>
      </c>
      <c r="D13" s="57">
        <v>4100000</v>
      </c>
      <c r="E13" s="57">
        <v>4100000</v>
      </c>
      <c r="F13" s="55"/>
    </row>
    <row r="14" customFormat="1" ht="28" customHeight="1" spans="1:6">
      <c r="A14" s="51">
        <v>9</v>
      </c>
      <c r="B14" s="52" t="s">
        <v>222</v>
      </c>
      <c r="C14" s="56" t="s">
        <v>227</v>
      </c>
      <c r="D14" s="57"/>
      <c r="E14" s="57"/>
      <c r="F14" s="55"/>
    </row>
    <row r="15" customFormat="1" ht="28" customHeight="1" spans="1:6">
      <c r="A15" s="51">
        <v>10</v>
      </c>
      <c r="B15" s="52" t="s">
        <v>224</v>
      </c>
      <c r="C15" s="56" t="s">
        <v>231</v>
      </c>
      <c r="D15" s="57">
        <v>120000</v>
      </c>
      <c r="E15" s="57">
        <v>120000</v>
      </c>
      <c r="F15" s="55"/>
    </row>
    <row r="16" customFormat="1" ht="28" customHeight="1" spans="1:6">
      <c r="A16" s="51">
        <v>11</v>
      </c>
      <c r="B16" s="52" t="s">
        <v>226</v>
      </c>
      <c r="C16" s="56" t="s">
        <v>251</v>
      </c>
      <c r="D16" s="57"/>
      <c r="E16" s="57"/>
      <c r="F16" s="55"/>
    </row>
    <row r="17" customFormat="1" ht="28" customHeight="1" spans="1:6">
      <c r="A17" s="51">
        <v>12</v>
      </c>
      <c r="B17" s="52" t="s">
        <v>228</v>
      </c>
      <c r="C17" s="56" t="s">
        <v>252</v>
      </c>
      <c r="D17" s="57"/>
      <c r="E17" s="57"/>
      <c r="F17" s="55"/>
    </row>
    <row r="18" customFormat="1" ht="28" customHeight="1" spans="1:6">
      <c r="A18" s="51">
        <v>13</v>
      </c>
      <c r="B18" s="52" t="s">
        <v>230</v>
      </c>
      <c r="C18" s="56" t="s">
        <v>232</v>
      </c>
      <c r="D18" s="57"/>
      <c r="E18" s="57"/>
      <c r="F18" s="55"/>
    </row>
    <row r="19" customFormat="1" ht="29" customHeight="1" spans="1:6">
      <c r="A19" s="51">
        <v>14</v>
      </c>
      <c r="B19" s="52" t="s">
        <v>253</v>
      </c>
      <c r="C19" s="56" t="s">
        <v>233</v>
      </c>
      <c r="D19" s="57"/>
      <c r="E19" s="58"/>
      <c r="F19" s="55"/>
    </row>
    <row r="20" customFormat="1" ht="29" customHeight="1" spans="1:6">
      <c r="A20" s="51">
        <v>15</v>
      </c>
      <c r="B20" s="52" t="s">
        <v>254</v>
      </c>
      <c r="C20" s="56" t="s">
        <v>234</v>
      </c>
      <c r="D20" s="57">
        <v>3400000</v>
      </c>
      <c r="E20" s="58">
        <v>3400000</v>
      </c>
      <c r="F20" s="55"/>
    </row>
    <row r="21" customFormat="1" ht="29" customHeight="1" spans="1:6">
      <c r="A21" s="51">
        <v>16</v>
      </c>
      <c r="B21" s="52" t="s">
        <v>255</v>
      </c>
      <c r="C21" s="56" t="s">
        <v>256</v>
      </c>
      <c r="D21" s="57"/>
      <c r="E21" s="58"/>
      <c r="F21" s="55"/>
    </row>
    <row r="22" customFormat="1" spans="2:3">
      <c r="B22" s="34"/>
      <c r="C22" s="3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35" customWidth="1"/>
    <col min="2" max="2" width="41.3796296296296" style="35" customWidth="1"/>
    <col min="3" max="3" width="29.3796296296296" style="35" customWidth="1"/>
    <col min="4" max="4" width="2.5" style="35" customWidth="1"/>
    <col min="5" max="16" width="8" style="35"/>
    <col min="17" max="16384" width="7.87962962962963" style="34"/>
  </cols>
  <sheetData>
    <row r="1" ht="15" customHeight="1" spans="1:16">
      <c r="A1" s="36"/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32.25" customHeight="1" spans="1:16">
      <c r="A2" s="37" t="s">
        <v>257</v>
      </c>
      <c r="B2" s="37"/>
      <c r="C2" s="3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ht="15" customHeight="1" spans="1:16">
      <c r="A3" s="34"/>
      <c r="B3" s="34"/>
      <c r="C3" s="38" t="s">
        <v>32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ht="25.5" customHeight="1" spans="1:16">
      <c r="A4" s="39" t="s">
        <v>258</v>
      </c>
      <c r="B4" s="39"/>
      <c r="C4" s="40" t="s">
        <v>36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ht="25.5" customHeight="1" spans="1:16">
      <c r="A5" s="39" t="s">
        <v>259</v>
      </c>
      <c r="B5" s="39" t="s">
        <v>260</v>
      </c>
      <c r="C5" s="4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="34" customFormat="1" ht="25.5" customHeight="1" spans="1:3">
      <c r="A6" s="39" t="s">
        <v>113</v>
      </c>
      <c r="B6" s="39"/>
      <c r="C6" s="40"/>
    </row>
    <row r="7" s="34" customFormat="1" ht="26.25" customHeight="1" spans="1:4">
      <c r="A7" s="41"/>
      <c r="B7" s="41"/>
      <c r="C7" s="42">
        <v>0</v>
      </c>
      <c r="D7" s="35"/>
    </row>
    <row r="8" ht="26.25" customHeight="1" spans="1:16">
      <c r="A8" s="41"/>
      <c r="B8" s="41"/>
      <c r="C8" s="4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ht="26.25" customHeight="1" spans="1:16">
      <c r="A9" s="41"/>
      <c r="B9" s="41"/>
      <c r="C9" s="4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ht="26.25" customHeight="1" spans="1:3">
      <c r="A10" s="41"/>
      <c r="B10" s="41"/>
      <c r="C10" s="42"/>
    </row>
    <row r="11" ht="26.25" customHeight="1" spans="1:3">
      <c r="A11" s="41"/>
      <c r="B11" s="41"/>
      <c r="C11" s="42"/>
    </row>
    <row r="12" ht="26.25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27"/>
      <c r="B1" s="27"/>
      <c r="C1" s="27"/>
      <c r="D1" s="27"/>
      <c r="E1" s="27"/>
    </row>
    <row r="2" ht="39.85" customHeight="1" spans="1:5">
      <c r="A2" s="28" t="s">
        <v>261</v>
      </c>
      <c r="B2" s="28"/>
      <c r="C2" s="28"/>
      <c r="D2" s="28"/>
      <c r="E2" s="28"/>
    </row>
    <row r="3" ht="22.75" customHeight="1" spans="1:5">
      <c r="A3" s="29"/>
      <c r="B3" s="29"/>
      <c r="C3" s="29"/>
      <c r="D3" s="29"/>
      <c r="E3" s="30" t="s">
        <v>32</v>
      </c>
    </row>
    <row r="4" ht="22.75" customHeight="1" spans="1:5">
      <c r="A4" s="31" t="s">
        <v>162</v>
      </c>
      <c r="B4" s="31" t="s">
        <v>113</v>
      </c>
      <c r="C4" s="31" t="s">
        <v>262</v>
      </c>
      <c r="D4" s="31" t="s">
        <v>263</v>
      </c>
      <c r="E4" s="31" t="s">
        <v>264</v>
      </c>
    </row>
    <row r="5" ht="22.75" customHeight="1" spans="1:5">
      <c r="A5" s="32"/>
      <c r="B5" s="33"/>
      <c r="C5" s="33"/>
      <c r="D5" s="33"/>
      <c r="E5" s="33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F14" sqref="F14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9" t="s">
        <v>265</v>
      </c>
      <c r="B1" s="19"/>
    </row>
    <row r="2" spans="1:1">
      <c r="A2" s="20" t="s">
        <v>266</v>
      </c>
    </row>
    <row r="3" ht="15" customHeight="1" spans="1:2">
      <c r="A3" s="21" t="s">
        <v>35</v>
      </c>
      <c r="B3" s="22" t="s">
        <v>36</v>
      </c>
    </row>
    <row r="4" spans="1:2">
      <c r="A4" s="21"/>
      <c r="B4" s="22"/>
    </row>
    <row r="5" spans="1:2">
      <c r="A5" s="16" t="s">
        <v>267</v>
      </c>
      <c r="B5" s="22">
        <v>1</v>
      </c>
    </row>
    <row r="6" spans="1:2">
      <c r="A6" s="23" t="s">
        <v>268</v>
      </c>
      <c r="B6" s="24"/>
    </row>
    <row r="7" spans="1:2">
      <c r="A7" s="25"/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269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workbookViewId="0">
      <selection activeCell="D7" sqref="D7:P7"/>
    </sheetView>
  </sheetViews>
  <sheetFormatPr defaultColWidth="9" defaultRowHeight="14.4"/>
  <cols>
    <col min="4" max="16" width="5.75" customWidth="1"/>
  </cols>
  <sheetData>
    <row r="1" ht="17.4" spans="1:16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">
      <c r="A2" s="2" t="s">
        <v>271</v>
      </c>
    </row>
    <row r="3" ht="33" customHeight="1" spans="1:16">
      <c r="A3" s="3" t="s">
        <v>272</v>
      </c>
      <c r="B3" s="12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6" customHeight="1" spans="1:16">
      <c r="A4" s="3" t="s">
        <v>273</v>
      </c>
      <c r="B4" s="7" t="s">
        <v>274</v>
      </c>
      <c r="C4" s="6"/>
      <c r="D4" s="6"/>
      <c r="E4" s="6"/>
      <c r="F4" s="3" t="s">
        <v>275</v>
      </c>
      <c r="G4" s="3"/>
      <c r="H4" s="3"/>
      <c r="I4" s="3"/>
      <c r="J4" s="6">
        <v>15009349866</v>
      </c>
      <c r="K4" s="6"/>
      <c r="L4" s="6"/>
      <c r="M4" s="6"/>
      <c r="N4" s="6"/>
      <c r="O4" s="6"/>
      <c r="P4" s="6"/>
    </row>
    <row r="5" ht="36" customHeight="1" spans="1:16">
      <c r="A5" s="3" t="s">
        <v>276</v>
      </c>
      <c r="B5" s="3" t="s">
        <v>277</v>
      </c>
      <c r="C5" s="3"/>
      <c r="D5" s="7" t="s">
        <v>278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48" customHeight="1" spans="1:16">
      <c r="A6" s="3"/>
      <c r="B6" s="3" t="s">
        <v>279</v>
      </c>
      <c r="C6" s="3"/>
      <c r="D6" s="13" t="s">
        <v>280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6" customHeight="1" spans="1:16">
      <c r="A7" s="3"/>
      <c r="B7" s="3" t="s">
        <v>281</v>
      </c>
      <c r="C7" s="3"/>
      <c r="D7" s="15" t="s">
        <v>282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36" customHeight="1" spans="1:16">
      <c r="A8" s="3"/>
      <c r="B8" s="3" t="s">
        <v>283</v>
      </c>
      <c r="C8" s="3"/>
      <c r="D8" s="13" t="s">
        <v>282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36" customHeight="1" spans="1:16">
      <c r="A9" s="3" t="s">
        <v>284</v>
      </c>
      <c r="B9" s="3" t="s">
        <v>285</v>
      </c>
      <c r="C9" s="3"/>
      <c r="D9" s="15" t="s">
        <v>282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36" customHeight="1" spans="1:16">
      <c r="A10" s="3"/>
      <c r="B10" s="16" t="s">
        <v>286</v>
      </c>
      <c r="C10" s="16"/>
      <c r="D10" s="13" t="s">
        <v>287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6" customHeight="1" spans="1:16">
      <c r="A11" s="3"/>
      <c r="B11" s="16" t="s">
        <v>288</v>
      </c>
      <c r="C11" s="16"/>
      <c r="D11" s="3" t="s">
        <v>289</v>
      </c>
      <c r="E11" s="3"/>
      <c r="F11" s="3"/>
      <c r="G11" s="3"/>
      <c r="H11" s="3" t="s">
        <v>290</v>
      </c>
      <c r="I11" s="3"/>
      <c r="J11" s="3"/>
      <c r="K11" s="3"/>
      <c r="L11" s="3" t="s">
        <v>291</v>
      </c>
      <c r="M11" s="3"/>
      <c r="N11" s="3"/>
      <c r="O11" s="3"/>
      <c r="P11" s="3" t="s">
        <v>292</v>
      </c>
    </row>
    <row r="12" ht="36" customHeight="1" spans="1:16">
      <c r="A12" s="3"/>
      <c r="B12" s="11">
        <v>9</v>
      </c>
      <c r="C12" s="11"/>
      <c r="D12" s="5">
        <v>35</v>
      </c>
      <c r="E12" s="5"/>
      <c r="F12" s="5"/>
      <c r="G12" s="5"/>
      <c r="H12" s="5"/>
      <c r="I12" s="5"/>
      <c r="J12" s="5"/>
      <c r="K12" s="5"/>
      <c r="L12" s="5">
        <v>7</v>
      </c>
      <c r="M12" s="5"/>
      <c r="N12" s="5"/>
      <c r="O12" s="5"/>
      <c r="P12" s="5">
        <v>28</v>
      </c>
    </row>
    <row r="13" ht="70" customHeight="1" spans="1:16">
      <c r="A13" s="3" t="s">
        <v>293</v>
      </c>
      <c r="B13" s="13" t="s">
        <v>294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36" customHeight="1" spans="1:16">
      <c r="A14" s="3" t="s">
        <v>295</v>
      </c>
      <c r="B14" s="3" t="s">
        <v>296</v>
      </c>
      <c r="C14" s="3" t="s">
        <v>297</v>
      </c>
      <c r="D14" s="3"/>
      <c r="E14" s="3"/>
      <c r="F14" s="3"/>
      <c r="G14" s="3" t="s">
        <v>298</v>
      </c>
      <c r="H14" s="3"/>
      <c r="I14" s="3"/>
      <c r="J14" s="3"/>
      <c r="K14" s="3" t="s">
        <v>299</v>
      </c>
      <c r="L14" s="3"/>
      <c r="M14" s="3"/>
      <c r="N14" s="3"/>
      <c r="O14" s="3" t="s">
        <v>300</v>
      </c>
      <c r="P14" s="3"/>
    </row>
    <row r="15" ht="36" customHeight="1" spans="1:16">
      <c r="A15" s="3"/>
      <c r="B15" s="6">
        <v>1378.1</v>
      </c>
      <c r="C15" s="6"/>
      <c r="D15" s="6"/>
      <c r="E15" s="6"/>
      <c r="F15" s="6"/>
      <c r="G15" s="6">
        <v>1378.1</v>
      </c>
      <c r="H15" s="6"/>
      <c r="I15" s="6"/>
      <c r="J15" s="6"/>
      <c r="K15" s="18">
        <v>1</v>
      </c>
      <c r="L15" s="6"/>
      <c r="M15" s="6"/>
      <c r="N15" s="6"/>
      <c r="O15" s="6"/>
      <c r="P15" s="6"/>
    </row>
    <row r="16" ht="36" customHeight="1" spans="1:16">
      <c r="A16" s="3" t="s">
        <v>301</v>
      </c>
      <c r="B16" s="3" t="s">
        <v>302</v>
      </c>
      <c r="C16" s="3"/>
      <c r="D16" s="3"/>
      <c r="E16" s="3"/>
      <c r="F16" s="3"/>
      <c r="G16" s="3"/>
      <c r="H16" s="3"/>
      <c r="I16" s="3" t="s">
        <v>303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304</v>
      </c>
      <c r="C17" s="3"/>
      <c r="D17" s="3"/>
      <c r="E17" s="6"/>
      <c r="F17" s="6"/>
      <c r="G17" s="6"/>
      <c r="H17" s="6"/>
      <c r="I17" s="3" t="s">
        <v>184</v>
      </c>
      <c r="J17" s="3"/>
      <c r="K17" s="3"/>
      <c r="L17" s="3"/>
      <c r="M17" s="3"/>
      <c r="N17" s="6">
        <v>303.12</v>
      </c>
      <c r="O17" s="6"/>
      <c r="P17" s="6"/>
    </row>
    <row r="18" ht="36" customHeight="1" spans="1:16">
      <c r="A18" s="3"/>
      <c r="B18" s="3" t="s">
        <v>305</v>
      </c>
      <c r="C18" s="3"/>
      <c r="D18" s="3"/>
      <c r="E18" s="6">
        <v>1378.1</v>
      </c>
      <c r="F18" s="6"/>
      <c r="G18" s="6"/>
      <c r="H18" s="6"/>
      <c r="I18" s="3" t="s">
        <v>185</v>
      </c>
      <c r="J18" s="3"/>
      <c r="K18" s="3"/>
      <c r="L18" s="3"/>
      <c r="M18" s="3"/>
      <c r="N18" s="6">
        <v>22.98</v>
      </c>
      <c r="O18" s="6"/>
      <c r="P18" s="6"/>
    </row>
    <row r="19" ht="36" customHeight="1" spans="1:16">
      <c r="A19" s="3"/>
      <c r="B19" s="3" t="s">
        <v>306</v>
      </c>
      <c r="C19" s="3"/>
      <c r="D19" s="3"/>
      <c r="E19" s="6" t="s">
        <v>307</v>
      </c>
      <c r="F19" s="6"/>
      <c r="G19" s="6"/>
      <c r="H19" s="6"/>
      <c r="I19" s="3" t="s">
        <v>308</v>
      </c>
      <c r="J19" s="3"/>
      <c r="K19" s="3"/>
      <c r="L19" s="3"/>
      <c r="M19" s="3"/>
      <c r="N19" s="6">
        <v>1052</v>
      </c>
      <c r="O19" s="6"/>
      <c r="P19" s="6"/>
    </row>
    <row r="20" ht="36" customHeight="1" spans="1:16">
      <c r="A20" s="3"/>
      <c r="B20" s="3" t="s">
        <v>309</v>
      </c>
      <c r="C20" s="3"/>
      <c r="D20" s="3"/>
      <c r="E20" s="6">
        <v>1378.1</v>
      </c>
      <c r="F20" s="6"/>
      <c r="G20" s="6"/>
      <c r="H20" s="6"/>
      <c r="I20" s="3" t="s">
        <v>310</v>
      </c>
      <c r="J20" s="3"/>
      <c r="K20" s="3"/>
      <c r="L20" s="3"/>
      <c r="M20" s="3"/>
      <c r="N20" s="6">
        <v>1378.1</v>
      </c>
      <c r="O20" s="6"/>
      <c r="P20" s="6"/>
    </row>
    <row r="21" ht="36" customHeight="1" spans="1:16">
      <c r="A21" s="3" t="s">
        <v>311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ht="36" customHeight="1" spans="1:16">
      <c r="A22" s="3" t="s">
        <v>312</v>
      </c>
      <c r="B22" s="3" t="s">
        <v>313</v>
      </c>
      <c r="C22" s="3"/>
      <c r="D22" s="3" t="s">
        <v>314</v>
      </c>
      <c r="E22" s="3"/>
      <c r="F22" s="3"/>
      <c r="G22" s="3"/>
      <c r="H22" s="3"/>
      <c r="I22" s="3"/>
      <c r="J22" s="3"/>
      <c r="K22" s="3"/>
      <c r="L22" s="3"/>
      <c r="M22" s="3" t="s">
        <v>315</v>
      </c>
      <c r="N22" s="3"/>
      <c r="O22" s="3"/>
      <c r="P22" s="3"/>
    </row>
    <row r="23" ht="25" customHeight="1" spans="1:16">
      <c r="A23" s="4" t="s">
        <v>316</v>
      </c>
      <c r="B23" s="4" t="s">
        <v>317</v>
      </c>
      <c r="C23" s="5"/>
      <c r="D23" s="4" t="s">
        <v>318</v>
      </c>
      <c r="E23" s="5"/>
      <c r="F23" s="5"/>
      <c r="G23" s="5"/>
      <c r="H23" s="5"/>
      <c r="I23" s="5"/>
      <c r="J23" s="5"/>
      <c r="K23" s="5"/>
      <c r="L23" s="5"/>
      <c r="M23" s="5">
        <v>50</v>
      </c>
      <c r="N23" s="5"/>
      <c r="O23" s="5"/>
      <c r="P23" s="5"/>
    </row>
    <row r="24" ht="40" customHeight="1" spans="1:16">
      <c r="A24" s="4" t="s">
        <v>319</v>
      </c>
      <c r="B24" s="4" t="s">
        <v>320</v>
      </c>
      <c r="C24" s="5"/>
      <c r="D24" s="4" t="s">
        <v>321</v>
      </c>
      <c r="E24" s="5"/>
      <c r="F24" s="5"/>
      <c r="G24" s="5"/>
      <c r="H24" s="5"/>
      <c r="I24" s="5"/>
      <c r="J24" s="5"/>
      <c r="K24" s="5"/>
      <c r="L24" s="5"/>
      <c r="M24" s="6">
        <v>30</v>
      </c>
      <c r="N24" s="6"/>
      <c r="O24" s="6"/>
      <c r="P24" s="6"/>
    </row>
    <row r="25" ht="25" customHeight="1" spans="1:16">
      <c r="A25" s="4" t="s">
        <v>322</v>
      </c>
      <c r="B25" s="4" t="s">
        <v>323</v>
      </c>
      <c r="C25" s="5"/>
      <c r="D25" s="17" t="s">
        <v>324</v>
      </c>
      <c r="E25" s="5"/>
      <c r="F25" s="5"/>
      <c r="G25" s="5"/>
      <c r="H25" s="5"/>
      <c r="I25" s="5"/>
      <c r="J25" s="5"/>
      <c r="K25" s="5"/>
      <c r="L25" s="5"/>
      <c r="M25" s="6">
        <v>20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2"/>
  <sheetViews>
    <sheetView workbookViewId="0">
      <selection activeCell="F4" sqref="F4:G4"/>
    </sheetView>
  </sheetViews>
  <sheetFormatPr defaultColWidth="9" defaultRowHeight="14.4"/>
  <sheetData>
    <row r="1" ht="17.4" spans="1:11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">
      <c r="A2" s="2" t="s">
        <v>271</v>
      </c>
    </row>
    <row r="3" ht="46" customHeight="1" spans="1:11">
      <c r="A3" s="3" t="s">
        <v>326</v>
      </c>
      <c r="B3" s="4" t="s">
        <v>2</v>
      </c>
      <c r="C3" s="5"/>
      <c r="D3" s="5"/>
      <c r="E3" s="5"/>
      <c r="F3" s="3" t="s">
        <v>327</v>
      </c>
      <c r="G3" s="3"/>
      <c r="H3" s="4" t="s">
        <v>328</v>
      </c>
      <c r="I3" s="5"/>
      <c r="J3" s="5"/>
      <c r="K3" s="5"/>
    </row>
    <row r="4" ht="46" customHeight="1" spans="1:11">
      <c r="A4" s="3" t="s">
        <v>329</v>
      </c>
      <c r="B4" s="5" t="s">
        <v>328</v>
      </c>
      <c r="C4" s="5"/>
      <c r="D4" s="5"/>
      <c r="E4" s="5"/>
      <c r="F4" s="3" t="s">
        <v>330</v>
      </c>
      <c r="G4" s="3"/>
      <c r="H4" s="6"/>
      <c r="I4" s="6"/>
      <c r="J4" s="6"/>
      <c r="K4" s="6"/>
    </row>
    <row r="5" ht="46" customHeight="1" spans="1:11">
      <c r="A5" s="3" t="s">
        <v>331</v>
      </c>
      <c r="B5" s="4" t="s">
        <v>332</v>
      </c>
      <c r="C5" s="5"/>
      <c r="D5" s="5"/>
      <c r="E5" s="5"/>
      <c r="F5" s="3" t="s">
        <v>333</v>
      </c>
      <c r="G5" s="3"/>
      <c r="H5" s="7" t="s">
        <v>334</v>
      </c>
      <c r="I5" s="6"/>
      <c r="J5" s="6"/>
      <c r="K5" s="6"/>
    </row>
    <row r="6" ht="46" customHeight="1" spans="1:11">
      <c r="A6" s="3" t="s">
        <v>335</v>
      </c>
      <c r="B6" s="7" t="s">
        <v>336</v>
      </c>
      <c r="C6" s="6"/>
      <c r="D6" s="6"/>
      <c r="E6" s="6"/>
      <c r="F6" s="3" t="s">
        <v>337</v>
      </c>
      <c r="G6" s="3"/>
      <c r="H6" s="6"/>
      <c r="I6" s="6"/>
      <c r="J6" s="6"/>
      <c r="K6" s="6"/>
    </row>
    <row r="7" ht="46" customHeight="1" spans="1:11">
      <c r="A7" s="3" t="s">
        <v>338</v>
      </c>
      <c r="B7" s="8" t="s">
        <v>339</v>
      </c>
      <c r="C7" s="6">
        <v>1052</v>
      </c>
      <c r="D7" s="6"/>
      <c r="E7" s="8" t="s">
        <v>340</v>
      </c>
      <c r="F7" s="8"/>
      <c r="G7" s="6"/>
      <c r="H7" s="6"/>
      <c r="I7" s="8" t="s">
        <v>341</v>
      </c>
      <c r="J7" s="8"/>
      <c r="K7" s="6"/>
    </row>
    <row r="8" ht="46" customHeight="1" spans="1:11">
      <c r="A8" s="3" t="s">
        <v>342</v>
      </c>
      <c r="B8" s="9" t="s">
        <v>343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312</v>
      </c>
      <c r="B9" s="3" t="s">
        <v>313</v>
      </c>
      <c r="C9" s="3"/>
      <c r="D9" s="3" t="s">
        <v>314</v>
      </c>
      <c r="E9" s="3"/>
      <c r="F9" s="3"/>
      <c r="G9" s="3"/>
      <c r="H9" s="3"/>
      <c r="I9" s="3"/>
      <c r="J9" s="3" t="s">
        <v>344</v>
      </c>
      <c r="K9" s="3"/>
    </row>
    <row r="10" ht="46" customHeight="1" spans="1:11">
      <c r="A10" s="4" t="s">
        <v>345</v>
      </c>
      <c r="B10" s="4" t="s">
        <v>346</v>
      </c>
      <c r="C10" s="5"/>
      <c r="D10" s="7" t="s">
        <v>347</v>
      </c>
      <c r="E10" s="6"/>
      <c r="F10" s="6"/>
      <c r="G10" s="6"/>
      <c r="H10" s="6"/>
      <c r="I10" s="6"/>
      <c r="J10" s="5">
        <v>50</v>
      </c>
      <c r="K10" s="5"/>
    </row>
    <row r="11" ht="46" customHeight="1" spans="1:11">
      <c r="A11" s="4" t="s">
        <v>319</v>
      </c>
      <c r="B11" s="4" t="s">
        <v>320</v>
      </c>
      <c r="C11" s="5"/>
      <c r="D11" s="7" t="s">
        <v>348</v>
      </c>
      <c r="E11" s="6"/>
      <c r="F11" s="6"/>
      <c r="G11" s="6"/>
      <c r="H11" s="6"/>
      <c r="I11" s="6"/>
      <c r="J11" s="5">
        <v>30</v>
      </c>
      <c r="K11" s="5"/>
    </row>
    <row r="12" ht="46" customHeight="1" spans="1:11">
      <c r="A12" s="4" t="s">
        <v>322</v>
      </c>
      <c r="B12" s="4" t="s">
        <v>323</v>
      </c>
      <c r="C12" s="5"/>
      <c r="D12" s="11" t="s">
        <v>349</v>
      </c>
      <c r="E12" s="6"/>
      <c r="F12" s="6"/>
      <c r="G12" s="6"/>
      <c r="H12" s="6"/>
      <c r="I12" s="6"/>
      <c r="J12" s="5">
        <v>20</v>
      </c>
      <c r="K12" s="5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$A1:$XFD1048576"/>
    </sheetView>
  </sheetViews>
  <sheetFormatPr defaultColWidth="10" defaultRowHeight="14.4" outlineLevelCol="2"/>
  <cols>
    <col min="1" max="1" width="5.01851851851852" customWidth="1"/>
    <col min="2" max="2" width="48.5092592592593" customWidth="1"/>
    <col min="3" max="3" width="40.1666666666667" customWidth="1"/>
  </cols>
  <sheetData>
    <row r="1" customFormat="1" ht="35.4" customHeight="1" spans="1:2">
      <c r="A1" s="27"/>
      <c r="B1" s="27"/>
    </row>
    <row r="2" ht="39.15" customHeight="1" spans="1:3">
      <c r="A2" s="27"/>
      <c r="B2" s="119" t="s">
        <v>10</v>
      </c>
      <c r="C2" s="119"/>
    </row>
    <row r="3" ht="29.35" customHeight="1" spans="1:3">
      <c r="A3" s="120"/>
      <c r="B3" s="121" t="s">
        <v>11</v>
      </c>
      <c r="C3" s="121" t="s">
        <v>12</v>
      </c>
    </row>
    <row r="4" ht="28.45" customHeight="1" spans="1:3">
      <c r="A4" s="112"/>
      <c r="B4" s="122" t="s">
        <v>13</v>
      </c>
      <c r="C4" s="61" t="s">
        <v>14</v>
      </c>
    </row>
    <row r="5" ht="28.45" customHeight="1" spans="1:3">
      <c r="A5" s="112"/>
      <c r="B5" s="122" t="s">
        <v>15</v>
      </c>
      <c r="C5" s="61" t="s">
        <v>16</v>
      </c>
    </row>
    <row r="6" ht="28.45" customHeight="1" spans="1:3">
      <c r="A6" s="112"/>
      <c r="B6" s="122" t="s">
        <v>17</v>
      </c>
      <c r="C6" s="61" t="s">
        <v>18</v>
      </c>
    </row>
    <row r="7" ht="28.45" customHeight="1" spans="1:3">
      <c r="A7" s="112"/>
      <c r="B7" s="122" t="s">
        <v>19</v>
      </c>
      <c r="C7" s="61"/>
    </row>
    <row r="8" ht="28.45" customHeight="1" spans="1:3">
      <c r="A8" s="112"/>
      <c r="B8" s="122" t="s">
        <v>20</v>
      </c>
      <c r="C8" s="61" t="s">
        <v>21</v>
      </c>
    </row>
    <row r="9" ht="28.45" customHeight="1" spans="1:3">
      <c r="A9" s="112"/>
      <c r="B9" s="122" t="s">
        <v>22</v>
      </c>
      <c r="C9" s="61" t="s">
        <v>23</v>
      </c>
    </row>
    <row r="10" ht="28.45" customHeight="1" spans="1:3">
      <c r="A10" s="112"/>
      <c r="B10" s="122" t="s">
        <v>24</v>
      </c>
      <c r="C10" s="61" t="s">
        <v>25</v>
      </c>
    </row>
    <row r="11" ht="28.45" customHeight="1" spans="1:3">
      <c r="A11" s="112"/>
      <c r="B11" s="122" t="s">
        <v>26</v>
      </c>
      <c r="C11" s="61" t="s">
        <v>27</v>
      </c>
    </row>
    <row r="12" ht="28.45" customHeight="1" spans="1:3">
      <c r="A12" s="112"/>
      <c r="B12" s="122" t="s">
        <v>28</v>
      </c>
      <c r="C12" s="61"/>
    </row>
    <row r="13" ht="28.45" customHeight="1" spans="1:3">
      <c r="A13" s="27"/>
      <c r="B13" s="122" t="s">
        <v>29</v>
      </c>
      <c r="C13" s="61"/>
    </row>
    <row r="14" ht="28.45" customHeight="1" spans="1:3">
      <c r="A14" s="27"/>
      <c r="B14" s="122" t="s">
        <v>30</v>
      </c>
      <c r="C14" s="61" t="s">
        <v>14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6" sqref="D6:D15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</cols>
  <sheetData>
    <row r="1" ht="14.3" customHeight="1" spans="1:4">
      <c r="A1" s="27"/>
      <c r="B1" s="27"/>
      <c r="C1" s="27"/>
      <c r="D1" s="27"/>
    </row>
    <row r="2" ht="39.85" customHeight="1" spans="1:4">
      <c r="A2" s="28" t="s">
        <v>31</v>
      </c>
      <c r="B2" s="28"/>
      <c r="C2" s="28"/>
      <c r="D2" s="28"/>
    </row>
    <row r="3" ht="22.75" customHeight="1" spans="1:4">
      <c r="A3" s="112"/>
      <c r="B3" s="112"/>
      <c r="C3" s="112"/>
      <c r="D3" s="113" t="s">
        <v>32</v>
      </c>
    </row>
    <row r="4" ht="22.75" customHeight="1" spans="1:4">
      <c r="A4" s="88" t="s">
        <v>33</v>
      </c>
      <c r="B4" s="88"/>
      <c r="C4" s="88" t="s">
        <v>34</v>
      </c>
      <c r="D4" s="88"/>
    </row>
    <row r="5" ht="22.75" customHeight="1" spans="1:4">
      <c r="A5" s="88" t="s">
        <v>35</v>
      </c>
      <c r="B5" s="88" t="s">
        <v>36</v>
      </c>
      <c r="C5" s="88" t="s">
        <v>35</v>
      </c>
      <c r="D5" s="88" t="s">
        <v>36</v>
      </c>
    </row>
    <row r="6" ht="22.75" customHeight="1" spans="1:4">
      <c r="A6" s="114" t="s">
        <v>37</v>
      </c>
      <c r="B6" s="98">
        <v>13781048.49</v>
      </c>
      <c r="C6" s="114" t="s">
        <v>38</v>
      </c>
      <c r="D6" s="98">
        <v>13588830.83</v>
      </c>
    </row>
    <row r="7" ht="22.75" customHeight="1" spans="1:4">
      <c r="A7" s="114" t="s">
        <v>39</v>
      </c>
      <c r="B7" s="98"/>
      <c r="C7" s="114" t="s">
        <v>40</v>
      </c>
      <c r="D7" s="115"/>
    </row>
    <row r="8" ht="22.75" customHeight="1" spans="1:4">
      <c r="A8" s="114" t="s">
        <v>41</v>
      </c>
      <c r="B8" s="98"/>
      <c r="C8" s="114" t="s">
        <v>42</v>
      </c>
      <c r="D8" s="115"/>
    </row>
    <row r="9" ht="22.75" customHeight="1" spans="1:4">
      <c r="A9" s="114" t="s">
        <v>43</v>
      </c>
      <c r="B9" s="98"/>
      <c r="C9" s="114" t="s">
        <v>44</v>
      </c>
      <c r="D9" s="115"/>
    </row>
    <row r="10" ht="22.75" customHeight="1" spans="1:4">
      <c r="A10" s="114" t="s">
        <v>45</v>
      </c>
      <c r="B10" s="98"/>
      <c r="C10" s="114" t="s">
        <v>46</v>
      </c>
      <c r="D10" s="115"/>
    </row>
    <row r="11" ht="22.75" customHeight="1" spans="1:4">
      <c r="A11" s="114" t="s">
        <v>47</v>
      </c>
      <c r="B11" s="98"/>
      <c r="C11" s="114" t="s">
        <v>48</v>
      </c>
      <c r="D11" s="115"/>
    </row>
    <row r="12" ht="22.75" customHeight="1" spans="1:4">
      <c r="A12" s="114" t="s">
        <v>49</v>
      </c>
      <c r="B12" s="98"/>
      <c r="C12" s="114" t="s">
        <v>50</v>
      </c>
      <c r="D12" s="115"/>
    </row>
    <row r="13" ht="22.75" customHeight="1" spans="1:4">
      <c r="A13" s="114" t="s">
        <v>51</v>
      </c>
      <c r="B13" s="98"/>
      <c r="C13" s="114" t="s">
        <v>52</v>
      </c>
      <c r="D13" s="115">
        <v>21372.95</v>
      </c>
    </row>
    <row r="14" ht="22.75" customHeight="1" spans="1:4">
      <c r="A14" s="114" t="s">
        <v>53</v>
      </c>
      <c r="B14" s="98"/>
      <c r="C14" s="114" t="s">
        <v>54</v>
      </c>
      <c r="D14" s="115"/>
    </row>
    <row r="15" ht="22.75" customHeight="1" spans="1:4">
      <c r="A15" s="114"/>
      <c r="B15" s="116"/>
      <c r="C15" s="114" t="s">
        <v>55</v>
      </c>
      <c r="D15" s="115">
        <v>170844.71</v>
      </c>
    </row>
    <row r="16" ht="22.75" customHeight="1" spans="1:4">
      <c r="A16" s="114"/>
      <c r="B16" s="116"/>
      <c r="C16" s="114" t="s">
        <v>56</v>
      </c>
      <c r="D16" s="115"/>
    </row>
    <row r="17" ht="22.75" customHeight="1" spans="1:4">
      <c r="A17" s="114"/>
      <c r="B17" s="116"/>
      <c r="C17" s="114" t="s">
        <v>57</v>
      </c>
      <c r="D17" s="115"/>
    </row>
    <row r="18" ht="22.75" customHeight="1" spans="1:4">
      <c r="A18" s="114"/>
      <c r="B18" s="116"/>
      <c r="C18" s="114" t="s">
        <v>58</v>
      </c>
      <c r="D18" s="115"/>
    </row>
    <row r="19" ht="22.75" customHeight="1" spans="1:4">
      <c r="A19" s="114"/>
      <c r="B19" s="116"/>
      <c r="C19" s="114" t="s">
        <v>59</v>
      </c>
      <c r="D19" s="115"/>
    </row>
    <row r="20" ht="22.75" customHeight="1" spans="1:4">
      <c r="A20" s="117"/>
      <c r="B20" s="118"/>
      <c r="C20" s="114" t="s">
        <v>60</v>
      </c>
      <c r="D20" s="115"/>
    </row>
    <row r="21" ht="22.75" customHeight="1" spans="1:4">
      <c r="A21" s="117"/>
      <c r="B21" s="118"/>
      <c r="C21" s="114" t="s">
        <v>61</v>
      </c>
      <c r="D21" s="115"/>
    </row>
    <row r="22" ht="22.75" customHeight="1" spans="1:4">
      <c r="A22" s="117"/>
      <c r="B22" s="118"/>
      <c r="C22" s="114" t="s">
        <v>62</v>
      </c>
      <c r="D22" s="115"/>
    </row>
    <row r="23" ht="22.75" customHeight="1" spans="1:4">
      <c r="A23" s="117"/>
      <c r="B23" s="118"/>
      <c r="C23" s="114" t="s">
        <v>63</v>
      </c>
      <c r="D23" s="115"/>
    </row>
    <row r="24" ht="22.75" customHeight="1" spans="1:4">
      <c r="A24" s="117"/>
      <c r="B24" s="118"/>
      <c r="C24" s="114" t="s">
        <v>64</v>
      </c>
      <c r="D24" s="115"/>
    </row>
    <row r="25" ht="22.75" customHeight="1" spans="1:4">
      <c r="A25" s="114"/>
      <c r="B25" s="116"/>
      <c r="C25" s="114" t="s">
        <v>65</v>
      </c>
      <c r="D25" s="115"/>
    </row>
    <row r="26" ht="22.75" customHeight="1" spans="1:4">
      <c r="A26" s="114"/>
      <c r="B26" s="116"/>
      <c r="C26" s="114" t="s">
        <v>66</v>
      </c>
      <c r="D26" s="115"/>
    </row>
    <row r="27" ht="22.75" customHeight="1" spans="1:4">
      <c r="A27" s="114"/>
      <c r="B27" s="116"/>
      <c r="C27" s="114" t="s">
        <v>67</v>
      </c>
      <c r="D27" s="115"/>
    </row>
    <row r="28" ht="22.75" customHeight="1" spans="1:4">
      <c r="A28" s="117"/>
      <c r="B28" s="118"/>
      <c r="C28" s="114" t="s">
        <v>68</v>
      </c>
      <c r="D28" s="115"/>
    </row>
    <row r="29" ht="22.75" customHeight="1" spans="1:4">
      <c r="A29" s="117"/>
      <c r="B29" s="118"/>
      <c r="C29" s="114" t="s">
        <v>69</v>
      </c>
      <c r="D29" s="115"/>
    </row>
    <row r="30" ht="22.75" customHeight="1" spans="1:4">
      <c r="A30" s="117"/>
      <c r="B30" s="118"/>
      <c r="C30" s="114" t="s">
        <v>70</v>
      </c>
      <c r="D30" s="115"/>
    </row>
    <row r="31" ht="22.75" customHeight="1" spans="1:4">
      <c r="A31" s="117"/>
      <c r="B31" s="118"/>
      <c r="C31" s="114" t="s">
        <v>71</v>
      </c>
      <c r="D31" s="115"/>
    </row>
    <row r="32" ht="22.75" customHeight="1" spans="1:4">
      <c r="A32" s="117"/>
      <c r="B32" s="118"/>
      <c r="C32" s="114" t="s">
        <v>72</v>
      </c>
      <c r="D32" s="115"/>
    </row>
    <row r="33" ht="22.75" customHeight="1" spans="1:4">
      <c r="A33" s="114"/>
      <c r="B33" s="114"/>
      <c r="C33" s="114" t="s">
        <v>73</v>
      </c>
      <c r="D33" s="115"/>
    </row>
    <row r="34" ht="22.75" customHeight="1" spans="1:4">
      <c r="A34" s="114"/>
      <c r="B34" s="114"/>
      <c r="C34" s="114" t="s">
        <v>74</v>
      </c>
      <c r="D34" s="115"/>
    </row>
    <row r="35" ht="22.75" customHeight="1" spans="1:4">
      <c r="A35" s="114"/>
      <c r="B35" s="114"/>
      <c r="C35" s="114" t="s">
        <v>75</v>
      </c>
      <c r="D35" s="115"/>
    </row>
    <row r="36" ht="22.75" customHeight="1" spans="1:4">
      <c r="A36" s="114"/>
      <c r="B36" s="114"/>
      <c r="C36" s="114"/>
      <c r="D36" s="114"/>
    </row>
    <row r="37" ht="22.75" customHeight="1" spans="1:4">
      <c r="A37" s="114"/>
      <c r="B37" s="114"/>
      <c r="C37" s="114"/>
      <c r="D37" s="114"/>
    </row>
    <row r="38" ht="22.75" customHeight="1" spans="1:4">
      <c r="A38" s="114"/>
      <c r="B38" s="114"/>
      <c r="C38" s="114"/>
      <c r="D38" s="114"/>
    </row>
    <row r="39" ht="22.75" customHeight="1" spans="1:4">
      <c r="A39" s="117" t="s">
        <v>76</v>
      </c>
      <c r="B39" s="118">
        <f>SUM(B6:B14)</f>
        <v>13781048.49</v>
      </c>
      <c r="C39" s="117" t="s">
        <v>77</v>
      </c>
      <c r="D39" s="118">
        <f>SUM(D6:D38)</f>
        <v>13781048.49</v>
      </c>
    </row>
    <row r="40" ht="22.75" customHeight="1" spans="1:4">
      <c r="A40" s="117" t="s">
        <v>78</v>
      </c>
      <c r="B40" s="118"/>
      <c r="C40" s="117" t="s">
        <v>79</v>
      </c>
      <c r="D40" s="118"/>
    </row>
    <row r="41" ht="22.75" customHeight="1" spans="1:4">
      <c r="A41" s="114"/>
      <c r="B41" s="116"/>
      <c r="C41" s="114"/>
      <c r="D41" s="116"/>
    </row>
    <row r="42" ht="22.75" customHeight="1" spans="1:4">
      <c r="A42" s="117" t="s">
        <v>80</v>
      </c>
      <c r="B42" s="118">
        <f>B39+B40</f>
        <v>13781048.49</v>
      </c>
      <c r="C42" s="117" t="s">
        <v>81</v>
      </c>
      <c r="D42" s="118">
        <f>D39+D40</f>
        <v>13781048.49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962962962963" defaultRowHeight="12.75" customHeight="1" outlineLevelCol="2"/>
  <cols>
    <col min="1" max="1" width="39.5" style="35" customWidth="1"/>
    <col min="2" max="2" width="35.6296296296296" style="35" customWidth="1"/>
    <col min="3" max="3" width="27.3796296296296" style="35" customWidth="1"/>
    <col min="4" max="16384" width="7.87962962962963" style="34"/>
  </cols>
  <sheetData>
    <row r="1" ht="24.75" customHeight="1" spans="1:1">
      <c r="A1" s="43"/>
    </row>
    <row r="2" ht="24.75" customHeight="1" spans="1:2">
      <c r="A2" s="37" t="s">
        <v>82</v>
      </c>
      <c r="B2" s="37"/>
    </row>
    <row r="3" ht="24.75" customHeight="1" spans="1:2">
      <c r="A3" s="105"/>
      <c r="B3" s="38" t="s">
        <v>32</v>
      </c>
    </row>
    <row r="4" ht="24" customHeight="1" spans="1:2">
      <c r="A4" s="47" t="s">
        <v>35</v>
      </c>
      <c r="B4" s="47" t="s">
        <v>36</v>
      </c>
    </row>
    <row r="5" s="34" customFormat="1" ht="25" customHeight="1" spans="1:3">
      <c r="A5" s="106" t="s">
        <v>83</v>
      </c>
      <c r="B5" s="107">
        <f>B6+B7</f>
        <v>13781048.49</v>
      </c>
      <c r="C5" s="35"/>
    </row>
    <row r="6" s="34" customFormat="1" ht="25" customHeight="1" spans="1:3">
      <c r="A6" s="106" t="s">
        <v>84</v>
      </c>
      <c r="B6" s="108">
        <v>13781048.49</v>
      </c>
      <c r="C6" s="35"/>
    </row>
    <row r="7" s="34" customFormat="1" ht="25" customHeight="1" spans="1:3">
      <c r="A7" s="106" t="s">
        <v>85</v>
      </c>
      <c r="B7" s="108"/>
      <c r="C7" s="35"/>
    </row>
    <row r="8" s="34" customFormat="1" ht="25" customHeight="1" spans="1:3">
      <c r="A8" s="106" t="s">
        <v>86</v>
      </c>
      <c r="B8" s="108">
        <f>B9+B10</f>
        <v>0</v>
      </c>
      <c r="C8" s="35"/>
    </row>
    <row r="9" s="34" customFormat="1" ht="25" customHeight="1" spans="1:3">
      <c r="A9" s="106" t="s">
        <v>87</v>
      </c>
      <c r="B9" s="108"/>
      <c r="C9" s="35"/>
    </row>
    <row r="10" s="34" customFormat="1" ht="25" customHeight="1" spans="1:3">
      <c r="A10" s="106" t="s">
        <v>88</v>
      </c>
      <c r="B10" s="108"/>
      <c r="C10" s="35"/>
    </row>
    <row r="11" s="34" customFormat="1" ht="25" customHeight="1" spans="1:3">
      <c r="A11" s="106" t="s">
        <v>89</v>
      </c>
      <c r="B11" s="108">
        <f>SUM(B12:B14)</f>
        <v>0</v>
      </c>
      <c r="C11" s="35"/>
    </row>
    <row r="12" s="34" customFormat="1" ht="25" customHeight="1" spans="1:3">
      <c r="A12" s="106" t="s">
        <v>90</v>
      </c>
      <c r="B12" s="108"/>
      <c r="C12" s="35"/>
    </row>
    <row r="13" s="34" customFormat="1" ht="25" customHeight="1" spans="1:3">
      <c r="A13" s="106" t="s">
        <v>91</v>
      </c>
      <c r="B13" s="108"/>
      <c r="C13" s="35"/>
    </row>
    <row r="14" s="34" customFormat="1" ht="25" customHeight="1" spans="1:3">
      <c r="A14" s="106" t="s">
        <v>92</v>
      </c>
      <c r="B14" s="108"/>
      <c r="C14" s="35"/>
    </row>
    <row r="15" s="34" customFormat="1" ht="25" customHeight="1" spans="1:3">
      <c r="A15" s="106" t="s">
        <v>93</v>
      </c>
      <c r="B15" s="108"/>
      <c r="C15" s="35"/>
    </row>
    <row r="16" s="34" customFormat="1" ht="25" customHeight="1" spans="1:3">
      <c r="A16" s="106" t="s">
        <v>94</v>
      </c>
      <c r="B16" s="108"/>
      <c r="C16" s="35"/>
    </row>
    <row r="17" s="34" customFormat="1" ht="25" customHeight="1" spans="1:3">
      <c r="A17" s="106" t="s">
        <v>95</v>
      </c>
      <c r="B17" s="108"/>
      <c r="C17" s="35"/>
    </row>
    <row r="18" s="34" customFormat="1" ht="25" customHeight="1" spans="1:3">
      <c r="A18" s="106" t="s">
        <v>96</v>
      </c>
      <c r="B18" s="108"/>
      <c r="C18" s="35"/>
    </row>
    <row r="19" s="34" customFormat="1" ht="25" customHeight="1" spans="1:3">
      <c r="A19" s="106" t="s">
        <v>97</v>
      </c>
      <c r="B19" s="107">
        <f>B20+B23+B26+B27</f>
        <v>0</v>
      </c>
      <c r="C19" s="35"/>
    </row>
    <row r="20" s="34" customFormat="1" ht="25" customHeight="1" spans="1:3">
      <c r="A20" s="106" t="s">
        <v>98</v>
      </c>
      <c r="B20" s="107">
        <f>B21+B22</f>
        <v>0</v>
      </c>
      <c r="C20" s="35"/>
    </row>
    <row r="21" s="34" customFormat="1" ht="25" customHeight="1" spans="1:3">
      <c r="A21" s="106" t="s">
        <v>99</v>
      </c>
      <c r="B21" s="107"/>
      <c r="C21" s="35"/>
    </row>
    <row r="22" s="34" customFormat="1" ht="25" customHeight="1" spans="1:3">
      <c r="A22" s="106" t="s">
        <v>100</v>
      </c>
      <c r="B22" s="107"/>
      <c r="C22" s="35"/>
    </row>
    <row r="23" s="34" customFormat="1" ht="25" customHeight="1" spans="1:3">
      <c r="A23" s="106" t="s">
        <v>101</v>
      </c>
      <c r="B23" s="107">
        <f>B24+B25</f>
        <v>0</v>
      </c>
      <c r="C23" s="35"/>
    </row>
    <row r="24" s="34" customFormat="1" ht="25" customHeight="1" spans="1:3">
      <c r="A24" s="106" t="s">
        <v>102</v>
      </c>
      <c r="B24" s="107"/>
      <c r="C24" s="35"/>
    </row>
    <row r="25" s="34" customFormat="1" ht="25" customHeight="1" spans="1:3">
      <c r="A25" s="106" t="s">
        <v>103</v>
      </c>
      <c r="B25" s="107"/>
      <c r="C25" s="35"/>
    </row>
    <row r="26" s="34" customFormat="1" ht="25" customHeight="1" spans="1:3">
      <c r="A26" s="106" t="s">
        <v>104</v>
      </c>
      <c r="B26" s="107"/>
      <c r="C26" s="35"/>
    </row>
    <row r="27" s="34" customFormat="1" ht="25" customHeight="1" spans="1:3">
      <c r="A27" s="106" t="s">
        <v>105</v>
      </c>
      <c r="B27" s="107"/>
      <c r="C27" s="35"/>
    </row>
    <row r="28" ht="25" customHeight="1" spans="1:2">
      <c r="A28" s="109"/>
      <c r="B28" s="107"/>
    </row>
    <row r="29" s="34" customFormat="1" ht="25" customHeight="1" spans="1:3">
      <c r="A29" s="110" t="s">
        <v>106</v>
      </c>
      <c r="B29" s="111">
        <f>B5+B8+B11+B15+B16+B17+B18+B19</f>
        <v>13781048.49</v>
      </c>
      <c r="C29" s="3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C9" sqref="C9:C14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27"/>
      <c r="B1" s="27"/>
      <c r="C1" s="27"/>
      <c r="D1" s="27"/>
      <c r="E1" s="27"/>
    </row>
    <row r="2" ht="39.85" customHeight="1" spans="1:5">
      <c r="A2" s="28" t="s">
        <v>107</v>
      </c>
      <c r="B2" s="28"/>
      <c r="C2" s="28"/>
      <c r="D2" s="28"/>
      <c r="E2" s="28"/>
    </row>
    <row r="3" ht="22.75" customHeight="1" spans="1:5">
      <c r="A3" s="29"/>
      <c r="B3" s="29"/>
      <c r="C3" s="29"/>
      <c r="D3" s="29"/>
      <c r="E3" s="29" t="s">
        <v>32</v>
      </c>
    </row>
    <row r="4" ht="22.75" customHeight="1" spans="1:5">
      <c r="A4" s="90" t="s">
        <v>108</v>
      </c>
      <c r="B4" s="90" t="s">
        <v>109</v>
      </c>
      <c r="C4" s="90" t="s">
        <v>110</v>
      </c>
      <c r="D4" s="90" t="s">
        <v>111</v>
      </c>
      <c r="E4" s="90" t="s">
        <v>112</v>
      </c>
    </row>
    <row r="5" ht="22.75" customHeight="1" spans="1:5">
      <c r="A5" s="91" t="s">
        <v>113</v>
      </c>
      <c r="B5" s="103">
        <f>C5</f>
        <v>13781048.49</v>
      </c>
      <c r="C5" s="103">
        <f>C6+C9+C12</f>
        <v>13781048.49</v>
      </c>
      <c r="D5" s="103"/>
      <c r="E5" s="103"/>
    </row>
    <row r="6" ht="27" customHeight="1" spans="1:5">
      <c r="A6" s="68" t="s">
        <v>114</v>
      </c>
      <c r="B6" s="104">
        <v>13588830.83</v>
      </c>
      <c r="C6" s="104">
        <v>13588830.83</v>
      </c>
      <c r="D6" s="103"/>
      <c r="E6" s="103"/>
    </row>
    <row r="7" ht="27" customHeight="1" spans="1:5">
      <c r="A7" s="52" t="s">
        <v>115</v>
      </c>
      <c r="B7" s="104">
        <v>13588830.83</v>
      </c>
      <c r="C7" s="104">
        <v>13588830.83</v>
      </c>
      <c r="D7" s="103"/>
      <c r="E7" s="103"/>
    </row>
    <row r="8" ht="27" customHeight="1" spans="1:5">
      <c r="A8" s="52" t="s">
        <v>116</v>
      </c>
      <c r="B8" s="104">
        <v>13588830.83</v>
      </c>
      <c r="C8" s="104">
        <v>13588830.83</v>
      </c>
      <c r="D8" s="104"/>
      <c r="E8" s="104"/>
    </row>
    <row r="9" ht="27" customHeight="1" spans="1:5">
      <c r="A9" s="68" t="s">
        <v>117</v>
      </c>
      <c r="B9" s="81">
        <v>21372.95</v>
      </c>
      <c r="C9" s="81">
        <v>21372.95</v>
      </c>
      <c r="D9" s="55"/>
      <c r="E9" s="55"/>
    </row>
    <row r="10" ht="27" customHeight="1" spans="1:5">
      <c r="A10" s="52" t="s">
        <v>118</v>
      </c>
      <c r="B10" s="55">
        <v>21372.95</v>
      </c>
      <c r="C10" s="55">
        <v>21372.95</v>
      </c>
      <c r="D10" s="55"/>
      <c r="E10" s="55"/>
    </row>
    <row r="11" ht="27" customHeight="1" spans="1:5">
      <c r="A11" s="52" t="s">
        <v>119</v>
      </c>
      <c r="B11" s="55">
        <v>21372.95</v>
      </c>
      <c r="C11" s="55">
        <v>21372.95</v>
      </c>
      <c r="D11" s="55"/>
      <c r="E11" s="55"/>
    </row>
    <row r="12" ht="27" customHeight="1" spans="1:5">
      <c r="A12" s="68" t="s">
        <v>120</v>
      </c>
      <c r="B12" s="81">
        <v>170844.71</v>
      </c>
      <c r="C12" s="81">
        <v>170844.71</v>
      </c>
      <c r="D12" s="55"/>
      <c r="E12" s="55"/>
    </row>
    <row r="13" ht="27" customHeight="1" spans="1:5">
      <c r="A13" s="55" t="s">
        <v>121</v>
      </c>
      <c r="B13" s="55">
        <v>170844.71</v>
      </c>
      <c r="C13" s="55">
        <v>170844.71</v>
      </c>
      <c r="D13" s="55"/>
      <c r="E13" s="55"/>
    </row>
    <row r="14" ht="27" customHeight="1" spans="1:5">
      <c r="A14" s="55" t="s">
        <v>122</v>
      </c>
      <c r="B14" s="55">
        <v>170844.71</v>
      </c>
      <c r="C14" s="55">
        <v>170844.71</v>
      </c>
      <c r="D14" s="55"/>
      <c r="E14" s="5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7" sqref="D7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27"/>
      <c r="B1" s="27"/>
      <c r="C1" s="27"/>
      <c r="D1" s="27"/>
      <c r="E1" s="27"/>
      <c r="F1" s="27"/>
      <c r="G1" s="27"/>
    </row>
    <row r="2" ht="39.85" customHeight="1" spans="1:7">
      <c r="A2" s="28" t="s">
        <v>123</v>
      </c>
      <c r="B2" s="28"/>
      <c r="C2" s="28"/>
      <c r="D2" s="28"/>
      <c r="E2" s="27"/>
      <c r="F2" s="27"/>
      <c r="G2" s="27"/>
    </row>
    <row r="3" ht="22.75" customHeight="1" spans="1:7">
      <c r="A3" s="29"/>
      <c r="B3" s="29"/>
      <c r="C3" s="64" t="s">
        <v>32</v>
      </c>
      <c r="D3" s="64"/>
      <c r="E3" s="29"/>
      <c r="F3" s="29"/>
      <c r="G3" s="29"/>
    </row>
    <row r="4" ht="22.75" customHeight="1" spans="1:7">
      <c r="A4" s="88" t="s">
        <v>33</v>
      </c>
      <c r="B4" s="88"/>
      <c r="C4" s="88" t="s">
        <v>34</v>
      </c>
      <c r="D4" s="88"/>
      <c r="E4" s="29"/>
      <c r="F4" s="29"/>
      <c r="G4" s="29"/>
    </row>
    <row r="5" ht="22.75" customHeight="1" spans="1:7">
      <c r="A5" s="88" t="s">
        <v>35</v>
      </c>
      <c r="B5" s="88" t="s">
        <v>36</v>
      </c>
      <c r="C5" s="88" t="s">
        <v>35</v>
      </c>
      <c r="D5" s="88" t="s">
        <v>113</v>
      </c>
      <c r="E5" s="29"/>
      <c r="F5" s="29"/>
      <c r="G5" s="29"/>
    </row>
    <row r="6" ht="22.75" customHeight="1" spans="1:7">
      <c r="A6" s="32" t="s">
        <v>124</v>
      </c>
      <c r="B6" s="97">
        <f>SUM(B7:B9)</f>
        <v>13781048.49</v>
      </c>
      <c r="C6" s="32" t="s">
        <v>125</v>
      </c>
      <c r="D6" s="97">
        <f>D7+D14+D16</f>
        <v>13781048.49</v>
      </c>
      <c r="E6" s="29"/>
      <c r="F6" s="29"/>
      <c r="G6" s="29"/>
    </row>
    <row r="7" ht="22.75" customHeight="1" spans="1:7">
      <c r="A7" s="32" t="s">
        <v>126</v>
      </c>
      <c r="B7" s="98">
        <v>13781048.49</v>
      </c>
      <c r="C7" s="32" t="s">
        <v>127</v>
      </c>
      <c r="D7" s="98">
        <v>13588830.83</v>
      </c>
      <c r="E7" s="29"/>
      <c r="F7" s="29"/>
      <c r="G7" s="29"/>
    </row>
    <row r="8" ht="22.75" customHeight="1" spans="1:7">
      <c r="A8" s="32" t="s">
        <v>128</v>
      </c>
      <c r="B8" s="98"/>
      <c r="C8" s="32" t="s">
        <v>129</v>
      </c>
      <c r="D8" s="98"/>
      <c r="E8" s="29"/>
      <c r="F8" s="29"/>
      <c r="G8" s="29"/>
    </row>
    <row r="9" ht="22.75" customHeight="1" spans="1:7">
      <c r="A9" s="32" t="s">
        <v>130</v>
      </c>
      <c r="B9" s="98"/>
      <c r="C9" s="32" t="s">
        <v>131</v>
      </c>
      <c r="D9" s="98"/>
      <c r="E9" s="29"/>
      <c r="F9" s="29"/>
      <c r="G9" s="29"/>
    </row>
    <row r="10" ht="22.75" customHeight="1" spans="1:7">
      <c r="A10" s="32"/>
      <c r="B10" s="99"/>
      <c r="C10" s="32" t="s">
        <v>132</v>
      </c>
      <c r="D10" s="98"/>
      <c r="E10" s="29"/>
      <c r="F10" s="29"/>
      <c r="G10" s="29"/>
    </row>
    <row r="11" ht="22.75" customHeight="1" spans="1:7">
      <c r="A11" s="32"/>
      <c r="B11" s="99"/>
      <c r="C11" s="32" t="s">
        <v>133</v>
      </c>
      <c r="D11" s="98"/>
      <c r="E11" s="29"/>
      <c r="F11" s="29"/>
      <c r="G11" s="29"/>
    </row>
    <row r="12" ht="22.75" customHeight="1" spans="1:7">
      <c r="A12" s="32"/>
      <c r="B12" s="99"/>
      <c r="C12" s="32" t="s">
        <v>134</v>
      </c>
      <c r="D12" s="98"/>
      <c r="E12" s="29"/>
      <c r="F12" s="29"/>
      <c r="G12" s="29"/>
    </row>
    <row r="13" ht="22.75" customHeight="1" spans="1:7">
      <c r="A13" s="61"/>
      <c r="B13" s="100"/>
      <c r="C13" s="32" t="s">
        <v>135</v>
      </c>
      <c r="D13" s="98"/>
      <c r="E13" s="29"/>
      <c r="F13" s="29"/>
      <c r="G13" s="29"/>
    </row>
    <row r="14" ht="22.75" customHeight="1" spans="1:7">
      <c r="A14" s="32"/>
      <c r="B14" s="99"/>
      <c r="C14" s="32" t="s">
        <v>136</v>
      </c>
      <c r="D14" s="98">
        <v>21372.95</v>
      </c>
      <c r="E14" s="29"/>
      <c r="F14" s="29"/>
      <c r="G14" s="63"/>
    </row>
    <row r="15" ht="22.75" customHeight="1" spans="1:7">
      <c r="A15" s="32"/>
      <c r="B15" s="99"/>
      <c r="C15" s="32" t="s">
        <v>137</v>
      </c>
      <c r="D15" s="98"/>
      <c r="E15" s="29"/>
      <c r="F15" s="29"/>
      <c r="G15" s="29"/>
    </row>
    <row r="16" ht="22.75" customHeight="1" spans="1:7">
      <c r="A16" s="32"/>
      <c r="B16" s="99"/>
      <c r="C16" s="32" t="s">
        <v>138</v>
      </c>
      <c r="D16" s="98">
        <v>170844.71</v>
      </c>
      <c r="E16" s="29"/>
      <c r="F16" s="29"/>
      <c r="G16" s="29"/>
    </row>
    <row r="17" ht="22.75" customHeight="1" spans="1:7">
      <c r="A17" s="32"/>
      <c r="B17" s="99"/>
      <c r="C17" s="32" t="s">
        <v>139</v>
      </c>
      <c r="D17" s="98"/>
      <c r="E17" s="29"/>
      <c r="F17" s="29"/>
      <c r="G17" s="29"/>
    </row>
    <row r="18" ht="22.75" customHeight="1" spans="1:7">
      <c r="A18" s="32"/>
      <c r="B18" s="99"/>
      <c r="C18" s="32" t="s">
        <v>140</v>
      </c>
      <c r="D18" s="98"/>
      <c r="E18" s="29"/>
      <c r="F18" s="29"/>
      <c r="G18" s="29"/>
    </row>
    <row r="19" ht="22.75" customHeight="1" spans="1:7">
      <c r="A19" s="32"/>
      <c r="B19" s="32"/>
      <c r="C19" s="32" t="s">
        <v>141</v>
      </c>
      <c r="D19" s="98"/>
      <c r="E19" s="29"/>
      <c r="F19" s="29"/>
      <c r="G19" s="29"/>
    </row>
    <row r="20" ht="22.75" customHeight="1" spans="1:7">
      <c r="A20" s="32"/>
      <c r="B20" s="32"/>
      <c r="C20" s="32" t="s">
        <v>142</v>
      </c>
      <c r="D20" s="98"/>
      <c r="E20" s="29"/>
      <c r="F20" s="29"/>
      <c r="G20" s="29"/>
    </row>
    <row r="21" ht="22.75" customHeight="1" spans="1:7">
      <c r="A21" s="32"/>
      <c r="B21" s="32"/>
      <c r="C21" s="32" t="s">
        <v>143</v>
      </c>
      <c r="D21" s="98"/>
      <c r="E21" s="29"/>
      <c r="F21" s="29"/>
      <c r="G21" s="29"/>
    </row>
    <row r="22" ht="22.75" customHeight="1" spans="1:7">
      <c r="A22" s="32"/>
      <c r="B22" s="32"/>
      <c r="C22" s="32" t="s">
        <v>144</v>
      </c>
      <c r="D22" s="98"/>
      <c r="E22" s="29"/>
      <c r="F22" s="29"/>
      <c r="G22" s="29"/>
    </row>
    <row r="23" ht="22.75" customHeight="1" spans="1:7">
      <c r="A23" s="32"/>
      <c r="B23" s="32"/>
      <c r="C23" s="32" t="s">
        <v>145</v>
      </c>
      <c r="D23" s="98"/>
      <c r="E23" s="29"/>
      <c r="F23" s="29"/>
      <c r="G23" s="29"/>
    </row>
    <row r="24" ht="22.75" customHeight="1" spans="1:7">
      <c r="A24" s="32"/>
      <c r="B24" s="32"/>
      <c r="C24" s="32" t="s">
        <v>146</v>
      </c>
      <c r="D24" s="98"/>
      <c r="E24" s="29"/>
      <c r="F24" s="29"/>
      <c r="G24" s="29"/>
    </row>
    <row r="25" ht="22.75" customHeight="1" spans="1:7">
      <c r="A25" s="32"/>
      <c r="B25" s="32"/>
      <c r="C25" s="32" t="s">
        <v>147</v>
      </c>
      <c r="D25" s="98"/>
      <c r="E25" s="29"/>
      <c r="F25" s="29"/>
      <c r="G25" s="29"/>
    </row>
    <row r="26" ht="22.75" customHeight="1" spans="1:7">
      <c r="A26" s="32"/>
      <c r="B26" s="32"/>
      <c r="C26" s="32" t="s">
        <v>148</v>
      </c>
      <c r="D26" s="98"/>
      <c r="E26" s="29"/>
      <c r="F26" s="29"/>
      <c r="G26" s="29"/>
    </row>
    <row r="27" ht="22.75" customHeight="1" spans="1:7">
      <c r="A27" s="32"/>
      <c r="B27" s="32"/>
      <c r="C27" s="32" t="s">
        <v>149</v>
      </c>
      <c r="D27" s="98"/>
      <c r="E27" s="29"/>
      <c r="F27" s="29"/>
      <c r="G27" s="29"/>
    </row>
    <row r="28" ht="22.75" customHeight="1" spans="1:7">
      <c r="A28" s="32"/>
      <c r="B28" s="32"/>
      <c r="C28" s="32" t="s">
        <v>150</v>
      </c>
      <c r="D28" s="98"/>
      <c r="E28" s="29"/>
      <c r="F28" s="29"/>
      <c r="G28" s="29"/>
    </row>
    <row r="29" ht="22.75" customHeight="1" spans="1:7">
      <c r="A29" s="32"/>
      <c r="B29" s="32"/>
      <c r="C29" s="32" t="s">
        <v>151</v>
      </c>
      <c r="D29" s="98"/>
      <c r="E29" s="29"/>
      <c r="F29" s="29"/>
      <c r="G29" s="29"/>
    </row>
    <row r="30" ht="22.75" customHeight="1" spans="1:7">
      <c r="A30" s="32"/>
      <c r="B30" s="32"/>
      <c r="C30" s="32" t="s">
        <v>152</v>
      </c>
      <c r="D30" s="98"/>
      <c r="E30" s="29"/>
      <c r="F30" s="29"/>
      <c r="G30" s="29"/>
    </row>
    <row r="31" ht="22.75" customHeight="1" spans="1:7">
      <c r="A31" s="32"/>
      <c r="B31" s="32"/>
      <c r="C31" s="32" t="s">
        <v>153</v>
      </c>
      <c r="D31" s="98"/>
      <c r="E31" s="29"/>
      <c r="F31" s="29"/>
      <c r="G31" s="29"/>
    </row>
    <row r="32" ht="22.75" customHeight="1" spans="1:7">
      <c r="A32" s="32"/>
      <c r="B32" s="32"/>
      <c r="C32" s="32" t="s">
        <v>154</v>
      </c>
      <c r="D32" s="98"/>
      <c r="E32" s="29"/>
      <c r="F32" s="29"/>
      <c r="G32" s="29"/>
    </row>
    <row r="33" ht="22.75" customHeight="1" spans="1:7">
      <c r="A33" s="32"/>
      <c r="B33" s="32"/>
      <c r="C33" s="32" t="s">
        <v>155</v>
      </c>
      <c r="D33" s="98"/>
      <c r="E33" s="29"/>
      <c r="F33" s="29"/>
      <c r="G33" s="29"/>
    </row>
    <row r="34" ht="22.75" customHeight="1" spans="1:7">
      <c r="A34" s="32"/>
      <c r="B34" s="32"/>
      <c r="C34" s="32" t="s">
        <v>156</v>
      </c>
      <c r="D34" s="98"/>
      <c r="E34" s="29"/>
      <c r="F34" s="29"/>
      <c r="G34" s="29"/>
    </row>
    <row r="35" ht="22.75" customHeight="1" spans="1:7">
      <c r="A35" s="32"/>
      <c r="B35" s="32"/>
      <c r="C35" s="32" t="s">
        <v>157</v>
      </c>
      <c r="D35" s="98"/>
      <c r="E35" s="29"/>
      <c r="F35" s="29"/>
      <c r="G35" s="29"/>
    </row>
    <row r="36" ht="22.75" customHeight="1" spans="1:7">
      <c r="A36" s="32"/>
      <c r="B36" s="32"/>
      <c r="C36" s="32" t="s">
        <v>158</v>
      </c>
      <c r="D36" s="97"/>
      <c r="E36" s="29"/>
      <c r="F36" s="29"/>
      <c r="G36" s="29"/>
    </row>
    <row r="37" ht="22.75" customHeight="1" spans="1:7">
      <c r="A37" s="88" t="s">
        <v>159</v>
      </c>
      <c r="B37" s="101">
        <f>B6</f>
        <v>13781048.49</v>
      </c>
      <c r="C37" s="88" t="s">
        <v>160</v>
      </c>
      <c r="D37" s="102">
        <f>D6</f>
        <v>13781048.49</v>
      </c>
      <c r="E37" s="63"/>
      <c r="F37" s="29"/>
      <c r="G37" s="29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B10" sqref="B10:B15"/>
    </sheetView>
  </sheetViews>
  <sheetFormatPr defaultColWidth="10" defaultRowHeight="14.4"/>
  <cols>
    <col min="1" max="1" width="34.8796296296296" customWidth="1"/>
    <col min="2" max="2" width="18.0462962962963" customWidth="1"/>
    <col min="3" max="3" width="14.9259259259259" customWidth="1"/>
    <col min="4" max="4" width="15.3333333333333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9.85" customHeight="1" spans="1:11">
      <c r="A2" s="28" t="s">
        <v>161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2.75" customHeight="1" spans="1:11">
      <c r="A3" s="29"/>
      <c r="B3" s="29"/>
      <c r="C3" s="29"/>
      <c r="D3" s="29"/>
      <c r="E3" s="29"/>
      <c r="F3" s="29"/>
      <c r="G3" s="29"/>
      <c r="H3" s="29"/>
      <c r="I3" s="29"/>
      <c r="J3" s="64" t="s">
        <v>32</v>
      </c>
      <c r="K3" s="64"/>
    </row>
    <row r="4" ht="22.75" customHeight="1" spans="1:11">
      <c r="A4" s="88" t="s">
        <v>162</v>
      </c>
      <c r="B4" s="88" t="s">
        <v>113</v>
      </c>
      <c r="C4" s="88" t="s">
        <v>163</v>
      </c>
      <c r="D4" s="88"/>
      <c r="E4" s="88"/>
      <c r="F4" s="88" t="s">
        <v>164</v>
      </c>
      <c r="G4" s="88"/>
      <c r="H4" s="88"/>
      <c r="I4" s="88" t="s">
        <v>165</v>
      </c>
      <c r="J4" s="88"/>
      <c r="K4" s="88"/>
    </row>
    <row r="5" ht="22.75" customHeight="1" spans="1:11">
      <c r="A5" s="89"/>
      <c r="B5" s="89"/>
      <c r="C5" s="90" t="s">
        <v>113</v>
      </c>
      <c r="D5" s="90" t="s">
        <v>110</v>
      </c>
      <c r="E5" s="90" t="s">
        <v>111</v>
      </c>
      <c r="F5" s="90" t="s">
        <v>113</v>
      </c>
      <c r="G5" s="90" t="s">
        <v>110</v>
      </c>
      <c r="H5" s="90" t="s">
        <v>111</v>
      </c>
      <c r="I5" s="90" t="s">
        <v>113</v>
      </c>
      <c r="J5" s="90" t="s">
        <v>110</v>
      </c>
      <c r="K5" s="90" t="s">
        <v>111</v>
      </c>
    </row>
    <row r="6" ht="21" customHeight="1" spans="1:11">
      <c r="A6" s="91" t="s">
        <v>113</v>
      </c>
      <c r="B6" s="92">
        <v>13781048.49</v>
      </c>
      <c r="C6" s="92">
        <v>13781048.49</v>
      </c>
      <c r="D6" s="92">
        <v>13781048.49</v>
      </c>
      <c r="E6" s="93"/>
      <c r="F6" s="93"/>
      <c r="G6" s="93"/>
      <c r="H6" s="93"/>
      <c r="I6" s="93"/>
      <c r="J6" s="93"/>
      <c r="K6" s="93"/>
    </row>
    <row r="7" ht="21" customHeight="1" spans="1:11">
      <c r="A7" s="66" t="s">
        <v>114</v>
      </c>
      <c r="B7" s="92">
        <v>13588830.83</v>
      </c>
      <c r="C7" s="92">
        <v>13588830.83</v>
      </c>
      <c r="D7" s="94">
        <v>13588830.83</v>
      </c>
      <c r="E7" s="95"/>
      <c r="F7" s="95"/>
      <c r="G7" s="95"/>
      <c r="H7" s="95"/>
      <c r="I7" s="95"/>
      <c r="J7" s="95"/>
      <c r="K7" s="95"/>
    </row>
    <row r="8" ht="21" customHeight="1" spans="1:11">
      <c r="A8" s="55" t="s">
        <v>115</v>
      </c>
      <c r="B8" s="96">
        <v>13588830.83</v>
      </c>
      <c r="C8" s="96">
        <v>13588830.83</v>
      </c>
      <c r="D8" s="94">
        <v>13588830.83</v>
      </c>
      <c r="E8" s="95"/>
      <c r="F8" s="95"/>
      <c r="G8" s="95"/>
      <c r="H8" s="95"/>
      <c r="I8" s="95"/>
      <c r="J8" s="95"/>
      <c r="K8" s="95"/>
    </row>
    <row r="9" ht="21" customHeight="1" spans="1:11">
      <c r="A9" s="55" t="s">
        <v>116</v>
      </c>
      <c r="B9" s="82">
        <v>13588830.83</v>
      </c>
      <c r="C9" s="82">
        <v>13588830.83</v>
      </c>
      <c r="D9" s="82">
        <v>13588830.83</v>
      </c>
      <c r="E9" s="55"/>
      <c r="F9" s="55"/>
      <c r="G9" s="55"/>
      <c r="H9" s="55"/>
      <c r="I9" s="55"/>
      <c r="J9" s="55"/>
      <c r="K9" s="55"/>
    </row>
    <row r="10" ht="21" customHeight="1" spans="1:11">
      <c r="A10" s="81" t="s">
        <v>117</v>
      </c>
      <c r="B10" s="81">
        <v>21372.95</v>
      </c>
      <c r="C10" s="81">
        <v>21372.95</v>
      </c>
      <c r="D10" s="81">
        <v>21372.95</v>
      </c>
      <c r="E10" s="55"/>
      <c r="F10" s="55"/>
      <c r="G10" s="55"/>
      <c r="H10" s="55"/>
      <c r="I10" s="55"/>
      <c r="J10" s="55"/>
      <c r="K10" s="55"/>
    </row>
    <row r="11" ht="21" customHeight="1" spans="1:11">
      <c r="A11" s="55" t="s">
        <v>118</v>
      </c>
      <c r="B11" s="55">
        <v>21372.95</v>
      </c>
      <c r="C11" s="55">
        <v>21372.95</v>
      </c>
      <c r="D11" s="55">
        <v>21372.95</v>
      </c>
      <c r="E11" s="55"/>
      <c r="F11" s="55"/>
      <c r="G11" s="55"/>
      <c r="H11" s="55"/>
      <c r="I11" s="55"/>
      <c r="J11" s="55"/>
      <c r="K11" s="55"/>
    </row>
    <row r="12" ht="21" customHeight="1" spans="1:11">
      <c r="A12" s="55" t="s">
        <v>119</v>
      </c>
      <c r="B12" s="55">
        <v>21372.95</v>
      </c>
      <c r="C12" s="55">
        <v>21372.95</v>
      </c>
      <c r="D12" s="55">
        <v>21372.95</v>
      </c>
      <c r="E12" s="55"/>
      <c r="F12" s="55"/>
      <c r="G12" s="55"/>
      <c r="H12" s="55"/>
      <c r="I12" s="55"/>
      <c r="J12" s="55"/>
      <c r="K12" s="55"/>
    </row>
    <row r="13" ht="21" customHeight="1" spans="1:11">
      <c r="A13" s="81" t="s">
        <v>120</v>
      </c>
      <c r="B13" s="81">
        <v>170844.71</v>
      </c>
      <c r="C13" s="81">
        <v>170844.71</v>
      </c>
      <c r="D13" s="81">
        <v>170844.71</v>
      </c>
      <c r="E13" s="55"/>
      <c r="F13" s="55"/>
      <c r="G13" s="55"/>
      <c r="H13" s="55"/>
      <c r="I13" s="55"/>
      <c r="J13" s="55"/>
      <c r="K13" s="55"/>
    </row>
    <row r="14" ht="21" customHeight="1" spans="1:11">
      <c r="A14" s="55" t="s">
        <v>121</v>
      </c>
      <c r="B14" s="55">
        <v>170844.71</v>
      </c>
      <c r="C14" s="55">
        <v>170844.71</v>
      </c>
      <c r="D14" s="55">
        <v>170844.71</v>
      </c>
      <c r="E14" s="55"/>
      <c r="F14" s="55"/>
      <c r="G14" s="55"/>
      <c r="H14" s="55"/>
      <c r="I14" s="55"/>
      <c r="J14" s="55"/>
      <c r="K14" s="55"/>
    </row>
    <row r="15" ht="21" customHeight="1" spans="1:11">
      <c r="A15" s="55" t="s">
        <v>122</v>
      </c>
      <c r="B15" s="55">
        <v>170844.71</v>
      </c>
      <c r="C15" s="55">
        <v>170844.71</v>
      </c>
      <c r="D15" s="55">
        <v>170844.71</v>
      </c>
      <c r="E15" s="55"/>
      <c r="F15" s="55"/>
      <c r="G15" s="55"/>
      <c r="H15" s="55"/>
      <c r="I15" s="55"/>
      <c r="J15" s="55"/>
      <c r="K15" s="55"/>
    </row>
    <row r="16" ht="21" customHeight="1" spans="1:1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ht="21" customHeight="1" spans="1:1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3" workbookViewId="0">
      <selection activeCell="D6" sqref="D6"/>
    </sheetView>
  </sheetViews>
  <sheetFormatPr defaultColWidth="10" defaultRowHeight="14.4" outlineLevelCol="4"/>
  <cols>
    <col min="1" max="1" width="17.5" customWidth="1"/>
    <col min="2" max="2" width="25.787037037037" customWidth="1"/>
    <col min="3" max="3" width="22.6666666666667" customWidth="1"/>
    <col min="4" max="5" width="25.6388888888889" customWidth="1"/>
  </cols>
  <sheetData>
    <row r="1" ht="14.3" customHeight="1" spans="1:1">
      <c r="A1" s="72"/>
    </row>
    <row r="2" ht="36.9" customHeight="1" spans="1:5">
      <c r="A2" s="28" t="s">
        <v>166</v>
      </c>
      <c r="B2" s="28"/>
      <c r="C2" s="28"/>
      <c r="D2" s="28"/>
      <c r="E2" s="28"/>
    </row>
    <row r="3" ht="21.85" customHeight="1" spans="1:5">
      <c r="A3" s="29"/>
      <c r="B3" s="29"/>
      <c r="C3" s="64" t="s">
        <v>32</v>
      </c>
      <c r="D3" s="64"/>
      <c r="E3" s="64"/>
    </row>
    <row r="4" ht="22.75" customHeight="1" spans="1:5">
      <c r="A4" s="65" t="s">
        <v>108</v>
      </c>
      <c r="B4" s="65"/>
      <c r="C4" s="65" t="s">
        <v>163</v>
      </c>
      <c r="D4" s="65"/>
      <c r="E4" s="65"/>
    </row>
    <row r="5" ht="22.75" customHeight="1" spans="1:5">
      <c r="A5" s="73" t="s">
        <v>167</v>
      </c>
      <c r="B5" s="73" t="s">
        <v>168</v>
      </c>
      <c r="C5" s="74" t="s">
        <v>113</v>
      </c>
      <c r="D5" s="73" t="s">
        <v>110</v>
      </c>
      <c r="E5" s="73" t="s">
        <v>111</v>
      </c>
    </row>
    <row r="6" ht="37" customHeight="1" spans="1:5">
      <c r="A6" s="75"/>
      <c r="B6" s="76" t="s">
        <v>113</v>
      </c>
      <c r="C6" s="77">
        <v>13781048.49</v>
      </c>
      <c r="D6" s="78">
        <v>13781048.49</v>
      </c>
      <c r="E6" s="78"/>
    </row>
    <row r="7" ht="31" customHeight="1" spans="1:5">
      <c r="A7" s="68" t="s">
        <v>169</v>
      </c>
      <c r="B7" s="68" t="s">
        <v>170</v>
      </c>
      <c r="C7" s="79">
        <v>13588830.83</v>
      </c>
      <c r="D7" s="79">
        <v>13588830.83</v>
      </c>
      <c r="E7" s="79"/>
    </row>
    <row r="8" ht="31" customHeight="1" spans="1:5">
      <c r="A8" s="68" t="s">
        <v>171</v>
      </c>
      <c r="B8" s="68" t="s">
        <v>172</v>
      </c>
      <c r="C8" s="79">
        <v>13588830.83</v>
      </c>
      <c r="D8" s="79">
        <v>13588830.83</v>
      </c>
      <c r="E8" s="79"/>
    </row>
    <row r="9" ht="31" customHeight="1" spans="1:5">
      <c r="A9" s="52" t="s">
        <v>173</v>
      </c>
      <c r="B9" s="52" t="s">
        <v>174</v>
      </c>
      <c r="C9" s="80">
        <v>13588830.83</v>
      </c>
      <c r="D9" s="80">
        <v>13588830.83</v>
      </c>
      <c r="E9" s="80"/>
    </row>
    <row r="10" ht="31" customHeight="1" spans="1:5">
      <c r="A10" s="68" t="s">
        <v>175</v>
      </c>
      <c r="B10" s="68" t="s">
        <v>176</v>
      </c>
      <c r="C10" s="81">
        <v>21372.95</v>
      </c>
      <c r="D10" s="81">
        <v>21372.95</v>
      </c>
      <c r="E10" s="82"/>
    </row>
    <row r="11" ht="31" customHeight="1" spans="1:5">
      <c r="A11" s="52" t="s">
        <v>177</v>
      </c>
      <c r="B11" s="52" t="s">
        <v>178</v>
      </c>
      <c r="C11" s="55">
        <v>21372.95</v>
      </c>
      <c r="D11" s="55">
        <v>21372.95</v>
      </c>
      <c r="E11" s="82"/>
    </row>
    <row r="12" ht="31" customHeight="1" spans="1:5">
      <c r="A12" s="52" t="s">
        <v>179</v>
      </c>
      <c r="B12" s="52" t="s">
        <v>178</v>
      </c>
      <c r="C12" s="55">
        <v>21372.95</v>
      </c>
      <c r="D12" s="55">
        <v>21372.95</v>
      </c>
      <c r="E12" s="82"/>
    </row>
    <row r="13" ht="31" customHeight="1" spans="1:5">
      <c r="A13" s="83" t="s">
        <v>180</v>
      </c>
      <c r="B13" s="83" t="s">
        <v>120</v>
      </c>
      <c r="C13" s="81">
        <v>170844.71</v>
      </c>
      <c r="D13" s="81">
        <v>170844.71</v>
      </c>
      <c r="E13" s="82"/>
    </row>
    <row r="14" ht="31" customHeight="1" spans="1:5">
      <c r="A14" s="84">
        <v>21011</v>
      </c>
      <c r="B14" s="84" t="s">
        <v>121</v>
      </c>
      <c r="C14" s="55">
        <v>170844.71</v>
      </c>
      <c r="D14" s="55">
        <v>170844.71</v>
      </c>
      <c r="E14" s="85"/>
    </row>
    <row r="15" ht="31" customHeight="1" spans="1:5">
      <c r="A15" s="86">
        <v>2101102</v>
      </c>
      <c r="B15" s="86" t="s">
        <v>122</v>
      </c>
      <c r="C15" s="55">
        <v>170844.71</v>
      </c>
      <c r="D15" s="55">
        <v>170844.71</v>
      </c>
      <c r="E15" s="8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$A1:$XFD1048576"/>
    </sheetView>
  </sheetViews>
  <sheetFormatPr defaultColWidth="10" defaultRowHeight="14.4" outlineLevelCol="4"/>
  <cols>
    <col min="1" max="1" width="11.1111111111111" customWidth="1"/>
    <col min="2" max="2" width="28.6666666666667" customWidth="1"/>
    <col min="3" max="3" width="16.5555555555556" customWidth="1"/>
    <col min="4" max="4" width="15.1111111111111" customWidth="1"/>
    <col min="5" max="5" width="15" customWidth="1"/>
  </cols>
  <sheetData>
    <row r="1" ht="18.05" customHeight="1" spans="1:5">
      <c r="A1" s="27"/>
      <c r="B1" s="27"/>
      <c r="C1" s="27"/>
      <c r="D1" s="27"/>
      <c r="E1" s="27"/>
    </row>
    <row r="2" ht="39.85" customHeight="1" spans="1:5">
      <c r="A2" s="28" t="s">
        <v>181</v>
      </c>
      <c r="B2" s="28"/>
      <c r="C2" s="28"/>
      <c r="D2" s="28"/>
      <c r="E2" s="28"/>
    </row>
    <row r="3" ht="22.75" customHeight="1" spans="1:5">
      <c r="A3" s="63"/>
      <c r="B3" s="63"/>
      <c r="C3" s="29"/>
      <c r="D3" s="29"/>
      <c r="E3" s="64" t="s">
        <v>32</v>
      </c>
    </row>
    <row r="4" ht="22.75" customHeight="1" spans="1:5">
      <c r="A4" s="65" t="s">
        <v>182</v>
      </c>
      <c r="B4" s="65"/>
      <c r="C4" s="65" t="s">
        <v>183</v>
      </c>
      <c r="D4" s="65"/>
      <c r="E4" s="65"/>
    </row>
    <row r="5" ht="22.75" customHeight="1" spans="1:5">
      <c r="A5" s="65" t="s">
        <v>167</v>
      </c>
      <c r="B5" s="65" t="s">
        <v>168</v>
      </c>
      <c r="C5" s="65" t="s">
        <v>113</v>
      </c>
      <c r="D5" s="65" t="s">
        <v>184</v>
      </c>
      <c r="E5" s="65" t="s">
        <v>185</v>
      </c>
    </row>
    <row r="6" ht="22.75" customHeight="1" spans="1:5">
      <c r="A6" s="65"/>
      <c r="B6" s="66" t="s">
        <v>113</v>
      </c>
      <c r="C6" s="67">
        <f>D6+E6</f>
        <v>13781048.49</v>
      </c>
      <c r="D6" s="67">
        <f>D7</f>
        <v>3031179.34</v>
      </c>
      <c r="E6" s="67">
        <f>E19</f>
        <v>10749869.15</v>
      </c>
    </row>
    <row r="7" ht="27" customHeight="1" spans="1:5">
      <c r="A7" s="68" t="s">
        <v>186</v>
      </c>
      <c r="B7" s="69" t="s">
        <v>187</v>
      </c>
      <c r="C7" s="67">
        <f>SUM(C8:C18)</f>
        <v>3031179.34</v>
      </c>
      <c r="D7" s="67">
        <f>SUM(D8:D18)</f>
        <v>3031179.34</v>
      </c>
      <c r="E7" s="67"/>
    </row>
    <row r="8" ht="16" customHeight="1" spans="1:5">
      <c r="A8" s="52" t="s">
        <v>188</v>
      </c>
      <c r="B8" s="56" t="s">
        <v>189</v>
      </c>
      <c r="C8" s="70">
        <v>990828</v>
      </c>
      <c r="D8" s="70">
        <v>990828</v>
      </c>
      <c r="E8" s="71"/>
    </row>
    <row r="9" ht="16" customHeight="1" spans="1:5">
      <c r="A9" s="52" t="s">
        <v>190</v>
      </c>
      <c r="B9" s="56" t="s">
        <v>191</v>
      </c>
      <c r="C9" s="70">
        <v>451021.68</v>
      </c>
      <c r="D9" s="70">
        <f>99432+92523.6+97149.78+161916.3</f>
        <v>451021.68</v>
      </c>
      <c r="E9" s="71"/>
    </row>
    <row r="10" ht="16" customHeight="1" spans="1:5">
      <c r="A10" s="52" t="s">
        <v>192</v>
      </c>
      <c r="B10" s="56" t="s">
        <v>193</v>
      </c>
      <c r="C10" s="70">
        <v>636900</v>
      </c>
      <c r="D10" s="70">
        <v>636900</v>
      </c>
      <c r="E10" s="71"/>
    </row>
    <row r="11" ht="16" customHeight="1" spans="1:5">
      <c r="A11" s="52" t="s">
        <v>194</v>
      </c>
      <c r="B11" s="56" t="s">
        <v>195</v>
      </c>
      <c r="C11" s="70"/>
      <c r="D11" s="70"/>
      <c r="E11" s="71"/>
    </row>
    <row r="12" ht="16" customHeight="1" spans="1:5">
      <c r="A12" s="52" t="s">
        <v>196</v>
      </c>
      <c r="B12" s="56" t="s">
        <v>197</v>
      </c>
      <c r="C12" s="70">
        <v>760212</v>
      </c>
      <c r="D12" s="70">
        <v>760212</v>
      </c>
      <c r="E12" s="71"/>
    </row>
    <row r="13" ht="23" customHeight="1" spans="1:5">
      <c r="A13" s="52" t="s">
        <v>198</v>
      </c>
      <c r="B13" s="56" t="s">
        <v>199</v>
      </c>
      <c r="C13" s="71"/>
      <c r="D13" s="71"/>
      <c r="E13" s="71"/>
    </row>
    <row r="14" ht="16" customHeight="1" spans="1:5">
      <c r="A14" s="52" t="s">
        <v>200</v>
      </c>
      <c r="B14" s="56" t="s">
        <v>201</v>
      </c>
      <c r="C14" s="71"/>
      <c r="D14" s="71"/>
      <c r="E14" s="71"/>
    </row>
    <row r="15" ht="16" customHeight="1" spans="1:5">
      <c r="A15" s="52" t="s">
        <v>202</v>
      </c>
      <c r="B15" s="56" t="s">
        <v>203</v>
      </c>
      <c r="C15" s="70">
        <v>170844.71</v>
      </c>
      <c r="D15" s="70">
        <f>44550+126294.71</f>
        <v>170844.71</v>
      </c>
      <c r="E15" s="71"/>
    </row>
    <row r="16" ht="16" customHeight="1" spans="1:5">
      <c r="A16" s="52" t="s">
        <v>204</v>
      </c>
      <c r="B16" s="56" t="s">
        <v>205</v>
      </c>
      <c r="C16" s="70">
        <v>21372.95</v>
      </c>
      <c r="D16" s="70">
        <f>7771.98+13600.97</f>
        <v>21372.95</v>
      </c>
      <c r="E16" s="71"/>
    </row>
    <row r="17" ht="16" customHeight="1" spans="1:5">
      <c r="A17" s="52" t="s">
        <v>206</v>
      </c>
      <c r="B17" s="56" t="s">
        <v>207</v>
      </c>
      <c r="C17" s="71"/>
      <c r="D17" s="71"/>
      <c r="E17" s="71"/>
    </row>
    <row r="18" ht="16" customHeight="1" spans="1:5">
      <c r="A18" s="52" t="s">
        <v>208</v>
      </c>
      <c r="B18" s="56" t="s">
        <v>209</v>
      </c>
      <c r="C18" s="71"/>
      <c r="D18" s="71"/>
      <c r="E18" s="71"/>
    </row>
    <row r="19" ht="16" customHeight="1" spans="1:5">
      <c r="A19" s="52" t="s">
        <v>210</v>
      </c>
      <c r="B19" s="69" t="s">
        <v>211</v>
      </c>
      <c r="C19" s="67">
        <f>SUM(C20:C32)</f>
        <v>10749869.15</v>
      </c>
      <c r="D19" s="67"/>
      <c r="E19" s="67">
        <v>10749869.15</v>
      </c>
    </row>
    <row r="20" ht="19" customHeight="1" spans="1:5">
      <c r="A20" s="52" t="s">
        <v>212</v>
      </c>
      <c r="B20" s="56" t="s">
        <v>213</v>
      </c>
      <c r="C20" s="70">
        <v>100000</v>
      </c>
      <c r="D20" s="70"/>
      <c r="E20" s="70">
        <v>100000</v>
      </c>
    </row>
    <row r="21" ht="19" customHeight="1" spans="1:5">
      <c r="A21" s="52" t="s">
        <v>214</v>
      </c>
      <c r="B21" s="56" t="s">
        <v>215</v>
      </c>
      <c r="C21" s="70">
        <v>15000</v>
      </c>
      <c r="D21" s="70"/>
      <c r="E21" s="70">
        <v>15000</v>
      </c>
    </row>
    <row r="22" ht="19" customHeight="1" spans="1:5">
      <c r="A22" s="52" t="s">
        <v>216</v>
      </c>
      <c r="B22" s="56" t="s">
        <v>217</v>
      </c>
      <c r="C22" s="70">
        <v>300000</v>
      </c>
      <c r="D22" s="70"/>
      <c r="E22" s="70">
        <v>300000</v>
      </c>
    </row>
    <row r="23" ht="19" customHeight="1" spans="1:5">
      <c r="A23" s="52" t="s">
        <v>218</v>
      </c>
      <c r="B23" s="56" t="s">
        <v>219</v>
      </c>
      <c r="C23" s="70">
        <v>900000</v>
      </c>
      <c r="D23" s="70"/>
      <c r="E23" s="70">
        <v>900000</v>
      </c>
    </row>
    <row r="24" ht="19" customHeight="1" spans="1:5">
      <c r="A24" s="52" t="s">
        <v>220</v>
      </c>
      <c r="B24" s="56" t="s">
        <v>221</v>
      </c>
      <c r="C24" s="70">
        <v>20000</v>
      </c>
      <c r="D24" s="70"/>
      <c r="E24" s="70">
        <v>20000</v>
      </c>
    </row>
    <row r="25" ht="19" customHeight="1" spans="1:5">
      <c r="A25" s="52" t="s">
        <v>222</v>
      </c>
      <c r="B25" s="56" t="s">
        <v>223</v>
      </c>
      <c r="C25" s="70">
        <v>1700000</v>
      </c>
      <c r="D25" s="70"/>
      <c r="E25" s="70">
        <v>1700000</v>
      </c>
    </row>
    <row r="26" ht="19" customHeight="1" spans="1:5">
      <c r="A26" s="52" t="s">
        <v>224</v>
      </c>
      <c r="B26" s="56" t="s">
        <v>225</v>
      </c>
      <c r="C26" s="70">
        <v>4100000</v>
      </c>
      <c r="D26" s="70"/>
      <c r="E26" s="70">
        <v>4100000</v>
      </c>
    </row>
    <row r="27" ht="19" customHeight="1" spans="1:5">
      <c r="A27" s="52" t="s">
        <v>226</v>
      </c>
      <c r="B27" s="56" t="s">
        <v>227</v>
      </c>
      <c r="C27" s="70">
        <v>30000</v>
      </c>
      <c r="D27" s="70"/>
      <c r="E27" s="70">
        <v>30000</v>
      </c>
    </row>
    <row r="28" ht="19" customHeight="1" spans="1:5">
      <c r="A28" s="52" t="s">
        <v>228</v>
      </c>
      <c r="B28" s="56" t="s">
        <v>229</v>
      </c>
      <c r="C28" s="70">
        <v>0</v>
      </c>
      <c r="D28" s="70"/>
      <c r="E28" s="70">
        <v>0</v>
      </c>
    </row>
    <row r="29" ht="19" customHeight="1" spans="1:5">
      <c r="A29" s="52" t="s">
        <v>230</v>
      </c>
      <c r="B29" s="56" t="s">
        <v>231</v>
      </c>
      <c r="C29" s="70">
        <v>120000</v>
      </c>
      <c r="D29" s="70"/>
      <c r="E29" s="70">
        <v>120000</v>
      </c>
    </row>
    <row r="30" ht="19" customHeight="1" spans="1:5">
      <c r="A30" s="52">
        <v>30228</v>
      </c>
      <c r="B30" s="56" t="s">
        <v>232</v>
      </c>
      <c r="C30" s="70">
        <v>38859.91</v>
      </c>
      <c r="D30" s="70"/>
      <c r="E30" s="70">
        <v>38859.91</v>
      </c>
    </row>
    <row r="31" ht="19" customHeight="1" spans="1:5">
      <c r="A31" s="52">
        <v>30229</v>
      </c>
      <c r="B31" s="56" t="s">
        <v>233</v>
      </c>
      <c r="C31" s="70">
        <v>26009.24</v>
      </c>
      <c r="D31" s="70"/>
      <c r="E31" s="70">
        <v>26009.24</v>
      </c>
    </row>
    <row r="32" ht="19" customHeight="1" spans="1:5">
      <c r="A32" s="52">
        <v>30231</v>
      </c>
      <c r="B32" s="56" t="s">
        <v>234</v>
      </c>
      <c r="C32" s="70">
        <v>3400000</v>
      </c>
      <c r="D32" s="70"/>
      <c r="E32" s="70">
        <v>3400000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2024-08-12T01:43:20Z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54C80BC5E32D4B2596A6365A6DA0E22A</vt:lpwstr>
  </property>
</Properties>
</file>