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950" activeTab="13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<sst xmlns="http://schemas.openxmlformats.org/spreadsheetml/2006/main" count="365" uniqueCount="273">
  <si>
    <t>单位代码：</t>
  </si>
  <si>
    <t>11621026013954604C</t>
  </si>
  <si>
    <t>单位名称：</t>
  </si>
  <si>
    <t>中国共产党宁县委员会组织部</t>
  </si>
  <si>
    <t>部门预算公开表</t>
  </si>
  <si>
    <t xml:space="preserve">     </t>
  </si>
  <si>
    <t>编制日期：</t>
  </si>
  <si>
    <t>2024 年12月31日</t>
  </si>
  <si>
    <t>部门领导：</t>
  </si>
  <si>
    <t>财务负责人：</t>
  </si>
  <si>
    <t>徐鑫</t>
  </si>
  <si>
    <t>制表人：</t>
  </si>
  <si>
    <t>徐雅芳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</si>
  <si>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</si>
  <si>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</si>
  <si>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</si>
  <si>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</si>
  <si>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</si>
  <si>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</si>
  <si>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</si>
  <si>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</si>
  <si>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</si>
  <si>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</si>
  <si>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</si>
  <si>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</si>
  <si>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</si>
  <si>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</si>
  <si>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</si>
  <si>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</si>
  <si>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</si>
  <si>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</si>
  <si>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</si>
  <si>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</si>
  <si>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</si>
  <si>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</si>
  <si>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</si>
  <si>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</si>
  <si>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</si>
  <si>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</si>
  <si>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</si>
  <si>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</si>
  <si>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</si>
  <si>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</si>
  <si>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</si>
  <si>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</si>
  <si>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</si>
  <si>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</si>
  <si>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</si>
  <si>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</si>
  <si>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</si>
  <si>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</si>
  <si>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</si>
  <si>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</si>
  <si>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</si>
  <si>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</si>
  <si>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</si>
  <si>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</si>
  <si>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</si>
  <si>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</si>
  <si>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</si>
  <si>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</si>
  <si>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</si>
  <si>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</si>
  <si>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</si>
  <si>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</si>
  <si>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</si>
  <si>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</si>
  <si>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</si>
  <si>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</si>
  <si>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</si>
  <si>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</si>
  <si>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</si>
  <si>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</si>
  <si>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</si>
  <si>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</si>
  <si>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</si>
  <si>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</si>
  <si>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</si>
  <si>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</si>
  <si>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</si>
  <si>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</si>
  <si>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</si>
  <si>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</si>
  <si>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</si>
  <si>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</si>
  <si>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</si>
  <si>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</si>
  <si>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</si>
  <si>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</si>
  <si>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</si>
  <si>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</si>
  <si>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</si>
  <si>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</si>
  <si>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</si>
  <si>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</si>
  <si>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</si>
  <si>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</si>
  <si>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</si>
  <si>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</si>
  <si>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</si>
  <si>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</si>
  <si>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</si>
  <si>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</si>
  <si>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</si>
  <si>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</si>
  <si>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</si>
  <si>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</si>
  <si>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</si>
  <si>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</si>
  <si>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</si>
  <si>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</si>
  <si>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</si>
  <si>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</si>
  <si>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</si>
  <si>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</si>
  <si>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</si>
  <si>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</si>
  <si>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</si>
  <si>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</si>
  <si>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201一般公共服务支出</t>
  </si>
  <si>
    <t>20132组织事务</t>
  </si>
  <si>
    <t>2013201行政运行</t>
  </si>
  <si>
    <t>208社会保障和就业支出</t>
  </si>
  <si>
    <t>2080505机关事业单位基本养老保险缴费支出</t>
  </si>
  <si>
    <t>2089999其他社会保障和就业支出</t>
  </si>
  <si>
    <t>2080501-行政单位离退休</t>
  </si>
  <si>
    <t>210卫生健康支出</t>
  </si>
  <si>
    <t>2101101行政事业单位医疗</t>
  </si>
  <si>
    <t>213农林水支出</t>
  </si>
  <si>
    <t>21307-农村综合改革</t>
  </si>
  <si>
    <t>2130705对村民委员会和村党支部的补助</t>
  </si>
  <si>
    <t>2130599其他巩固脱贫攻坚成果衔接乡村振兴支出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</si>
  <si>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</si>
  <si>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</si>
  <si>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</si>
  <si>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</si>
  <si>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</si>
  <si>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</si>
  <si>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</si>
  <si>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</si>
  <si>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</si>
  <si>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</si>
  <si>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</si>
  <si>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</si>
  <si>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</si>
  <si>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</si>
  <si>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</si>
  <si>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</si>
  <si>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</si>
  <si>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</si>
  <si>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</si>
  <si>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</si>
  <si>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</si>
  <si>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</si>
  <si>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</si>
  <si>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</si>
  <si>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</si>
  <si>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</si>
  <si>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</si>
  <si>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</si>
  <si>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</si>
  <si>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</si>
  <si>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</si>
  <si>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</si>
  <si>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</si>
  <si>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</si>
  <si>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</si>
  <si>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</si>
  <si>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</si>
  <si>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</si>
  <si>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</si>
  <si>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</si>
  <si>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</si>
  <si>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</si>
  <si>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</si>
  <si>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</si>
  <si>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</si>
  <si>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</si>
  <si>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201</t>
  </si>
  <si>
    <t>一般公共服务支出</t>
  </si>
  <si>
    <t>20132</t>
  </si>
  <si>
    <t>组织事务</t>
  </si>
  <si>
    <t>2013201</t>
  </si>
  <si>
    <t>行政运行</t>
  </si>
  <si>
    <t>208</t>
  </si>
  <si>
    <t>社会保障和就业支出</t>
  </si>
  <si>
    <t>机关事业单位基本养老保险缴费支出</t>
  </si>
  <si>
    <t>其他社会保障和就业支出</t>
  </si>
  <si>
    <t>行政单位离退休</t>
  </si>
  <si>
    <t>210</t>
  </si>
  <si>
    <t>卫生健康支出</t>
  </si>
  <si>
    <t>2101101</t>
  </si>
  <si>
    <t>行政事业单位医疗</t>
  </si>
  <si>
    <t>213</t>
  </si>
  <si>
    <t>农林水支出</t>
  </si>
  <si>
    <t>21307</t>
  </si>
  <si>
    <t>农村综合改革</t>
  </si>
  <si>
    <t>2130705</t>
  </si>
  <si>
    <t>对村民委员会和村党支部的补助</t>
  </si>
  <si>
    <t>其他巩固脱贫攻坚成果衔接乡村振兴支出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</si>
  <si>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</si>
  <si>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</si>
  <si>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</si>
  <si>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</si>
  <si>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</si>
  <si>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</si>
  <si>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</si>
  <si>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</si>
  <si>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</si>
  <si>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</si>
  <si>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</si>
  <si>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30112</t>
  </si>
  <si>
    <t>其他社会保障缴费</t>
  </si>
  <si>
    <t>302</t>
  </si>
  <si>
    <t>商品和服务支出</t>
  </si>
  <si>
    <t>30201</t>
  </si>
  <si>
    <t>办公费</t>
  </si>
  <si>
    <t>30202</t>
  </si>
  <si>
    <t>印刷费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</si>
  <si>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</si>
  <si>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</si>
  <si>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</si>
  <si>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</si>
  <si>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</si>
  <si>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</si>
  <si>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</si>
  <si>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</si>
  <si>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</si>
  <si>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</si>
  <si>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</si>
  <si>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</si>
  <si>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30217</t>
  </si>
  <si>
    <t>公务接待费</t>
  </si>
  <si>
    <t>30226</t>
  </si>
  <si>
    <t>劳务费</t>
  </si>
  <si>
    <t>30228</t>
  </si>
  <si>
    <t>工会经费</t>
  </si>
  <si>
    <t>30229</t>
  </si>
  <si>
    <t>福利费</t>
  </si>
  <si>
    <t>30239</t>
  </si>
  <si>
    <t>其他交通费用</t>
  </si>
  <si>
    <t>303</t>
  </si>
  <si>
    <t>对个人和家庭的补助</t>
  </si>
  <si>
    <t>30305</t>
  </si>
  <si>
    <t>生活补助</t>
  </si>
  <si>
    <t>310</t>
  </si>
  <si>
    <t>资本性支出</t>
  </si>
  <si>
    <t>31002</t>
  </si>
  <si>
    <t>办公设备购置</t>
  </si>
  <si>
    <t>一般公共预算“三公”经费、会议费、培训费支出情况表</t>
  </si>
  <si>
    <t>“三公”经费</t>
  </si>
  <si>
    <t>因公出国（境）费用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</si>
  <si>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</si>
  <si>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</si>
  <si>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</si>
  <si>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</si>
  <si>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</si>
  <si>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</si>
  <si>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</si>
  <si>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</si>
  <si>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</si>
  <si>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</si>
  <si>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</si>
  <si>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</si>
  <si>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</si>
  <si>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</si>
  <si>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</si>
  <si>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组织部</t>
  </si>
  <si>
    <t>表十二、国有资本经营预算支出情况表</t>
  </si>
  <si>
    <t>单位：万元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</si>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</sst>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  <numFmt numFmtId="177" formatCode="0.00_ "/>
    <numFmt numFmtId="178" formatCode="#0.00"/>
    <numFmt numFmtId="179" formatCode="#,##0.00_ ;[Red]\-#,##0.00\ "/>
    <numFmt numFmtId="180" formatCode="yyyy/mm/dd"/>
  </numFmts>
  <fonts count="54">
    <font>
      <sz val="11"/>
      <color indexed="8"/>
      <name val="宋体"/>
      <charset val="1"/>
      <scheme val="minor"/>
    </font>
    <font>
      <sz val="16"/>
      <color indexed="8"/>
      <name val="方正小标宋简体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sz val="19"/>
      <name val="方正小标宋简体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sz val="18"/>
      <color indexed="8"/>
      <name val="方正小标宋简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19"/>
      <name val="SimSun"/>
      <charset val="134"/>
    </font>
    <font>
      <b/>
      <sz val="18"/>
      <color indexed="8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"/>
      <scheme val="minor"/>
    </font>
    <font>
      <b/>
      <sz val="10"/>
      <name val="SimSun"/>
      <charset val="134"/>
    </font>
    <font>
      <b/>
      <sz val="10"/>
      <color indexed="8"/>
      <name val="宋体"/>
      <charset val="1"/>
      <scheme val="minor"/>
    </font>
    <font>
      <sz val="10"/>
      <name val="宋体"/>
      <charset val="134"/>
    </font>
    <font>
      <sz val="10"/>
      <name val="Hiragino Sans GB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6" fillId="0" borderId="0" applyFont="0" applyFill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9" fillId="11" borderId="5" applyNumberFormat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16" borderId="8" applyNumberFormat="0" applyFont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0" fillId="13" borderId="6" applyNumberFormat="0" applyAlignment="0" applyProtection="0">
      <alignment vertical="center"/>
    </xf>
    <xf numFmtId="0" fontId="47" fillId="13" borderId="5" applyNumberFormat="0" applyAlignment="0" applyProtection="0">
      <alignment vertical="center"/>
    </xf>
    <xf numFmtId="0" fontId="46" fillId="24" borderId="9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10" fillId="0" borderId="0"/>
  </cellStyleXfs>
  <cellXfs count="11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/>
    </xf>
    <xf numFmtId="49" fontId="20" fillId="0" borderId="1" xfId="0" applyNumberFormat="1" applyFont="1" applyFill="1" applyBorder="1" applyAlignment="1" applyProtection="1">
      <alignment horizontal="left" vertical="center" wrapText="1"/>
    </xf>
    <xf numFmtId="49" fontId="2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20" fillId="0" borderId="1" xfId="0" applyNumberFormat="1" applyFont="1" applyFill="1" applyBorder="1" applyAlignment="1" applyProtection="1">
      <alignment horizontal="left" vertical="center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vertical="center" wrapText="1"/>
    </xf>
    <xf numFmtId="0" fontId="21" fillId="0" borderId="1" xfId="0" applyFont="1" applyBorder="1">
      <alignment vertical="center"/>
    </xf>
    <xf numFmtId="0" fontId="7" fillId="0" borderId="0" xfId="0" applyFont="1" applyBorder="1" applyAlignment="1">
      <alignment horizontal="right" vertical="center" wrapText="1"/>
    </xf>
    <xf numFmtId="0" fontId="22" fillId="0" borderId="2" xfId="0" applyFont="1" applyBorder="1" applyAlignment="1">
      <alignment vertical="center" wrapText="1"/>
    </xf>
    <xf numFmtId="0" fontId="22" fillId="0" borderId="2" xfId="0" applyFont="1" applyBorder="1" applyAlignment="1">
      <alignment horizontal="right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4" fontId="22" fillId="0" borderId="1" xfId="0" applyNumberFormat="1" applyFont="1" applyBorder="1" applyAlignment="1">
      <alignment vertical="center" wrapText="1"/>
    </xf>
    <xf numFmtId="4" fontId="22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23" fillId="0" borderId="1" xfId="0" applyFont="1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4" fontId="22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 applyProtection="1">
      <alignment horizontal="left" vertical="center" wrapText="1"/>
    </xf>
    <xf numFmtId="177" fontId="16" fillId="0" borderId="1" xfId="0" applyNumberFormat="1" applyFont="1" applyFill="1" applyBorder="1" applyAlignment="1" applyProtection="1">
      <alignment horizontal="center" vertical="center"/>
    </xf>
    <xf numFmtId="49" fontId="16" fillId="0" borderId="1" xfId="0" applyNumberFormat="1" applyFont="1" applyFill="1" applyBorder="1" applyAlignment="1" applyProtection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 applyProtection="1">
      <alignment horizontal="left" vertical="center" wrapText="1"/>
      <protection locked="0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center" vertical="center" wrapText="1"/>
    </xf>
    <xf numFmtId="4" fontId="22" fillId="0" borderId="2" xfId="0" applyNumberFormat="1" applyFont="1" applyBorder="1" applyAlignment="1">
      <alignment horizontal="right" vertical="center" wrapText="1"/>
    </xf>
    <xf numFmtId="4" fontId="22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8" fontId="9" fillId="0" borderId="2" xfId="0" applyNumberFormat="1" applyFont="1" applyBorder="1" applyAlignment="1">
      <alignment horizontal="right" vertical="center" wrapText="1"/>
    </xf>
    <xf numFmtId="178" fontId="25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0" fontId="25" fillId="0" borderId="2" xfId="0" applyFont="1" applyBorder="1" applyAlignment="1">
      <alignment horizontal="right" vertical="center" wrapText="1"/>
    </xf>
    <xf numFmtId="178" fontId="22" fillId="0" borderId="2" xfId="0" applyNumberFormat="1" applyFont="1" applyBorder="1" applyAlignment="1">
      <alignment vertical="center" wrapText="1"/>
    </xf>
    <xf numFmtId="178" fontId="22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right" vertical="center" wrapText="1"/>
    </xf>
    <xf numFmtId="49" fontId="15" fillId="0" borderId="1" xfId="0" applyNumberFormat="1" applyFont="1" applyFill="1" applyBorder="1" applyAlignment="1" applyProtection="1">
      <alignment horizontal="left" vertical="center"/>
    </xf>
    <xf numFmtId="0" fontId="26" fillId="0" borderId="0" xfId="0" applyFont="1" applyFill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49" fontId="26" fillId="0" borderId="0" xfId="0" applyNumberFormat="1" applyFont="1" applyFill="1" applyBorder="1" applyAlignment="1">
      <alignment vertical="center" wrapText="1"/>
    </xf>
    <xf numFmtId="177" fontId="21" fillId="0" borderId="1" xfId="0" applyNumberFormat="1" applyFont="1" applyBorder="1" applyAlignment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9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9" fontId="27" fillId="0" borderId="1" xfId="0" applyNumberFormat="1" applyFont="1" applyFill="1" applyBorder="1" applyAlignment="1">
      <alignment horizontal="right" vertical="center"/>
    </xf>
    <xf numFmtId="0" fontId="20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20" fillId="0" borderId="1" xfId="49" applyFont="1" applyFill="1" applyBorder="1" applyAlignment="1" applyProtection="1">
      <alignment horizontal="center" vertical="center"/>
    </xf>
    <xf numFmtId="179" fontId="20" fillId="0" borderId="1" xfId="0" applyNumberFormat="1" applyFont="1" applyFill="1" applyBorder="1" applyAlignment="1" applyProtection="1">
      <alignment horizontal="right" vertical="center"/>
    </xf>
    <xf numFmtId="0" fontId="28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0" fontId="29" fillId="0" borderId="2" xfId="0" applyFont="1" applyBorder="1" applyAlignment="1">
      <alignment vertical="center" wrapText="1"/>
    </xf>
    <xf numFmtId="4" fontId="29" fillId="0" borderId="2" xfId="0" applyNumberFormat="1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30" fillId="0" borderId="0" xfId="0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right" vertical="center" wrapText="1"/>
    </xf>
    <xf numFmtId="180" fontId="9" fillId="0" borderId="0" xfId="0" applyNumberFormat="1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M12" sqref="M12"/>
    </sheetView>
  </sheetViews>
  <sheetFormatPr defaultColWidth="10" defaultRowHeight="13.5"/>
  <cols>
    <col min="1" max="1" width="2.54166666666667" customWidth="1"/>
    <col min="2" max="4" width="9.76666666666667" customWidth="1"/>
    <col min="5" max="5" width="14.5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07" t="s">
        <v>1</v>
      </c>
      <c r="D3" s="107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2</v>
      </c>
      <c r="C4" s="12" t="s">
        <v>3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08" t="s">
        <v>4</v>
      </c>
      <c r="C6" s="108"/>
      <c r="D6" s="108"/>
      <c r="E6" s="108"/>
      <c r="F6" s="108"/>
      <c r="G6" s="108"/>
      <c r="H6" s="108"/>
      <c r="I6" s="108"/>
      <c r="J6" s="108"/>
      <c r="K6" s="108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5</v>
      </c>
      <c r="C10" s="12"/>
      <c r="F10" s="109" t="s">
        <v>6</v>
      </c>
      <c r="G10" s="110" t="s">
        <v>7</v>
      </c>
      <c r="H10" s="110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09" t="s">
        <v>8</v>
      </c>
      <c r="C12" s="109"/>
      <c r="D12" s="12"/>
      <c r="E12" s="109" t="s">
        <v>9</v>
      </c>
      <c r="F12" s="10" t="s">
        <v>10</v>
      </c>
      <c r="G12" s="12"/>
      <c r="H12" s="109" t="s">
        <v>11</v>
      </c>
      <c r="I12" s="10" t="s">
        <v>12</v>
      </c>
      <c r="J12" s="12"/>
      <c r="K12" s="12"/>
    </row>
    <row r="13" ht="14.3" customHeight="1" spans="1:11">
      <c r="A13" s="10"/>
      <c r="B13" s="10"/>
      <c r="C13" s="10" t="s">
        <v>13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4">
    <mergeCell ref="C3:D3"/>
    <mergeCell ref="C4:E4"/>
    <mergeCell ref="B6:K6"/>
    <mergeCell ref="G10:H10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H8" sqref="H8"/>
    </sheetView>
  </sheetViews>
  <sheetFormatPr defaultColWidth="10" defaultRowHeight="13.5" outlineLevelCol="2"/>
  <cols>
    <col min="1" max="1" width="5.01666666666667" customWidth="1"/>
    <col min="2" max="2" width="64.375" customWidth="1"/>
    <col min="3" max="3" width="54.875" customWidth="1"/>
  </cols>
  <sheetData>
    <row r="1" ht="35.4" customHeight="1" spans="1:2">
      <c r="A1" s="10"/>
      <c r="B1" s="10"/>
    </row>
    <row r="2" ht="39.15" customHeight="1" spans="1:3">
      <c r="A2" s="10"/>
      <c r="B2" s="103" t="s">
        <v>14</v>
      </c>
      <c r="C2" s="103"/>
    </row>
    <row r="3" ht="29.35" customHeight="1" spans="1:3">
      <c r="A3" s="104"/>
      <c r="B3" s="105" t="s">
        <v>15</v>
      </c>
      <c r="C3" s="105" t="s">
        <v>16</v>
      </c>
    </row>
    <row r="4" ht="28.45" customHeight="1" spans="1:3">
      <c r="A4" s="97"/>
      <c r="B4" s="106" t="s">
        <v>17</v>
      </c>
      <c r="C4" s="81" t="s">
        <v>18</v>
      </c>
    </row>
    <row r="5" ht="28.45" customHeight="1" spans="1:3">
      <c r="A5" s="97"/>
      <c r="B5" s="106" t="s">
        <v>19</v>
      </c>
      <c r="C5" s="81" t="s">
        <v>20</v>
      </c>
    </row>
    <row r="6" ht="28.45" customHeight="1" spans="1:3">
      <c r="A6" s="97"/>
      <c r="B6" s="106" t="s">
        <v>21</v>
      </c>
      <c r="C6" s="81" t="s">
        <v>22</v>
      </c>
    </row>
    <row r="7" ht="28.45" customHeight="1" spans="1:3">
      <c r="A7" s="97"/>
      <c r="B7" s="106" t="s">
        <v>23</v>
      </c>
      <c r="C7" s="81"/>
    </row>
    <row r="8" ht="28.45" customHeight="1" spans="1:3">
      <c r="A8" s="97"/>
      <c r="B8" s="106" t="s">
        <v>24</v>
      </c>
      <c r="C8" s="81" t="s">
        <v>25</v>
      </c>
    </row>
    <row r="9" ht="28.45" customHeight="1" spans="1:3">
      <c r="A9" s="97"/>
      <c r="B9" s="106" t="s">
        <v>26</v>
      </c>
      <c r="C9" s="81" t="s">
        <v>27</v>
      </c>
    </row>
    <row r="10" ht="28.45" customHeight="1" spans="1:3">
      <c r="A10" s="97"/>
      <c r="B10" s="106" t="s">
        <v>28</v>
      </c>
      <c r="C10" s="81" t="s">
        <v>29</v>
      </c>
    </row>
    <row r="11" ht="28.45" customHeight="1" spans="1:3">
      <c r="A11" s="97"/>
      <c r="B11" s="106" t="s">
        <v>30</v>
      </c>
      <c r="C11" s="81" t="s">
        <v>31</v>
      </c>
    </row>
    <row r="12" ht="28.45" customHeight="1" spans="1:3">
      <c r="A12" s="97"/>
      <c r="B12" s="106" t="s">
        <v>32</v>
      </c>
      <c r="C12" s="81"/>
    </row>
    <row r="13" ht="28.45" customHeight="1" spans="1:3">
      <c r="A13" s="10"/>
      <c r="B13" s="106" t="s">
        <v>33</v>
      </c>
      <c r="C13" s="81"/>
    </row>
    <row r="14" ht="28.45" customHeight="1" spans="1:3">
      <c r="A14" s="10"/>
      <c r="B14" s="106" t="s">
        <v>34</v>
      </c>
      <c r="C14" s="81" t="s">
        <v>18</v>
      </c>
    </row>
    <row r="15" ht="36" customHeight="1" spans="2:3">
      <c r="B15" s="106" t="s">
        <v>35</v>
      </c>
      <c r="C15" s="35"/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"/>
  <sheetViews>
    <sheetView topLeftCell="A28" workbookViewId="0">
      <selection activeCell="G51" sqref="G51"/>
    </sheetView>
  </sheetViews>
  <sheetFormatPr defaultColWidth="10" defaultRowHeight="13.5" outlineLevelCol="3"/>
  <cols>
    <col min="1" max="1" width="23.625" customWidth="1"/>
    <col min="2" max="2" width="14.125" customWidth="1"/>
    <col min="3" max="3" width="26.75" customWidth="1"/>
    <col min="4" max="4" width="22.625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28" t="s">
        <v>36</v>
      </c>
      <c r="B2" s="28"/>
      <c r="C2" s="28"/>
      <c r="D2" s="28"/>
    </row>
    <row r="3" ht="22.75" customHeight="1" spans="1:4">
      <c r="A3" s="97"/>
      <c r="B3" s="97"/>
      <c r="C3" s="97"/>
      <c r="D3" s="98" t="s">
        <v>37</v>
      </c>
    </row>
    <row r="4" ht="22.75" customHeight="1" spans="1:4">
      <c r="A4" s="68" t="s">
        <v>38</v>
      </c>
      <c r="B4" s="68"/>
      <c r="C4" s="68" t="s">
        <v>39</v>
      </c>
      <c r="D4" s="68"/>
    </row>
    <row r="5" ht="22.75" customHeight="1" spans="1:4">
      <c r="A5" s="68" t="s">
        <v>40</v>
      </c>
      <c r="B5" s="68" t="s">
        <v>41</v>
      </c>
      <c r="C5" s="68" t="s">
        <v>40</v>
      </c>
      <c r="D5" s="68" t="s">
        <v>41</v>
      </c>
    </row>
    <row r="6" ht="18" customHeight="1" spans="1:4">
      <c r="A6" s="99" t="s">
        <v>42</v>
      </c>
      <c r="B6" s="74">
        <v>50911750.43</v>
      </c>
      <c r="C6" s="99" t="s">
        <v>43</v>
      </c>
      <c r="D6" s="74">
        <v>3747120.92</v>
      </c>
    </row>
    <row r="7" ht="18" customHeight="1" spans="1:4">
      <c r="A7" s="99" t="s">
        <v>44</v>
      </c>
      <c r="B7" s="74"/>
      <c r="C7" s="99" t="s">
        <v>45</v>
      </c>
      <c r="D7" s="76"/>
    </row>
    <row r="8" ht="18" customHeight="1" spans="1:4">
      <c r="A8" s="99" t="s">
        <v>46</v>
      </c>
      <c r="B8" s="74"/>
      <c r="C8" s="99" t="s">
        <v>47</v>
      </c>
      <c r="D8" s="76"/>
    </row>
    <row r="9" ht="18" customHeight="1" spans="1:4">
      <c r="A9" s="99" t="s">
        <v>48</v>
      </c>
      <c r="B9" s="74"/>
      <c r="C9" s="99" t="s">
        <v>49</v>
      </c>
      <c r="D9" s="76"/>
    </row>
    <row r="10" ht="18" customHeight="1" spans="1:4">
      <c r="A10" s="99" t="s">
        <v>50</v>
      </c>
      <c r="B10" s="74"/>
      <c r="C10" s="99" t="s">
        <v>51</v>
      </c>
      <c r="D10" s="76"/>
    </row>
    <row r="11" ht="18" customHeight="1" spans="1:4">
      <c r="A11" s="99" t="s">
        <v>52</v>
      </c>
      <c r="B11" s="74"/>
      <c r="C11" s="99" t="s">
        <v>53</v>
      </c>
      <c r="D11" s="76"/>
    </row>
    <row r="12" ht="18" customHeight="1" spans="1:4">
      <c r="A12" s="99" t="s">
        <v>54</v>
      </c>
      <c r="B12" s="74"/>
      <c r="C12" s="99" t="s">
        <v>55</v>
      </c>
      <c r="D12" s="76"/>
    </row>
    <row r="13" ht="18" customHeight="1" spans="1:4">
      <c r="A13" s="99" t="s">
        <v>56</v>
      </c>
      <c r="B13" s="74"/>
      <c r="C13" s="99" t="s">
        <v>57</v>
      </c>
      <c r="D13" s="76">
        <v>367666.58</v>
      </c>
    </row>
    <row r="14" ht="18" customHeight="1" spans="1:4">
      <c r="A14" s="99" t="s">
        <v>58</v>
      </c>
      <c r="B14" s="74"/>
      <c r="C14" s="99" t="s">
        <v>59</v>
      </c>
      <c r="D14" s="76"/>
    </row>
    <row r="15" ht="18" customHeight="1" spans="1:4">
      <c r="A15" s="99"/>
      <c r="B15" s="100"/>
      <c r="C15" s="99" t="s">
        <v>60</v>
      </c>
      <c r="D15" s="76">
        <v>153962.93</v>
      </c>
    </row>
    <row r="16" ht="18" customHeight="1" spans="1:4">
      <c r="A16" s="99"/>
      <c r="B16" s="100"/>
      <c r="C16" s="99" t="s">
        <v>61</v>
      </c>
      <c r="D16" s="76"/>
    </row>
    <row r="17" ht="18" customHeight="1" spans="1:4">
      <c r="A17" s="99"/>
      <c r="B17" s="100"/>
      <c r="C17" s="99" t="s">
        <v>62</v>
      </c>
      <c r="D17" s="76"/>
    </row>
    <row r="18" ht="18" customHeight="1" spans="1:4">
      <c r="A18" s="99"/>
      <c r="B18" s="100"/>
      <c r="C18" s="99" t="s">
        <v>63</v>
      </c>
      <c r="D18" s="76">
        <v>46643000</v>
      </c>
    </row>
    <row r="19" ht="18" customHeight="1" spans="1:4">
      <c r="A19" s="99"/>
      <c r="B19" s="100"/>
      <c r="C19" s="99" t="s">
        <v>64</v>
      </c>
      <c r="D19" s="76"/>
    </row>
    <row r="20" ht="18" customHeight="1" spans="1:4">
      <c r="A20" s="101"/>
      <c r="B20" s="102"/>
      <c r="C20" s="99" t="s">
        <v>65</v>
      </c>
      <c r="D20" s="76"/>
    </row>
    <row r="21" ht="18" customHeight="1" spans="1:4">
      <c r="A21" s="101"/>
      <c r="B21" s="102"/>
      <c r="C21" s="99" t="s">
        <v>66</v>
      </c>
      <c r="D21" s="76"/>
    </row>
    <row r="22" ht="18" customHeight="1" spans="1:4">
      <c r="A22" s="101"/>
      <c r="B22" s="102"/>
      <c r="C22" s="99" t="s">
        <v>67</v>
      </c>
      <c r="D22" s="76"/>
    </row>
    <row r="23" ht="18" customHeight="1" spans="1:4">
      <c r="A23" s="101"/>
      <c r="B23" s="102"/>
      <c r="C23" s="99" t="s">
        <v>68</v>
      </c>
      <c r="D23" s="76"/>
    </row>
    <row r="24" ht="18" customHeight="1" spans="1:4">
      <c r="A24" s="101"/>
      <c r="B24" s="102"/>
      <c r="C24" s="99" t="s">
        <v>69</v>
      </c>
      <c r="D24" s="76"/>
    </row>
    <row r="25" ht="18" customHeight="1" spans="1:4">
      <c r="A25" s="99"/>
      <c r="B25" s="100"/>
      <c r="C25" s="99" t="s">
        <v>70</v>
      </c>
      <c r="D25" s="76"/>
    </row>
    <row r="26" ht="18" customHeight="1" spans="1:4">
      <c r="A26" s="99"/>
      <c r="B26" s="100"/>
      <c r="C26" s="99" t="s">
        <v>71</v>
      </c>
      <c r="D26" s="76"/>
    </row>
    <row r="27" ht="18" customHeight="1" spans="1:4">
      <c r="A27" s="99"/>
      <c r="B27" s="100"/>
      <c r="C27" s="99" t="s">
        <v>72</v>
      </c>
      <c r="D27" s="76"/>
    </row>
    <row r="28" ht="18" customHeight="1" spans="1:4">
      <c r="A28" s="101"/>
      <c r="B28" s="102"/>
      <c r="C28" s="99" t="s">
        <v>73</v>
      </c>
      <c r="D28" s="76"/>
    </row>
    <row r="29" ht="18" customHeight="1" spans="1:4">
      <c r="A29" s="101"/>
      <c r="B29" s="102"/>
      <c r="C29" s="99" t="s">
        <v>74</v>
      </c>
      <c r="D29" s="76"/>
    </row>
    <row r="30" ht="18" customHeight="1" spans="1:4">
      <c r="A30" s="101"/>
      <c r="B30" s="102"/>
      <c r="C30" s="99" t="s">
        <v>75</v>
      </c>
      <c r="D30" s="76"/>
    </row>
    <row r="31" ht="18" customHeight="1" spans="1:4">
      <c r="A31" s="101"/>
      <c r="B31" s="102"/>
      <c r="C31" s="99" t="s">
        <v>76</v>
      </c>
      <c r="D31" s="76"/>
    </row>
    <row r="32" ht="18" customHeight="1" spans="1:4">
      <c r="A32" s="101"/>
      <c r="B32" s="102"/>
      <c r="C32" s="99" t="s">
        <v>77</v>
      </c>
      <c r="D32" s="76"/>
    </row>
    <row r="33" ht="18" customHeight="1" spans="1:4">
      <c r="A33" s="99"/>
      <c r="B33" s="99"/>
      <c r="C33" s="99" t="s">
        <v>78</v>
      </c>
      <c r="D33" s="76"/>
    </row>
    <row r="34" ht="18" customHeight="1" spans="1:4">
      <c r="A34" s="99"/>
      <c r="B34" s="99"/>
      <c r="C34" s="99" t="s">
        <v>79</v>
      </c>
      <c r="D34" s="76"/>
    </row>
    <row r="35" ht="18" customHeight="1" spans="1:4">
      <c r="A35" s="99"/>
      <c r="B35" s="99"/>
      <c r="C35" s="99" t="s">
        <v>80</v>
      </c>
      <c r="D35" s="76"/>
    </row>
    <row r="36" ht="18" customHeight="1" spans="1:4">
      <c r="A36" s="99"/>
      <c r="B36" s="99"/>
      <c r="C36" s="99"/>
      <c r="D36" s="99"/>
    </row>
    <row r="37" ht="18" customHeight="1" spans="1:4">
      <c r="A37" s="99"/>
      <c r="B37" s="99"/>
      <c r="C37" s="99"/>
      <c r="D37" s="99"/>
    </row>
    <row r="38" ht="18" customHeight="1" spans="1:4">
      <c r="A38" s="99"/>
      <c r="B38" s="99"/>
      <c r="C38" s="99"/>
      <c r="D38" s="99"/>
    </row>
    <row r="39" ht="18" customHeight="1" spans="1:4">
      <c r="A39" s="101" t="s">
        <v>81</v>
      </c>
      <c r="B39" s="102">
        <f>SUM(B6:B14)</f>
        <v>50911750.43</v>
      </c>
      <c r="C39" s="101" t="s">
        <v>82</v>
      </c>
      <c r="D39" s="102">
        <f>SUM(D6:D38)</f>
        <v>50911750.43</v>
      </c>
    </row>
    <row r="40" ht="18" customHeight="1" spans="1:4">
      <c r="A40" s="101" t="s">
        <v>83</v>
      </c>
      <c r="B40" s="102"/>
      <c r="C40" s="101" t="s">
        <v>84</v>
      </c>
      <c r="D40" s="102"/>
    </row>
    <row r="41" ht="18" customHeight="1" spans="1:4">
      <c r="A41" s="101" t="s">
        <v>85</v>
      </c>
      <c r="B41" s="100"/>
      <c r="C41" s="99"/>
      <c r="D41" s="100"/>
    </row>
    <row r="42" ht="18" customHeight="1" spans="1:4">
      <c r="A42" s="101" t="s">
        <v>86</v>
      </c>
      <c r="B42" s="102">
        <f>B39+B40</f>
        <v>50911750.43</v>
      </c>
      <c r="C42" s="101" t="s">
        <v>87</v>
      </c>
      <c r="D42" s="102">
        <f>D39+D40</f>
        <v>50911750.43</v>
      </c>
    </row>
    <row r="43" ht="18" customHeight="1"/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topLeftCell="A19" workbookViewId="0">
      <selection activeCell="A5" sqref="A5:B32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24.75" customHeight="1" spans="1:1">
      <c r="A1" s="26"/>
    </row>
    <row r="2" ht="24.75" customHeight="1" spans="1:2">
      <c r="A2" s="29" t="s">
        <v>88</v>
      </c>
      <c r="B2" s="29"/>
    </row>
    <row r="3" ht="24.75" customHeight="1" spans="1:2">
      <c r="A3" s="88"/>
      <c r="B3" s="21" t="s">
        <v>37</v>
      </c>
    </row>
    <row r="4" ht="24" customHeight="1" spans="1:2">
      <c r="A4" s="32" t="s">
        <v>40</v>
      </c>
      <c r="B4" s="32" t="s">
        <v>41</v>
      </c>
    </row>
    <row r="5" s="17" customFormat="1" ht="22" customHeight="1" spans="1:3">
      <c r="A5" s="89" t="s">
        <v>89</v>
      </c>
      <c r="B5" s="90">
        <f>B6+B7</f>
        <v>50911750.43</v>
      </c>
      <c r="C5" s="18"/>
    </row>
    <row r="6" s="17" customFormat="1" ht="22" customHeight="1" spans="1:3">
      <c r="A6" s="91" t="s">
        <v>90</v>
      </c>
      <c r="B6" s="92">
        <v>50311750.43</v>
      </c>
      <c r="C6" s="18"/>
    </row>
    <row r="7" s="17" customFormat="1" ht="22" customHeight="1" spans="1:3">
      <c r="A7" s="91" t="s">
        <v>91</v>
      </c>
      <c r="B7" s="92">
        <v>600000</v>
      </c>
      <c r="C7" s="18"/>
    </row>
    <row r="8" s="17" customFormat="1" ht="22" customHeight="1" spans="1:3">
      <c r="A8" s="89" t="s">
        <v>92</v>
      </c>
      <c r="B8" s="92">
        <f>B9+B10</f>
        <v>0</v>
      </c>
      <c r="C8" s="18"/>
    </row>
    <row r="9" s="17" customFormat="1" ht="22" customHeight="1" spans="1:3">
      <c r="A9" s="91" t="s">
        <v>90</v>
      </c>
      <c r="B9" s="92"/>
      <c r="C9" s="18"/>
    </row>
    <row r="10" s="17" customFormat="1" ht="22" customHeight="1" spans="1:3">
      <c r="A10" s="91" t="s">
        <v>91</v>
      </c>
      <c r="B10" s="92"/>
      <c r="C10" s="18"/>
    </row>
    <row r="11" s="17" customFormat="1" ht="22" customHeight="1" spans="1:3">
      <c r="A11" s="89" t="s">
        <v>93</v>
      </c>
      <c r="B11" s="92"/>
      <c r="C11" s="18"/>
    </row>
    <row r="12" s="17" customFormat="1" ht="22" customHeight="1" spans="1:3">
      <c r="A12" s="91" t="s">
        <v>90</v>
      </c>
      <c r="B12" s="92"/>
      <c r="C12" s="18"/>
    </row>
    <row r="13" s="17" customFormat="1" ht="22" customHeight="1" spans="1:3">
      <c r="A13" s="91" t="s">
        <v>91</v>
      </c>
      <c r="B13" s="92"/>
      <c r="C13" s="18"/>
    </row>
    <row r="14" s="17" customFormat="1" ht="22" customHeight="1" spans="1:3">
      <c r="A14" s="93" t="s">
        <v>94</v>
      </c>
      <c r="B14" s="92">
        <f>SUM(B15:B17)</f>
        <v>0</v>
      </c>
      <c r="C14" s="18"/>
    </row>
    <row r="15" s="17" customFormat="1" ht="22" customHeight="1" spans="1:3">
      <c r="A15" s="91" t="s">
        <v>95</v>
      </c>
      <c r="B15" s="92"/>
      <c r="C15" s="18"/>
    </row>
    <row r="16" s="17" customFormat="1" ht="22" customHeight="1" spans="1:3">
      <c r="A16" s="91" t="s">
        <v>96</v>
      </c>
      <c r="B16" s="92"/>
      <c r="C16" s="18"/>
    </row>
    <row r="17" s="17" customFormat="1" ht="22" customHeight="1" spans="1:3">
      <c r="A17" s="91" t="s">
        <v>97</v>
      </c>
      <c r="B17" s="92"/>
      <c r="C17" s="18"/>
    </row>
    <row r="18" s="17" customFormat="1" ht="22" customHeight="1" spans="1:3">
      <c r="A18" s="93" t="s">
        <v>98</v>
      </c>
      <c r="B18" s="92"/>
      <c r="C18" s="18"/>
    </row>
    <row r="19" s="17" customFormat="1" ht="22" customHeight="1" spans="1:3">
      <c r="A19" s="93" t="s">
        <v>99</v>
      </c>
      <c r="B19" s="92"/>
      <c r="C19" s="18"/>
    </row>
    <row r="20" s="17" customFormat="1" ht="22" customHeight="1" spans="1:3">
      <c r="A20" s="93" t="s">
        <v>100</v>
      </c>
      <c r="B20" s="92"/>
      <c r="C20" s="18"/>
    </row>
    <row r="21" s="17" customFormat="1" ht="22" customHeight="1" spans="1:3">
      <c r="A21" s="93" t="s">
        <v>101</v>
      </c>
      <c r="B21" s="92"/>
      <c r="C21" s="18"/>
    </row>
    <row r="22" s="17" customFormat="1" ht="22" customHeight="1" spans="1:3">
      <c r="A22" s="93" t="s">
        <v>102</v>
      </c>
      <c r="B22" s="90">
        <f>B23+B26+B29+B30</f>
        <v>0</v>
      </c>
      <c r="C22" s="18"/>
    </row>
    <row r="23" s="17" customFormat="1" ht="22" customHeight="1" spans="1:3">
      <c r="A23" s="91" t="s">
        <v>103</v>
      </c>
      <c r="B23" s="90">
        <f>B24+B25</f>
        <v>0</v>
      </c>
      <c r="C23" s="18"/>
    </row>
    <row r="24" s="17" customFormat="1" ht="22" customHeight="1" spans="1:3">
      <c r="A24" s="91" t="s">
        <v>104</v>
      </c>
      <c r="B24" s="90"/>
      <c r="C24" s="18"/>
    </row>
    <row r="25" s="17" customFormat="1" ht="22" customHeight="1" spans="1:3">
      <c r="A25" s="91" t="s">
        <v>105</v>
      </c>
      <c r="B25" s="90"/>
      <c r="C25" s="18"/>
    </row>
    <row r="26" s="17" customFormat="1" ht="22" customHeight="1" spans="1:3">
      <c r="A26" s="91" t="s">
        <v>106</v>
      </c>
      <c r="B26" s="90">
        <f>B27+B28</f>
        <v>0</v>
      </c>
      <c r="C26" s="18"/>
    </row>
    <row r="27" s="17" customFormat="1" ht="22" customHeight="1" spans="1:3">
      <c r="A27" s="91" t="s">
        <v>107</v>
      </c>
      <c r="B27" s="90"/>
      <c r="C27" s="18"/>
    </row>
    <row r="28" s="17" customFormat="1" ht="22" customHeight="1" spans="1:3">
      <c r="A28" s="91" t="s">
        <v>108</v>
      </c>
      <c r="B28" s="90"/>
      <c r="C28" s="18"/>
    </row>
    <row r="29" s="17" customFormat="1" ht="22" customHeight="1" spans="1:3">
      <c r="A29" s="91" t="s">
        <v>109</v>
      </c>
      <c r="B29" s="90"/>
      <c r="C29" s="18"/>
    </row>
    <row r="30" s="17" customFormat="1" ht="22" customHeight="1" spans="1:3">
      <c r="A30" s="91" t="s">
        <v>110</v>
      </c>
      <c r="B30" s="90"/>
      <c r="C30" s="18"/>
    </row>
    <row r="31" ht="22" customHeight="1" spans="1:2">
      <c r="A31" s="94"/>
      <c r="B31" s="90"/>
    </row>
    <row r="32" s="17" customFormat="1" ht="22" customHeight="1" spans="1:3">
      <c r="A32" s="95" t="s">
        <v>111</v>
      </c>
      <c r="B32" s="96">
        <f>B5+B8+B14+B18+B19+B20+B21+B22</f>
        <v>50911750.43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H9" sqref="H9"/>
    </sheetView>
  </sheetViews>
  <sheetFormatPr defaultColWidth="10" defaultRowHeight="13.5"/>
  <cols>
    <col min="1" max="1" width="37" customWidth="1"/>
    <col min="2" max="2" width="15.0666666666667" customWidth="1"/>
    <col min="3" max="3" width="13.7" customWidth="1"/>
    <col min="4" max="4" width="11.5" customWidth="1"/>
    <col min="5" max="5" width="9.875" customWidth="1"/>
    <col min="8" max="8" width="20.375" customWidth="1"/>
    <col min="9" max="9" width="15.125" customWidth="1"/>
    <col min="10" max="10" width="18.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28" t="s">
        <v>112</v>
      </c>
      <c r="B2" s="28"/>
      <c r="C2" s="28"/>
      <c r="D2" s="28"/>
      <c r="E2" s="28"/>
    </row>
    <row r="3" ht="22.75" customHeight="1" spans="1:5">
      <c r="A3" s="12"/>
      <c r="B3" s="12"/>
      <c r="C3" s="12"/>
      <c r="D3" s="12"/>
      <c r="E3" s="12" t="s">
        <v>37</v>
      </c>
    </row>
    <row r="4" ht="22.75" customHeight="1" spans="1:11">
      <c r="A4" s="79" t="s">
        <v>113</v>
      </c>
      <c r="B4" s="79" t="s">
        <v>114</v>
      </c>
      <c r="C4" s="79" t="s">
        <v>115</v>
      </c>
      <c r="D4" s="79" t="s">
        <v>116</v>
      </c>
      <c r="E4" s="79" t="s">
        <v>117</v>
      </c>
      <c r="G4" s="80"/>
      <c r="H4" s="80"/>
      <c r="I4" s="80"/>
      <c r="J4" s="80"/>
      <c r="K4" s="80"/>
    </row>
    <row r="5" ht="22.75" customHeight="1" spans="1:11">
      <c r="A5" s="81" t="s">
        <v>118</v>
      </c>
      <c r="B5" s="48">
        <f>B6+B9+B13+B15</f>
        <v>50911750.43</v>
      </c>
      <c r="C5" s="48">
        <f>C6+C9+C13+C15</f>
        <v>3368750.43</v>
      </c>
      <c r="D5" s="48">
        <f>D6+D9+D13+D15</f>
        <v>47543000</v>
      </c>
      <c r="E5" s="82"/>
      <c r="G5" s="80"/>
      <c r="H5" s="80"/>
      <c r="I5" s="80"/>
      <c r="J5" s="80"/>
      <c r="K5" s="80"/>
    </row>
    <row r="6" ht="22.75" customHeight="1" spans="1:11">
      <c r="A6" s="83" t="s">
        <v>119</v>
      </c>
      <c r="B6" s="60">
        <v>3747120.92</v>
      </c>
      <c r="C6" s="30">
        <v>2847120.92</v>
      </c>
      <c r="D6" s="30">
        <v>900000</v>
      </c>
      <c r="E6" s="82"/>
      <c r="G6" s="80"/>
      <c r="H6" s="80"/>
      <c r="I6" s="80"/>
      <c r="J6" s="80"/>
      <c r="K6" s="80"/>
    </row>
    <row r="7" ht="22.75" customHeight="1" spans="1:11">
      <c r="A7" s="83" t="s">
        <v>120</v>
      </c>
      <c r="B7" s="60">
        <v>3747120.92</v>
      </c>
      <c r="C7" s="30">
        <v>2847120.92</v>
      </c>
      <c r="D7" s="30">
        <v>900000</v>
      </c>
      <c r="E7" s="82"/>
      <c r="G7" s="80"/>
      <c r="H7" s="84"/>
      <c r="I7" s="84"/>
      <c r="J7" s="84"/>
      <c r="K7" s="80"/>
    </row>
    <row r="8" ht="22.75" customHeight="1" spans="1:11">
      <c r="A8" s="24" t="s">
        <v>121</v>
      </c>
      <c r="B8" s="60">
        <v>3747120.92</v>
      </c>
      <c r="C8" s="30">
        <v>2847120.92</v>
      </c>
      <c r="D8" s="30">
        <v>900000</v>
      </c>
      <c r="E8" s="85"/>
      <c r="G8" s="80"/>
      <c r="H8" s="86"/>
      <c r="I8" s="84"/>
      <c r="J8" s="84"/>
      <c r="K8" s="80"/>
    </row>
    <row r="9" ht="22.75" customHeight="1" spans="1:11">
      <c r="A9" s="83" t="s">
        <v>122</v>
      </c>
      <c r="B9" s="64">
        <v>367666.58</v>
      </c>
      <c r="C9" s="64">
        <v>367666.58</v>
      </c>
      <c r="D9" s="64"/>
      <c r="E9" s="35"/>
      <c r="G9" s="80"/>
      <c r="H9" s="84"/>
      <c r="I9" s="84"/>
      <c r="J9" s="84"/>
      <c r="K9" s="80"/>
    </row>
    <row r="10" ht="22.75" customHeight="1" spans="1:11">
      <c r="A10" s="63" t="s">
        <v>123</v>
      </c>
      <c r="B10" s="64">
        <v>336539.26</v>
      </c>
      <c r="C10" s="64">
        <v>336539.26</v>
      </c>
      <c r="D10" s="64"/>
      <c r="E10" s="35"/>
      <c r="G10" s="80"/>
      <c r="H10" s="86"/>
      <c r="I10" s="84"/>
      <c r="J10" s="84"/>
      <c r="K10" s="80"/>
    </row>
    <row r="11" ht="22.75" customHeight="1" spans="1:11">
      <c r="A11" s="63" t="s">
        <v>124</v>
      </c>
      <c r="B11" s="64">
        <v>13157.32</v>
      </c>
      <c r="C11" s="64">
        <v>13157.32</v>
      </c>
      <c r="D11" s="64"/>
      <c r="E11" s="35"/>
      <c r="G11" s="80"/>
      <c r="H11" s="86"/>
      <c r="I11" s="84"/>
      <c r="J11" s="84"/>
      <c r="K11" s="80"/>
    </row>
    <row r="12" ht="22.75" customHeight="1" spans="1:11">
      <c r="A12" s="63" t="s">
        <v>125</v>
      </c>
      <c r="B12" s="64">
        <v>17970</v>
      </c>
      <c r="C12" s="64">
        <v>17970</v>
      </c>
      <c r="D12" s="64"/>
      <c r="E12" s="35"/>
      <c r="G12" s="80"/>
      <c r="H12" s="84"/>
      <c r="I12" s="84"/>
      <c r="J12" s="84"/>
      <c r="K12" s="80"/>
    </row>
    <row r="13" ht="22.75" customHeight="1" spans="1:11">
      <c r="A13" s="83" t="s">
        <v>126</v>
      </c>
      <c r="B13" s="64">
        <v>153962.93</v>
      </c>
      <c r="C13" s="64">
        <v>153962.93</v>
      </c>
      <c r="D13" s="64"/>
      <c r="E13" s="35"/>
      <c r="G13" s="80"/>
      <c r="H13" s="84"/>
      <c r="I13" s="84"/>
      <c r="J13" s="84"/>
      <c r="K13" s="80"/>
    </row>
    <row r="14" ht="22.75" customHeight="1" spans="1:11">
      <c r="A14" s="24" t="s">
        <v>127</v>
      </c>
      <c r="B14" s="64">
        <v>153962.93</v>
      </c>
      <c r="C14" s="64">
        <v>153962.93</v>
      </c>
      <c r="D14" s="64"/>
      <c r="E14" s="35"/>
      <c r="G14" s="80"/>
      <c r="H14" s="80"/>
      <c r="I14" s="80"/>
      <c r="J14" s="80"/>
      <c r="K14" s="80"/>
    </row>
    <row r="15" ht="22.75" customHeight="1" spans="1:11">
      <c r="A15" s="83" t="s">
        <v>128</v>
      </c>
      <c r="B15" s="87">
        <v>46643000</v>
      </c>
      <c r="C15" s="64"/>
      <c r="D15" s="64">
        <v>46643000</v>
      </c>
      <c r="E15" s="35"/>
      <c r="G15" s="80"/>
      <c r="H15" s="80"/>
      <c r="I15" s="80"/>
      <c r="J15" s="80"/>
      <c r="K15" s="80"/>
    </row>
    <row r="16" ht="22.75" customHeight="1" spans="1:5">
      <c r="A16" s="24" t="s">
        <v>129</v>
      </c>
      <c r="B16" s="87">
        <v>46643000</v>
      </c>
      <c r="C16" s="64"/>
      <c r="D16" s="64">
        <v>46643000</v>
      </c>
      <c r="E16" s="35"/>
    </row>
    <row r="17" ht="22.75" customHeight="1" spans="1:5">
      <c r="A17" s="24" t="s">
        <v>130</v>
      </c>
      <c r="B17" s="64">
        <v>46043000</v>
      </c>
      <c r="C17" s="64"/>
      <c r="D17" s="64">
        <v>46043000</v>
      </c>
      <c r="E17" s="35"/>
    </row>
    <row r="18" ht="22.75" customHeight="1" spans="1:5">
      <c r="A18" s="41" t="s">
        <v>131</v>
      </c>
      <c r="B18" s="64">
        <v>600000</v>
      </c>
      <c r="C18" s="64"/>
      <c r="D18" s="64">
        <v>600000</v>
      </c>
      <c r="E18" s="35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25" workbookViewId="0">
      <selection activeCell="A6" sqref="A6:D37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29.75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28" t="s">
        <v>132</v>
      </c>
      <c r="B2" s="28"/>
      <c r="C2" s="28"/>
      <c r="D2" s="28"/>
      <c r="E2" s="10"/>
      <c r="F2" s="10"/>
      <c r="G2" s="10"/>
    </row>
    <row r="3" ht="22.75" customHeight="1" spans="1:7">
      <c r="A3" s="12"/>
      <c r="B3" s="12"/>
      <c r="C3" s="47" t="s">
        <v>37</v>
      </c>
      <c r="D3" s="47"/>
      <c r="E3" s="12"/>
      <c r="F3" s="12"/>
      <c r="G3" s="12"/>
    </row>
    <row r="4" ht="22.75" customHeight="1" spans="1:7">
      <c r="A4" s="68" t="s">
        <v>38</v>
      </c>
      <c r="B4" s="68"/>
      <c r="C4" s="68" t="s">
        <v>39</v>
      </c>
      <c r="D4" s="68"/>
      <c r="E4" s="12"/>
      <c r="F4" s="12"/>
      <c r="G4" s="12"/>
    </row>
    <row r="5" ht="22.75" customHeight="1" spans="1:7">
      <c r="A5" s="68" t="s">
        <v>40</v>
      </c>
      <c r="B5" s="68" t="s">
        <v>41</v>
      </c>
      <c r="C5" s="68" t="s">
        <v>40</v>
      </c>
      <c r="D5" s="68" t="s">
        <v>118</v>
      </c>
      <c r="E5" s="12"/>
      <c r="F5" s="12"/>
      <c r="G5" s="12"/>
    </row>
    <row r="6" ht="21" customHeight="1" spans="1:7">
      <c r="A6" s="15" t="s">
        <v>133</v>
      </c>
      <c r="B6" s="73">
        <v>50911750.43</v>
      </c>
      <c r="C6" s="15" t="s">
        <v>134</v>
      </c>
      <c r="D6" s="73">
        <v>50911750.43</v>
      </c>
      <c r="E6" s="12"/>
      <c r="F6" s="12"/>
      <c r="G6" s="12"/>
    </row>
    <row r="7" ht="21" customHeight="1" spans="1:7">
      <c r="A7" s="15" t="s">
        <v>135</v>
      </c>
      <c r="B7" s="74"/>
      <c r="C7" s="15" t="s">
        <v>136</v>
      </c>
      <c r="D7" s="74">
        <v>3747120.92</v>
      </c>
      <c r="E7" s="12"/>
      <c r="F7" s="12"/>
      <c r="G7" s="12"/>
    </row>
    <row r="8" ht="21" customHeight="1" spans="1:7">
      <c r="A8" s="15" t="s">
        <v>137</v>
      </c>
      <c r="B8" s="74"/>
      <c r="C8" s="15" t="s">
        <v>138</v>
      </c>
      <c r="D8" s="74"/>
      <c r="E8" s="12"/>
      <c r="F8" s="12"/>
      <c r="G8" s="12"/>
    </row>
    <row r="9" ht="21" customHeight="1" spans="1:7">
      <c r="A9" s="15" t="s">
        <v>139</v>
      </c>
      <c r="B9" s="74"/>
      <c r="C9" s="15" t="s">
        <v>140</v>
      </c>
      <c r="D9" s="74"/>
      <c r="E9" s="12"/>
      <c r="F9" s="12"/>
      <c r="G9" s="12"/>
    </row>
    <row r="10" ht="21" customHeight="1" spans="1:7">
      <c r="A10" s="15"/>
      <c r="B10" s="75"/>
      <c r="C10" s="15" t="s">
        <v>141</v>
      </c>
      <c r="D10" s="74"/>
      <c r="E10" s="12"/>
      <c r="F10" s="12"/>
      <c r="G10" s="12"/>
    </row>
    <row r="11" ht="21" customHeight="1" spans="1:7">
      <c r="A11" s="15"/>
      <c r="B11" s="75"/>
      <c r="C11" s="15" t="s">
        <v>142</v>
      </c>
      <c r="D11" s="74"/>
      <c r="E11" s="12"/>
      <c r="F11" s="12"/>
      <c r="G11" s="12"/>
    </row>
    <row r="12" ht="21" customHeight="1" spans="1:7">
      <c r="A12" s="15"/>
      <c r="B12" s="75"/>
      <c r="C12" s="15" t="s">
        <v>143</v>
      </c>
      <c r="D12" s="74"/>
      <c r="E12" s="12"/>
      <c r="F12" s="12"/>
      <c r="G12" s="12"/>
    </row>
    <row r="13" ht="21" customHeight="1" spans="1:7">
      <c r="A13" s="43"/>
      <c r="B13" s="70"/>
      <c r="C13" s="15" t="s">
        <v>144</v>
      </c>
      <c r="D13" s="74"/>
      <c r="E13" s="12"/>
      <c r="F13" s="12"/>
      <c r="G13" s="12"/>
    </row>
    <row r="14" ht="21" customHeight="1" spans="1:7">
      <c r="A14" s="15"/>
      <c r="B14" s="75"/>
      <c r="C14" s="15" t="s">
        <v>145</v>
      </c>
      <c r="D14" s="76">
        <v>367666.58</v>
      </c>
      <c r="E14" s="12"/>
      <c r="F14" s="12"/>
      <c r="G14" s="46"/>
    </row>
    <row r="15" ht="21" customHeight="1" spans="1:7">
      <c r="A15" s="15"/>
      <c r="B15" s="75"/>
      <c r="C15" s="15" t="s">
        <v>146</v>
      </c>
      <c r="D15" s="74"/>
      <c r="E15" s="12"/>
      <c r="F15" s="12"/>
      <c r="G15" s="12"/>
    </row>
    <row r="16" ht="21" customHeight="1" spans="1:7">
      <c r="A16" s="15"/>
      <c r="B16" s="75"/>
      <c r="C16" s="15" t="s">
        <v>147</v>
      </c>
      <c r="D16" s="76">
        <v>153962.93</v>
      </c>
      <c r="E16" s="12"/>
      <c r="F16" s="12"/>
      <c r="G16" s="12"/>
    </row>
    <row r="17" ht="21" customHeight="1" spans="1:7">
      <c r="A17" s="15"/>
      <c r="B17" s="75"/>
      <c r="C17" s="15" t="s">
        <v>148</v>
      </c>
      <c r="D17" s="74"/>
      <c r="E17" s="12"/>
      <c r="F17" s="12"/>
      <c r="G17" s="12"/>
    </row>
    <row r="18" ht="21" customHeight="1" spans="1:7">
      <c r="A18" s="15"/>
      <c r="B18" s="75"/>
      <c r="C18" s="15" t="s">
        <v>149</v>
      </c>
      <c r="D18" s="74"/>
      <c r="E18" s="12"/>
      <c r="F18" s="12"/>
      <c r="G18" s="12"/>
    </row>
    <row r="19" ht="21" customHeight="1" spans="1:7">
      <c r="A19" s="15"/>
      <c r="B19" s="15"/>
      <c r="C19" s="15" t="s">
        <v>150</v>
      </c>
      <c r="D19" s="76">
        <v>46643000</v>
      </c>
      <c r="E19" s="12"/>
      <c r="F19" s="12"/>
      <c r="G19" s="12"/>
    </row>
    <row r="20" ht="21" customHeight="1" spans="1:7">
      <c r="A20" s="15"/>
      <c r="B20" s="15"/>
      <c r="C20" s="15" t="s">
        <v>151</v>
      </c>
      <c r="D20" s="74"/>
      <c r="E20" s="12"/>
      <c r="F20" s="12"/>
      <c r="G20" s="12"/>
    </row>
    <row r="21" ht="21" customHeight="1" spans="1:7">
      <c r="A21" s="15"/>
      <c r="B21" s="15"/>
      <c r="C21" s="15" t="s">
        <v>152</v>
      </c>
      <c r="D21" s="74"/>
      <c r="E21" s="12"/>
      <c r="F21" s="12"/>
      <c r="G21" s="12"/>
    </row>
    <row r="22" ht="21" customHeight="1" spans="1:7">
      <c r="A22" s="15"/>
      <c r="B22" s="15"/>
      <c r="C22" s="15" t="s">
        <v>153</v>
      </c>
      <c r="D22" s="74"/>
      <c r="E22" s="12"/>
      <c r="F22" s="12"/>
      <c r="G22" s="12"/>
    </row>
    <row r="23" ht="21" customHeight="1" spans="1:7">
      <c r="A23" s="15"/>
      <c r="B23" s="15"/>
      <c r="C23" s="15" t="s">
        <v>154</v>
      </c>
      <c r="D23" s="74"/>
      <c r="E23" s="12"/>
      <c r="F23" s="12"/>
      <c r="G23" s="12"/>
    </row>
    <row r="24" ht="21" customHeight="1" spans="1:7">
      <c r="A24" s="15"/>
      <c r="B24" s="15"/>
      <c r="C24" s="15" t="s">
        <v>155</v>
      </c>
      <c r="D24" s="74"/>
      <c r="E24" s="12"/>
      <c r="F24" s="12"/>
      <c r="G24" s="12"/>
    </row>
    <row r="25" ht="21" customHeight="1" spans="1:7">
      <c r="A25" s="15"/>
      <c r="B25" s="15"/>
      <c r="C25" s="15" t="s">
        <v>156</v>
      </c>
      <c r="D25" s="74"/>
      <c r="E25" s="12"/>
      <c r="F25" s="12"/>
      <c r="G25" s="12"/>
    </row>
    <row r="26" ht="21" customHeight="1" spans="1:7">
      <c r="A26" s="15"/>
      <c r="B26" s="15"/>
      <c r="C26" s="15" t="s">
        <v>157</v>
      </c>
      <c r="D26" s="74"/>
      <c r="E26" s="12"/>
      <c r="F26" s="12"/>
      <c r="G26" s="12"/>
    </row>
    <row r="27" ht="21" customHeight="1" spans="1:7">
      <c r="A27" s="15"/>
      <c r="B27" s="15"/>
      <c r="C27" s="15" t="s">
        <v>158</v>
      </c>
      <c r="D27" s="74"/>
      <c r="E27" s="12"/>
      <c r="F27" s="12"/>
      <c r="G27" s="12"/>
    </row>
    <row r="28" ht="21" customHeight="1" spans="1:7">
      <c r="A28" s="15"/>
      <c r="B28" s="15"/>
      <c r="C28" s="15" t="s">
        <v>159</v>
      </c>
      <c r="D28" s="74"/>
      <c r="E28" s="12"/>
      <c r="F28" s="12"/>
      <c r="G28" s="12"/>
    </row>
    <row r="29" ht="21" customHeight="1" spans="1:7">
      <c r="A29" s="15"/>
      <c r="B29" s="15"/>
      <c r="C29" s="15" t="s">
        <v>160</v>
      </c>
      <c r="D29" s="74"/>
      <c r="E29" s="12"/>
      <c r="F29" s="12"/>
      <c r="G29" s="12"/>
    </row>
    <row r="30" ht="21" customHeight="1" spans="1:7">
      <c r="A30" s="15"/>
      <c r="B30" s="15"/>
      <c r="C30" s="15" t="s">
        <v>161</v>
      </c>
      <c r="D30" s="74"/>
      <c r="E30" s="12"/>
      <c r="F30" s="12"/>
      <c r="G30" s="12"/>
    </row>
    <row r="31" ht="21" customHeight="1" spans="1:7">
      <c r="A31" s="15"/>
      <c r="B31" s="15"/>
      <c r="C31" s="15" t="s">
        <v>162</v>
      </c>
      <c r="D31" s="74"/>
      <c r="E31" s="12"/>
      <c r="F31" s="12"/>
      <c r="G31" s="12"/>
    </row>
    <row r="32" ht="21" customHeight="1" spans="1:7">
      <c r="A32" s="15"/>
      <c r="B32" s="15"/>
      <c r="C32" s="15" t="s">
        <v>163</v>
      </c>
      <c r="D32" s="74"/>
      <c r="E32" s="12"/>
      <c r="F32" s="12"/>
      <c r="G32" s="12"/>
    </row>
    <row r="33" ht="21" customHeight="1" spans="1:7">
      <c r="A33" s="15"/>
      <c r="B33" s="15"/>
      <c r="C33" s="15" t="s">
        <v>164</v>
      </c>
      <c r="D33" s="74"/>
      <c r="E33" s="12"/>
      <c r="F33" s="12"/>
      <c r="G33" s="12"/>
    </row>
    <row r="34" ht="21" customHeight="1" spans="1:7">
      <c r="A34" s="15"/>
      <c r="B34" s="15"/>
      <c r="C34" s="15" t="s">
        <v>165</v>
      </c>
      <c r="D34" s="74"/>
      <c r="E34" s="12"/>
      <c r="F34" s="12"/>
      <c r="G34" s="12"/>
    </row>
    <row r="35" ht="21" customHeight="1" spans="1:7">
      <c r="A35" s="15"/>
      <c r="B35" s="15"/>
      <c r="C35" s="15" t="s">
        <v>166</v>
      </c>
      <c r="D35" s="74"/>
      <c r="E35" s="12"/>
      <c r="F35" s="12"/>
      <c r="G35" s="12"/>
    </row>
    <row r="36" ht="21" customHeight="1" spans="1:7">
      <c r="A36" s="15"/>
      <c r="B36" s="15"/>
      <c r="C36" s="15" t="s">
        <v>167</v>
      </c>
      <c r="D36" s="73"/>
      <c r="E36" s="12"/>
      <c r="F36" s="12"/>
      <c r="G36" s="12"/>
    </row>
    <row r="37" ht="21" customHeight="1" spans="1:7">
      <c r="A37" s="68" t="s">
        <v>168</v>
      </c>
      <c r="B37" s="77">
        <f>B6</f>
        <v>50911750.43</v>
      </c>
      <c r="C37" s="68" t="s">
        <v>169</v>
      </c>
      <c r="D37" s="78">
        <f>D6</f>
        <v>50911750.43</v>
      </c>
      <c r="E37" s="46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N10" sqref="N10"/>
    </sheetView>
  </sheetViews>
  <sheetFormatPr defaultColWidth="10" defaultRowHeight="13.5" outlineLevelRow="7"/>
  <cols>
    <col min="1" max="1" width="13.875" customWidth="1"/>
    <col min="2" max="2" width="13.375" customWidth="1"/>
    <col min="3" max="3" width="14.925" customWidth="1"/>
    <col min="4" max="4" width="12.35" customWidth="1"/>
    <col min="5" max="5" width="15.2" customWidth="1"/>
    <col min="6" max="6" width="2.5" customWidth="1"/>
    <col min="7" max="7" width="2.75" customWidth="1"/>
    <col min="8" max="8" width="2.875" customWidth="1"/>
    <col min="9" max="9" width="2.125" customWidth="1"/>
    <col min="10" max="10" width="2.875" customWidth="1"/>
    <col min="11" max="11" width="3.5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28" t="s">
        <v>170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7" t="s">
        <v>37</v>
      </c>
      <c r="K3" s="47"/>
    </row>
    <row r="4" ht="22.75" customHeight="1" spans="1:11">
      <c r="A4" s="68" t="s">
        <v>171</v>
      </c>
      <c r="B4" s="68" t="s">
        <v>118</v>
      </c>
      <c r="C4" s="68" t="s">
        <v>172</v>
      </c>
      <c r="D4" s="68"/>
      <c r="E4" s="68"/>
      <c r="F4" s="68" t="s">
        <v>173</v>
      </c>
      <c r="G4" s="68"/>
      <c r="H4" s="68"/>
      <c r="I4" s="68" t="s">
        <v>174</v>
      </c>
      <c r="J4" s="68"/>
      <c r="K4" s="68"/>
    </row>
    <row r="5" ht="53" customHeight="1" spans="1:11">
      <c r="A5" s="68"/>
      <c r="B5" s="68"/>
      <c r="C5" s="14" t="s">
        <v>118</v>
      </c>
      <c r="D5" s="14" t="s">
        <v>115</v>
      </c>
      <c r="E5" s="14" t="s">
        <v>116</v>
      </c>
      <c r="F5" s="14" t="s">
        <v>118</v>
      </c>
      <c r="G5" s="14" t="s">
        <v>115</v>
      </c>
      <c r="H5" s="14" t="s">
        <v>116</v>
      </c>
      <c r="I5" s="14" t="s">
        <v>118</v>
      </c>
      <c r="J5" s="14" t="s">
        <v>115</v>
      </c>
      <c r="K5" s="14" t="s">
        <v>116</v>
      </c>
    </row>
    <row r="6" ht="22.75" customHeight="1" spans="1:11">
      <c r="A6" s="43" t="s">
        <v>118</v>
      </c>
      <c r="B6" s="69">
        <v>50911750.43</v>
      </c>
      <c r="C6" s="69">
        <v>50911750.43</v>
      </c>
      <c r="D6" s="70">
        <v>3368750.43</v>
      </c>
      <c r="E6" s="70">
        <v>47543000</v>
      </c>
      <c r="F6" s="69"/>
      <c r="G6" s="69"/>
      <c r="H6" s="69"/>
      <c r="I6" s="69"/>
      <c r="J6" s="69"/>
      <c r="K6" s="69"/>
    </row>
    <row r="7" ht="29" customHeight="1" spans="1:11">
      <c r="A7" s="45" t="s">
        <v>3</v>
      </c>
      <c r="B7" s="69">
        <v>50911750.43</v>
      </c>
      <c r="C7" s="69">
        <v>50911750.43</v>
      </c>
      <c r="D7" s="70">
        <v>3368750.43</v>
      </c>
      <c r="E7" s="70">
        <v>47543000</v>
      </c>
      <c r="F7" s="70"/>
      <c r="G7" s="70"/>
      <c r="H7" s="70"/>
      <c r="I7" s="70"/>
      <c r="J7" s="70"/>
      <c r="K7" s="70"/>
    </row>
    <row r="8" ht="22.75" customHeight="1" spans="1:11">
      <c r="A8" s="71"/>
      <c r="B8" s="72"/>
      <c r="C8" s="72"/>
      <c r="D8" s="70"/>
      <c r="E8" s="70"/>
      <c r="F8" s="70"/>
      <c r="G8" s="70"/>
      <c r="H8" s="70"/>
      <c r="I8" s="70"/>
      <c r="J8" s="70"/>
      <c r="K8" s="70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A5" sqref="A5:E19"/>
    </sheetView>
  </sheetViews>
  <sheetFormatPr defaultColWidth="10" defaultRowHeight="13.5" outlineLevelCol="4"/>
  <cols>
    <col min="1" max="1" width="9" customWidth="1"/>
    <col min="2" max="2" width="30.125" customWidth="1"/>
    <col min="3" max="3" width="13.625" customWidth="1"/>
    <col min="4" max="4" width="17.375" customWidth="1"/>
    <col min="5" max="5" width="16.625" customWidth="1"/>
  </cols>
  <sheetData>
    <row r="1" ht="14.3" customHeight="1" spans="1:1">
      <c r="A1" s="54"/>
    </row>
    <row r="2" ht="36.9" customHeight="1" spans="1:5">
      <c r="A2" s="28" t="s">
        <v>175</v>
      </c>
      <c r="B2" s="28"/>
      <c r="C2" s="28"/>
      <c r="D2" s="28"/>
      <c r="E2" s="28"/>
    </row>
    <row r="3" ht="21.85" customHeight="1" spans="1:5">
      <c r="A3" s="12"/>
      <c r="B3" s="12"/>
      <c r="C3" s="47" t="s">
        <v>37</v>
      </c>
      <c r="D3" s="47"/>
      <c r="E3" s="47"/>
    </row>
    <row r="4" ht="22.75" customHeight="1" spans="1:5">
      <c r="A4" s="48" t="s">
        <v>113</v>
      </c>
      <c r="B4" s="48"/>
      <c r="C4" s="48" t="s">
        <v>172</v>
      </c>
      <c r="D4" s="48"/>
      <c r="E4" s="48"/>
    </row>
    <row r="5" ht="25" customHeight="1" spans="1:5">
      <c r="A5" s="55" t="s">
        <v>176</v>
      </c>
      <c r="B5" s="55" t="s">
        <v>177</v>
      </c>
      <c r="C5" s="56" t="s">
        <v>118</v>
      </c>
      <c r="D5" s="55" t="s">
        <v>115</v>
      </c>
      <c r="E5" s="55" t="s">
        <v>116</v>
      </c>
    </row>
    <row r="6" ht="25" customHeight="1" spans="1:5">
      <c r="A6" s="57"/>
      <c r="B6" s="58" t="s">
        <v>118</v>
      </c>
      <c r="C6" s="56">
        <f>C7+C10+C14+C16</f>
        <v>50911750.43</v>
      </c>
      <c r="D6" s="55">
        <f>D7+D10+D14+D16</f>
        <v>3368750.43</v>
      </c>
      <c r="E6" s="55">
        <f>E7+E10+E14+E16</f>
        <v>47543000</v>
      </c>
    </row>
    <row r="7" ht="25" customHeight="1" spans="1:5">
      <c r="A7" s="59" t="s">
        <v>178</v>
      </c>
      <c r="B7" s="59" t="s">
        <v>179</v>
      </c>
      <c r="C7" s="60">
        <v>3747120.92</v>
      </c>
      <c r="D7" s="30">
        <v>2847120.92</v>
      </c>
      <c r="E7" s="30">
        <v>900000</v>
      </c>
    </row>
    <row r="8" ht="25" customHeight="1" spans="1:5">
      <c r="A8" s="59" t="s">
        <v>180</v>
      </c>
      <c r="B8" s="61" t="s">
        <v>181</v>
      </c>
      <c r="C8" s="60">
        <v>3747120.92</v>
      </c>
      <c r="D8" s="30">
        <v>2847120.92</v>
      </c>
      <c r="E8" s="30">
        <v>900000</v>
      </c>
    </row>
    <row r="9" ht="25" customHeight="1" spans="1:5">
      <c r="A9" s="61" t="s">
        <v>182</v>
      </c>
      <c r="B9" s="61" t="s">
        <v>183</v>
      </c>
      <c r="C9" s="60">
        <v>3747120.92</v>
      </c>
      <c r="D9" s="30">
        <v>2847120.92</v>
      </c>
      <c r="E9" s="30">
        <v>900000</v>
      </c>
    </row>
    <row r="10" ht="25" customHeight="1" spans="1:5">
      <c r="A10" s="59" t="s">
        <v>184</v>
      </c>
      <c r="B10" s="59" t="s">
        <v>185</v>
      </c>
      <c r="C10" s="62">
        <v>367666.58</v>
      </c>
      <c r="D10" s="62">
        <v>367666.58</v>
      </c>
      <c r="E10" s="62"/>
    </row>
    <row r="11" ht="25" customHeight="1" spans="1:5">
      <c r="A11" s="63">
        <v>2080505</v>
      </c>
      <c r="B11" s="61" t="s">
        <v>186</v>
      </c>
      <c r="C11" s="64">
        <v>336539.26</v>
      </c>
      <c r="D11" s="64">
        <v>336539.26</v>
      </c>
      <c r="E11" s="62"/>
    </row>
    <row r="12" ht="25" customHeight="1" spans="1:5">
      <c r="A12" s="63">
        <v>2089999</v>
      </c>
      <c r="B12" s="61" t="s">
        <v>187</v>
      </c>
      <c r="C12" s="64">
        <v>13157.32</v>
      </c>
      <c r="D12" s="64">
        <v>13157.32</v>
      </c>
      <c r="E12" s="62"/>
    </row>
    <row r="13" ht="25" customHeight="1" spans="1:5">
      <c r="A13" s="63">
        <v>2080501</v>
      </c>
      <c r="B13" s="65" t="s">
        <v>188</v>
      </c>
      <c r="C13" s="64">
        <v>17970</v>
      </c>
      <c r="D13" s="64">
        <v>17970</v>
      </c>
      <c r="E13" s="62"/>
    </row>
    <row r="14" ht="25" customHeight="1" spans="1:5">
      <c r="A14" s="59" t="s">
        <v>189</v>
      </c>
      <c r="B14" s="66" t="s">
        <v>190</v>
      </c>
      <c r="C14" s="64">
        <v>153962.93</v>
      </c>
      <c r="D14" s="64">
        <v>153962.93</v>
      </c>
      <c r="E14" s="62"/>
    </row>
    <row r="15" ht="25" customHeight="1" spans="1:5">
      <c r="A15" s="61" t="s">
        <v>191</v>
      </c>
      <c r="B15" s="65" t="s">
        <v>192</v>
      </c>
      <c r="C15" s="64">
        <v>153962.93</v>
      </c>
      <c r="D15" s="64">
        <v>153962.93</v>
      </c>
      <c r="E15" s="62"/>
    </row>
    <row r="16" ht="25" customHeight="1" spans="1:5">
      <c r="A16" s="59" t="s">
        <v>193</v>
      </c>
      <c r="B16" s="66" t="s">
        <v>194</v>
      </c>
      <c r="C16" s="62">
        <v>46643000</v>
      </c>
      <c r="D16" s="62"/>
      <c r="E16" s="62">
        <v>46643000</v>
      </c>
    </row>
    <row r="17" ht="25" customHeight="1" spans="1:5">
      <c r="A17" s="61" t="s">
        <v>195</v>
      </c>
      <c r="B17" s="65" t="s">
        <v>196</v>
      </c>
      <c r="C17" s="62">
        <v>46643000</v>
      </c>
      <c r="D17" s="62"/>
      <c r="E17" s="62">
        <v>46643000</v>
      </c>
    </row>
    <row r="18" ht="25" customHeight="1" spans="1:5">
      <c r="A18" s="61" t="s">
        <v>197</v>
      </c>
      <c r="B18" s="65" t="s">
        <v>198</v>
      </c>
      <c r="C18" s="64">
        <v>46043000</v>
      </c>
      <c r="D18" s="62"/>
      <c r="E18" s="64">
        <v>46043000</v>
      </c>
    </row>
    <row r="19" ht="25" customHeight="1" spans="1:5">
      <c r="A19" s="67">
        <v>2130599</v>
      </c>
      <c r="B19" s="65" t="s">
        <v>199</v>
      </c>
      <c r="C19" s="64">
        <v>600000</v>
      </c>
      <c r="D19" s="62"/>
      <c r="E19" s="64">
        <v>600000</v>
      </c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selection activeCell="H10" sqref="H10"/>
    </sheetView>
  </sheetViews>
  <sheetFormatPr defaultColWidth="10" defaultRowHeight="13.5" outlineLevelCol="4"/>
  <cols>
    <col min="1" max="1" width="13.7" customWidth="1"/>
    <col min="2" max="2" width="19.75" customWidth="1"/>
    <col min="3" max="3" width="15.25" customWidth="1"/>
    <col min="4" max="4" width="15.5" customWidth="1"/>
    <col min="5" max="5" width="21.4416666666667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28" t="s">
        <v>200</v>
      </c>
      <c r="B2" s="28"/>
      <c r="C2" s="28"/>
      <c r="D2" s="28"/>
      <c r="E2" s="28"/>
    </row>
    <row r="3" ht="22.75" customHeight="1" spans="1:5">
      <c r="A3" s="46"/>
      <c r="B3" s="46"/>
      <c r="C3" s="12"/>
      <c r="D3" s="12"/>
      <c r="E3" s="47" t="s">
        <v>37</v>
      </c>
    </row>
    <row r="4" ht="22.75" customHeight="1" spans="1:5">
      <c r="A4" s="48" t="s">
        <v>201</v>
      </c>
      <c r="B4" s="48"/>
      <c r="C4" s="48" t="s">
        <v>202</v>
      </c>
      <c r="D4" s="48"/>
      <c r="E4" s="48"/>
    </row>
    <row r="5" ht="22.75" customHeight="1" spans="1:5">
      <c r="A5" s="48" t="s">
        <v>176</v>
      </c>
      <c r="B5" s="48" t="s">
        <v>177</v>
      </c>
      <c r="C5" s="48" t="s">
        <v>118</v>
      </c>
      <c r="D5" s="48" t="s">
        <v>203</v>
      </c>
      <c r="E5" s="48" t="s">
        <v>204</v>
      </c>
    </row>
    <row r="6" ht="22.75" customHeight="1" spans="1:5">
      <c r="A6" s="48"/>
      <c r="B6" s="49" t="s">
        <v>118</v>
      </c>
      <c r="C6" s="50">
        <f>C7+C11+C25+C27</f>
        <v>3368750.43</v>
      </c>
      <c r="D6" s="50">
        <f>D7+D11+D25+D27</f>
        <v>2790803.43</v>
      </c>
      <c r="E6" s="50">
        <v>577947</v>
      </c>
    </row>
    <row r="7" ht="27" customHeight="1" spans="1:5">
      <c r="A7" s="38" t="s">
        <v>205</v>
      </c>
      <c r="B7" s="38" t="s">
        <v>206</v>
      </c>
      <c r="C7" s="51">
        <v>2772833.43</v>
      </c>
      <c r="D7" s="51">
        <v>2772833.43</v>
      </c>
      <c r="E7" s="51"/>
    </row>
    <row r="8" ht="27" customHeight="1" spans="1:5">
      <c r="A8" s="39" t="s">
        <v>207</v>
      </c>
      <c r="B8" s="39" t="s">
        <v>208</v>
      </c>
      <c r="C8" s="52">
        <v>984526.2</v>
      </c>
      <c r="D8" s="52">
        <v>984526.2</v>
      </c>
      <c r="E8" s="52"/>
    </row>
    <row r="9" ht="27" customHeight="1" spans="1:5">
      <c r="A9" s="39" t="s">
        <v>209</v>
      </c>
      <c r="B9" s="39" t="s">
        <v>210</v>
      </c>
      <c r="C9" s="41">
        <v>1284647.72</v>
      </c>
      <c r="D9" s="41">
        <v>1284647.72</v>
      </c>
      <c r="E9" s="41"/>
    </row>
    <row r="10" ht="27" customHeight="1" spans="1:5">
      <c r="A10" s="39" t="s">
        <v>211</v>
      </c>
      <c r="B10" s="39" t="s">
        <v>212</v>
      </c>
      <c r="C10" s="41">
        <v>503659.51</v>
      </c>
      <c r="D10" s="41">
        <v>503659.51</v>
      </c>
      <c r="E10" s="41"/>
    </row>
    <row r="11" ht="27" customHeight="1" spans="1:5">
      <c r="A11" s="38" t="s">
        <v>213</v>
      </c>
      <c r="B11" s="38" t="s">
        <v>214</v>
      </c>
      <c r="C11" s="53">
        <v>577947</v>
      </c>
      <c r="D11" s="41"/>
      <c r="E11" s="53">
        <v>577947</v>
      </c>
    </row>
    <row r="12" ht="27" customHeight="1" spans="1:5">
      <c r="A12" s="39" t="s">
        <v>215</v>
      </c>
      <c r="B12" s="39" t="s">
        <v>216</v>
      </c>
      <c r="C12" s="41">
        <v>252000</v>
      </c>
      <c r="D12" s="41"/>
      <c r="E12" s="41">
        <v>252000</v>
      </c>
    </row>
    <row r="13" ht="27" customHeight="1" spans="1:5">
      <c r="A13" s="39" t="s">
        <v>217</v>
      </c>
      <c r="B13" s="39" t="s">
        <v>218</v>
      </c>
      <c r="C13" s="41">
        <v>10000</v>
      </c>
      <c r="D13" s="41"/>
      <c r="E13" s="41">
        <v>10000</v>
      </c>
    </row>
    <row r="14" ht="27" customHeight="1" spans="1:5">
      <c r="A14" s="39" t="s">
        <v>219</v>
      </c>
      <c r="B14" s="39" t="s">
        <v>220</v>
      </c>
      <c r="C14" s="41">
        <v>3000</v>
      </c>
      <c r="D14" s="41"/>
      <c r="E14" s="41">
        <v>3000</v>
      </c>
    </row>
    <row r="15" ht="27" customHeight="1" spans="1:5">
      <c r="A15" s="39" t="s">
        <v>221</v>
      </c>
      <c r="B15" s="39" t="s">
        <v>222</v>
      </c>
      <c r="C15" s="41">
        <v>60000</v>
      </c>
      <c r="D15" s="41"/>
      <c r="E15" s="41">
        <v>60000</v>
      </c>
    </row>
    <row r="16" ht="27" customHeight="1" spans="1:5">
      <c r="A16" s="39" t="s">
        <v>223</v>
      </c>
      <c r="B16" s="39" t="s">
        <v>224</v>
      </c>
      <c r="C16" s="41">
        <v>100000</v>
      </c>
      <c r="D16" s="41"/>
      <c r="E16" s="41">
        <v>100000</v>
      </c>
    </row>
    <row r="17" ht="27" customHeight="1" spans="1:5">
      <c r="A17" s="39" t="s">
        <v>225</v>
      </c>
      <c r="B17" s="39" t="s">
        <v>226</v>
      </c>
      <c r="C17" s="41">
        <v>1000</v>
      </c>
      <c r="D17" s="41"/>
      <c r="E17" s="41">
        <v>1000</v>
      </c>
    </row>
    <row r="18" ht="27" customHeight="1" spans="1:5">
      <c r="A18" s="39" t="s">
        <v>227</v>
      </c>
      <c r="B18" s="39" t="s">
        <v>228</v>
      </c>
      <c r="C18" s="41">
        <v>3000</v>
      </c>
      <c r="D18" s="41"/>
      <c r="E18" s="41">
        <v>3000</v>
      </c>
    </row>
    <row r="19" ht="27" customHeight="1" spans="1:5">
      <c r="A19" s="39" t="s">
        <v>229</v>
      </c>
      <c r="B19" s="39" t="s">
        <v>230</v>
      </c>
      <c r="C19" s="41">
        <v>10000</v>
      </c>
      <c r="D19" s="41"/>
      <c r="E19" s="41">
        <v>10000</v>
      </c>
    </row>
    <row r="20" ht="27" customHeight="1" spans="1:5">
      <c r="A20" s="39" t="s">
        <v>231</v>
      </c>
      <c r="B20" s="39" t="s">
        <v>232</v>
      </c>
      <c r="C20" s="41">
        <v>20000</v>
      </c>
      <c r="D20" s="41"/>
      <c r="E20" s="41">
        <v>20000</v>
      </c>
    </row>
    <row r="21" ht="27" customHeight="1" spans="1:5">
      <c r="A21" s="39" t="s">
        <v>233</v>
      </c>
      <c r="B21" s="39" t="s">
        <v>234</v>
      </c>
      <c r="C21" s="41">
        <v>1000</v>
      </c>
      <c r="D21" s="41"/>
      <c r="E21" s="41">
        <v>1000</v>
      </c>
    </row>
    <row r="22" ht="27" customHeight="1" spans="1:5">
      <c r="A22" s="39" t="s">
        <v>235</v>
      </c>
      <c r="B22" s="39" t="s">
        <v>236</v>
      </c>
      <c r="C22" s="41">
        <v>16594.7</v>
      </c>
      <c r="D22" s="41"/>
      <c r="E22" s="41">
        <v>16594.7</v>
      </c>
    </row>
    <row r="23" ht="27" customHeight="1" spans="1:5">
      <c r="A23" s="39" t="s">
        <v>237</v>
      </c>
      <c r="B23" s="39" t="s">
        <v>238</v>
      </c>
      <c r="C23" s="41">
        <v>11952.3</v>
      </c>
      <c r="D23" s="41"/>
      <c r="E23" s="41">
        <v>11952.3</v>
      </c>
    </row>
    <row r="24" ht="27" customHeight="1" spans="1:5">
      <c r="A24" s="39" t="s">
        <v>239</v>
      </c>
      <c r="B24" s="39" t="s">
        <v>240</v>
      </c>
      <c r="C24" s="41">
        <v>89400</v>
      </c>
      <c r="D24" s="41"/>
      <c r="E24" s="41">
        <v>89400</v>
      </c>
    </row>
    <row r="25" ht="27" customHeight="1" spans="1:5">
      <c r="A25" s="38" t="s">
        <v>241</v>
      </c>
      <c r="B25" s="38" t="s">
        <v>242</v>
      </c>
      <c r="C25" s="53">
        <v>17970</v>
      </c>
      <c r="D25" s="53">
        <v>17970</v>
      </c>
      <c r="E25" s="41"/>
    </row>
    <row r="26" ht="27" customHeight="1" spans="1:5">
      <c r="A26" s="39" t="s">
        <v>243</v>
      </c>
      <c r="B26" s="39" t="s">
        <v>244</v>
      </c>
      <c r="C26" s="41">
        <v>17970</v>
      </c>
      <c r="D26" s="41">
        <v>17970</v>
      </c>
      <c r="E26" s="41"/>
    </row>
    <row r="27" ht="27" customHeight="1" spans="1:5">
      <c r="A27" s="38" t="s">
        <v>245</v>
      </c>
      <c r="B27" s="38" t="s">
        <v>246</v>
      </c>
      <c r="C27" s="41"/>
      <c r="D27" s="41"/>
      <c r="E27" s="41"/>
    </row>
    <row r="28" ht="27" customHeight="1" spans="1:5">
      <c r="A28" s="39" t="s">
        <v>247</v>
      </c>
      <c r="B28" s="39" t="s">
        <v>248</v>
      </c>
      <c r="C28" s="41"/>
      <c r="D28" s="41"/>
      <c r="E28" s="41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M5" sqref="M5"/>
    </sheetView>
  </sheetViews>
  <sheetFormatPr defaultColWidth="10" defaultRowHeight="13.5" outlineLevelCol="7"/>
  <cols>
    <col min="1" max="1" width="26.75" customWidth="1"/>
    <col min="2" max="2" width="9.76666666666667" customWidth="1"/>
    <col min="3" max="3" width="10.625" customWidth="1"/>
    <col min="4" max="4" width="6.375" customWidth="1"/>
    <col min="5" max="5" width="8.375" customWidth="1"/>
    <col min="6" max="6" width="9.76666666666667" customWidth="1"/>
    <col min="7" max="7" width="5.5" customWidth="1"/>
    <col min="8" max="8" width="10.6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60" customHeight="1" spans="1:8">
      <c r="A2" s="11" t="s">
        <v>249</v>
      </c>
      <c r="B2" s="11"/>
      <c r="C2" s="11"/>
      <c r="D2" s="11"/>
      <c r="E2" s="11"/>
      <c r="F2" s="11"/>
      <c r="G2" s="11"/>
      <c r="H2" s="11"/>
    </row>
    <row r="3" ht="22.75" customHeight="1" spans="1:8">
      <c r="A3" s="10"/>
      <c r="B3" s="10"/>
      <c r="C3" s="10"/>
      <c r="D3" s="10"/>
      <c r="E3" s="10"/>
      <c r="F3" s="10"/>
      <c r="G3" s="10"/>
      <c r="H3" s="42" t="s">
        <v>37</v>
      </c>
    </row>
    <row r="4" ht="22.75" customHeight="1" spans="1:8">
      <c r="A4" s="14" t="s">
        <v>171</v>
      </c>
      <c r="B4" s="14" t="s">
        <v>250</v>
      </c>
      <c r="C4" s="14"/>
      <c r="D4" s="14"/>
      <c r="E4" s="14"/>
      <c r="F4" s="14"/>
      <c r="G4" s="14" t="s">
        <v>228</v>
      </c>
      <c r="H4" s="14" t="s">
        <v>230</v>
      </c>
    </row>
    <row r="5" ht="22.75" customHeight="1" spans="1:8">
      <c r="A5" s="14"/>
      <c r="B5" s="14" t="s">
        <v>118</v>
      </c>
      <c r="C5" s="14" t="s">
        <v>251</v>
      </c>
      <c r="D5" s="14" t="s">
        <v>232</v>
      </c>
      <c r="E5" s="14" t="s">
        <v>252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253</v>
      </c>
      <c r="F6" s="14" t="s">
        <v>254</v>
      </c>
      <c r="G6" s="14"/>
      <c r="H6" s="14"/>
    </row>
    <row r="7" ht="22.75" customHeight="1" spans="1:8">
      <c r="A7" s="43" t="s">
        <v>118</v>
      </c>
      <c r="B7" s="44"/>
      <c r="C7" s="44"/>
      <c r="D7" s="44"/>
      <c r="E7" s="44"/>
      <c r="F7" s="44"/>
      <c r="G7" s="44"/>
      <c r="H7" s="44"/>
    </row>
    <row r="8" ht="22.75" customHeight="1" spans="1:8">
      <c r="A8" s="45" t="s">
        <v>3</v>
      </c>
      <c r="B8" s="44">
        <v>20000</v>
      </c>
      <c r="C8" s="44"/>
      <c r="D8" s="44">
        <v>20000</v>
      </c>
      <c r="E8" s="44"/>
      <c r="F8" s="44"/>
      <c r="G8" s="44">
        <v>3000</v>
      </c>
      <c r="H8" s="44">
        <v>10000</v>
      </c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J15" sqref="J15"/>
    </sheetView>
  </sheetViews>
  <sheetFormatPr defaultColWidth="10" defaultRowHeight="15"/>
  <cols>
    <col min="1" max="1" width="9.76666666666667" customWidth="1"/>
    <col min="2" max="2" width="12" style="18" customWidth="1"/>
    <col min="3" max="3" width="21" style="18" customWidth="1"/>
    <col min="4" max="4" width="13.625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28" t="s">
        <v>255</v>
      </c>
      <c r="B2" s="29"/>
      <c r="C2" s="29"/>
      <c r="D2" s="28"/>
      <c r="E2" s="28"/>
      <c r="F2" s="28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37</v>
      </c>
      <c r="G3" s="10"/>
      <c r="H3" s="10"/>
      <c r="I3" s="10"/>
      <c r="J3" s="10"/>
    </row>
    <row r="4" ht="22.75" customHeight="1" spans="1:10">
      <c r="A4" s="30" t="s">
        <v>256</v>
      </c>
      <c r="B4" s="31" t="s">
        <v>257</v>
      </c>
      <c r="C4" s="32" t="s">
        <v>258</v>
      </c>
      <c r="D4" s="30" t="s">
        <v>118</v>
      </c>
      <c r="E4" s="30" t="s">
        <v>115</v>
      </c>
      <c r="F4" s="30" t="s">
        <v>116</v>
      </c>
      <c r="G4" s="10"/>
      <c r="H4" s="10"/>
      <c r="I4" s="10"/>
      <c r="J4" s="10"/>
    </row>
    <row r="5" ht="28" customHeight="1" spans="1:10">
      <c r="A5" s="30"/>
      <c r="B5" s="33"/>
      <c r="C5" s="34" t="s">
        <v>118</v>
      </c>
      <c r="D5" s="35">
        <v>577947</v>
      </c>
      <c r="E5" s="35">
        <v>577947</v>
      </c>
      <c r="F5" s="36"/>
      <c r="G5" s="12"/>
      <c r="H5" s="12"/>
      <c r="I5" s="12"/>
      <c r="J5" s="12"/>
    </row>
    <row r="6" ht="28" customHeight="1" spans="1:6">
      <c r="A6" s="37">
        <v>1</v>
      </c>
      <c r="B6" s="38" t="s">
        <v>213</v>
      </c>
      <c r="C6" s="38" t="s">
        <v>214</v>
      </c>
      <c r="D6" s="35">
        <v>577947</v>
      </c>
      <c r="E6" s="35">
        <v>577947</v>
      </c>
      <c r="F6" s="35"/>
    </row>
    <row r="7" ht="28" customHeight="1" spans="1:6">
      <c r="A7" s="37">
        <v>2</v>
      </c>
      <c r="B7" s="39" t="s">
        <v>215</v>
      </c>
      <c r="C7" s="39" t="s">
        <v>216</v>
      </c>
      <c r="D7" s="35">
        <v>252000</v>
      </c>
      <c r="E7" s="35">
        <v>252000</v>
      </c>
      <c r="F7" s="35"/>
    </row>
    <row r="8" ht="28" customHeight="1" spans="1:6">
      <c r="A8" s="37">
        <v>3</v>
      </c>
      <c r="B8" s="39" t="s">
        <v>217</v>
      </c>
      <c r="C8" s="39" t="s">
        <v>218</v>
      </c>
      <c r="D8" s="35">
        <v>10000</v>
      </c>
      <c r="E8" s="35">
        <v>10000</v>
      </c>
      <c r="F8" s="35"/>
    </row>
    <row r="9" ht="28" customHeight="1" spans="1:6">
      <c r="A9" s="37">
        <v>4</v>
      </c>
      <c r="B9" s="39" t="s">
        <v>219</v>
      </c>
      <c r="C9" s="39" t="s">
        <v>220</v>
      </c>
      <c r="D9" s="35">
        <v>3000</v>
      </c>
      <c r="E9" s="35">
        <v>3000</v>
      </c>
      <c r="F9" s="35"/>
    </row>
    <row r="10" ht="28" customHeight="1" spans="1:6">
      <c r="A10" s="37">
        <v>5</v>
      </c>
      <c r="B10" s="39" t="s">
        <v>221</v>
      </c>
      <c r="C10" s="39" t="s">
        <v>222</v>
      </c>
      <c r="D10" s="35">
        <v>60000</v>
      </c>
      <c r="E10" s="35">
        <v>60000</v>
      </c>
      <c r="F10" s="35"/>
    </row>
    <row r="11" ht="28" customHeight="1" spans="1:6">
      <c r="A11" s="37">
        <v>6</v>
      </c>
      <c r="B11" s="39" t="s">
        <v>223</v>
      </c>
      <c r="C11" s="39" t="s">
        <v>224</v>
      </c>
      <c r="D11" s="35">
        <v>100000</v>
      </c>
      <c r="E11" s="35">
        <v>100000</v>
      </c>
      <c r="F11" s="35"/>
    </row>
    <row r="12" ht="28" customHeight="1" spans="1:6">
      <c r="A12" s="37">
        <v>7</v>
      </c>
      <c r="B12" s="39" t="s">
        <v>225</v>
      </c>
      <c r="C12" s="39" t="s">
        <v>226</v>
      </c>
      <c r="D12" s="40">
        <v>1000</v>
      </c>
      <c r="E12" s="40">
        <v>1000</v>
      </c>
      <c r="F12" s="35"/>
    </row>
    <row r="13" ht="28" customHeight="1" spans="1:6">
      <c r="A13" s="37">
        <v>8</v>
      </c>
      <c r="B13" s="39" t="s">
        <v>227</v>
      </c>
      <c r="C13" s="39" t="s">
        <v>228</v>
      </c>
      <c r="D13" s="35">
        <v>3000</v>
      </c>
      <c r="E13" s="35">
        <v>3000</v>
      </c>
      <c r="F13" s="35"/>
    </row>
    <row r="14" ht="28" customHeight="1" spans="1:6">
      <c r="A14" s="37">
        <v>9</v>
      </c>
      <c r="B14" s="39" t="s">
        <v>229</v>
      </c>
      <c r="C14" s="39" t="s">
        <v>230</v>
      </c>
      <c r="D14" s="35">
        <v>10000</v>
      </c>
      <c r="E14" s="35">
        <v>10000</v>
      </c>
      <c r="F14" s="35"/>
    </row>
    <row r="15" ht="28" customHeight="1" spans="1:6">
      <c r="A15" s="37">
        <v>10</v>
      </c>
      <c r="B15" s="39" t="s">
        <v>231</v>
      </c>
      <c r="C15" s="39" t="s">
        <v>232</v>
      </c>
      <c r="D15" s="35">
        <v>20000</v>
      </c>
      <c r="E15" s="35">
        <v>20000</v>
      </c>
      <c r="F15" s="35"/>
    </row>
    <row r="16" ht="28" customHeight="1" spans="1:6">
      <c r="A16" s="37">
        <v>11</v>
      </c>
      <c r="B16" s="39" t="s">
        <v>233</v>
      </c>
      <c r="C16" s="39" t="s">
        <v>234</v>
      </c>
      <c r="D16" s="35">
        <v>1000</v>
      </c>
      <c r="E16" s="35">
        <v>1000</v>
      </c>
      <c r="F16" s="35"/>
    </row>
    <row r="17" ht="28" customHeight="1" spans="1:6">
      <c r="A17" s="37">
        <v>12</v>
      </c>
      <c r="B17" s="39" t="s">
        <v>235</v>
      </c>
      <c r="C17" s="39" t="s">
        <v>236</v>
      </c>
      <c r="D17" s="41">
        <v>16594.7</v>
      </c>
      <c r="E17" s="41">
        <v>16594.7</v>
      </c>
      <c r="F17" s="35"/>
    </row>
    <row r="18" ht="28" customHeight="1" spans="1:6">
      <c r="A18" s="37">
        <v>13</v>
      </c>
      <c r="B18" s="39" t="s">
        <v>237</v>
      </c>
      <c r="C18" s="39" t="s">
        <v>238</v>
      </c>
      <c r="D18" s="41">
        <v>11952.3</v>
      </c>
      <c r="E18" s="41">
        <v>11952.3</v>
      </c>
      <c r="F18" s="35"/>
    </row>
    <row r="19" ht="28" customHeight="1" spans="1:6">
      <c r="A19" s="37">
        <v>14</v>
      </c>
      <c r="B19" s="39" t="s">
        <v>239</v>
      </c>
      <c r="C19" s="39" t="s">
        <v>240</v>
      </c>
      <c r="D19" s="41">
        <v>89400</v>
      </c>
      <c r="E19" s="41">
        <v>89400</v>
      </c>
      <c r="F19" s="35"/>
    </row>
    <row r="25" ht="13.5" spans="2:3">
      <c r="B25" s="17"/>
      <c r="C25" s="17"/>
    </row>
    <row r="26" ht="13.5" spans="2:3">
      <c r="B26" s="17"/>
      <c r="C26" s="17"/>
    </row>
    <row r="27" ht="13.5" spans="2:3">
      <c r="B27" s="17"/>
      <c r="C27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J9" sqref="J9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259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37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260</v>
      </c>
      <c r="B4" s="22"/>
      <c r="C4" s="23" t="s">
        <v>41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261</v>
      </c>
      <c r="B5" s="22" t="s">
        <v>262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118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C14" sqref="C14"/>
    </sheetView>
  </sheetViews>
  <sheetFormatPr defaultColWidth="10" defaultRowHeight="13.5" outlineLevelRow="4" outlineLevelCol="4"/>
  <cols>
    <col min="1" max="1" width="13.625" customWidth="1"/>
    <col min="2" max="2" width="11.875" customWidth="1"/>
    <col min="3" max="3" width="20.1916666666667" customWidth="1"/>
    <col min="4" max="4" width="19.375" customWidth="1"/>
    <col min="5" max="5" width="21.6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263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37</v>
      </c>
    </row>
    <row r="4" ht="22.75" customHeight="1" spans="1:5">
      <c r="A4" s="14" t="s">
        <v>171</v>
      </c>
      <c r="B4" s="14" t="s">
        <v>118</v>
      </c>
      <c r="C4" s="14" t="s">
        <v>264</v>
      </c>
      <c r="D4" s="14" t="s">
        <v>265</v>
      </c>
      <c r="E4" s="14" t="s">
        <v>266</v>
      </c>
    </row>
    <row r="5" ht="22.75" customHeight="1" spans="1:5">
      <c r="A5" s="15" t="s">
        <v>267</v>
      </c>
      <c r="B5" s="16">
        <v>0</v>
      </c>
      <c r="C5" s="16">
        <v>0</v>
      </c>
      <c r="D5" s="16">
        <v>0</v>
      </c>
      <c r="E5" s="16">
        <v>0</v>
      </c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abSelected="1" topLeftCell="B1" workbookViewId="0">
      <selection activeCell="N23" sqref="N23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34" customHeight="1" spans="1:2">
      <c r="A1" s="1" t="s">
        <v>268</v>
      </c>
      <c r="B1" s="1"/>
    </row>
    <row r="2" spans="1:1">
      <c r="A2" s="2" t="s">
        <v>269</v>
      </c>
    </row>
    <row r="3" ht="15" customHeight="1" spans="1:2">
      <c r="A3" s="3" t="s">
        <v>40</v>
      </c>
      <c r="B3" s="4" t="s">
        <v>41</v>
      </c>
    </row>
    <row r="4" spans="1:2">
      <c r="A4" s="3"/>
      <c r="B4" s="4"/>
    </row>
    <row r="5" spans="1:2">
      <c r="A5" s="5"/>
      <c r="B5" s="4"/>
    </row>
    <row r="6" spans="1:2">
      <c r="A6" s="6" t="s">
        <v>270</v>
      </c>
      <c r="B6" s="7"/>
    </row>
    <row r="7" spans="1:2">
      <c r="A7" s="8" t="s">
        <v>271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272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宁县委组织部</cp:lastModifiedBy>
  <dcterms:created xsi:type="dcterms:W3CDTF">2023-01-31T08:53:00Z</dcterms:created>
  <dcterms:modified xsi:type="dcterms:W3CDTF">2025-02-07T12:47:15Z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54C80BC5E32D4B2596A6365A6DA0E22A</vt:lpwstr>
  </property>
</Properties>
</file>