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<sst xmlns="http://schemas.openxmlformats.org/spreadsheetml/2006/main" count="334" uniqueCount="265">
  <si>
    <t>单位代码：</t>
  </si>
  <si>
    <t>单位名称：</t>
  </si>
  <si>
    <t>宁县网络和舆情应急中心</t>
  </si>
  <si>
    <t>单位预算公开表</t>
  </si>
  <si>
    <t xml:space="preserve">     </t>
  </si>
  <si>
    <t>编制日期：</t>
  </si>
  <si>
    <t>2025.2.10</t>
  </si>
  <si>
    <t>部门领导：</t>
  </si>
  <si>
    <t>刘旭春</t>
  </si>
  <si>
    <t>财务负责人：</t>
  </si>
  <si>
    <t>尚晓伟</t>
  </si>
  <si>
    <t>制表人：</t>
  </si>
  <si>
    <t>张娟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</si>
  <si>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</si>
  <si>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</si>
  <si>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</si>
  <si>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</si>
  <si>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</si>
  <si>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</si>
  <si>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</si>
  <si>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</si>
  <si>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</si>
  <si>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</si>
  <si>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</si>
  <si>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</si>
  <si>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</si>
  <si>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</si>
  <si>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</si>
  <si>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</si>
  <si>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</si>
  <si>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</si>
  <si>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</si>
  <si>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</si>
  <si>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</si>
  <si>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</si>
  <si>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</si>
  <si>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</si>
  <si>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</si>
  <si>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</si>
  <si>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</si>
  <si>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</si>
  <si>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</si>
  <si>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</si>
  <si>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</si>
  <si>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</si>
  <si>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</si>
  <si>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</si>
  <si>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</si>
  <si>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</si>
  <si>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</si>
  <si>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</si>
  <si>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</si>
  <si>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</si>
  <si>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</si>
  <si>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</si>
  <si>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</si>
  <si>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</si>
  <si>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</si>
  <si>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</si>
  <si>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</si>
  <si>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</si>
  <si>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</si>
  <si>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</si>
  <si>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</si>
  <si>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</si>
  <si>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</si>
  <si>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</si>
  <si>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</si>
  <si>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</si>
  <si>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</si>
  <si>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</si>
  <si>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</si>
  <si>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</si>
  <si>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</si>
  <si>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</si>
  <si>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</si>
  <si>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</si>
  <si>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</si>
  <si>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</si>
  <si>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</si>
  <si>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</si>
  <si>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</si>
  <si>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</si>
  <si>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</si>
  <si>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</si>
  <si>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</si>
  <si>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</si>
  <si>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</si>
  <si>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</si>
  <si>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</si>
  <si>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</si>
  <si>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</si>
  <si>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</si>
  <si>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</si>
  <si>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</si>
  <si>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</si>
  <si>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</si>
  <si>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</si>
  <si>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</si>
  <si>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</si>
  <si>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</si>
  <si>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</si>
  <si>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</si>
  <si>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</si>
  <si>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</si>
  <si>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</si>
  <si>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</si>
  <si>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</si>
  <si>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</si>
  <si>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</si>
  <si>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</si>
  <si>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</si>
  <si>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</si>
  <si>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</si>
  <si>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</si>
  <si>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</si>
  <si>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</si>
  <si>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</si>
  <si>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</si>
  <si>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</si>
  <si>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20137网信事务</t>
  </si>
  <si>
    <t>2013750事业运行</t>
  </si>
  <si>
    <t>208社会保障和就业支出</t>
  </si>
  <si>
    <t>20805行政事业单位养老支出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</si>
  <si>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</si>
  <si>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</si>
  <si>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</si>
  <si>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</si>
  <si>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</si>
  <si>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</si>
  <si>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</si>
  <si>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</si>
  <si>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</si>
  <si>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</si>
  <si>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</si>
  <si>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</si>
  <si>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</si>
  <si>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</si>
  <si>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</si>
  <si>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</si>
  <si>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</si>
  <si>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</si>
  <si>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</si>
  <si>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</si>
  <si>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</si>
  <si>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</si>
  <si>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</si>
  <si>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</si>
  <si>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</si>
  <si>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</si>
  <si>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</si>
  <si>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</si>
  <si>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</si>
  <si>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</si>
  <si>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</si>
  <si>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</si>
  <si>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</si>
  <si>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</si>
  <si>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</si>
  <si>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</si>
  <si>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</si>
  <si>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</si>
  <si>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</si>
  <si>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</si>
  <si>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</si>
  <si>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</si>
  <si>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</si>
  <si>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</si>
  <si>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</si>
  <si>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</si>
  <si>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</si>
  <si>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</si>
  <si>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</si>
  <si>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</si>
  <si>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</si>
  <si>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</si>
  <si>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</si>
  <si>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</si>
  <si>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20137</t>
  </si>
  <si>
    <t>网信事务</t>
  </si>
  <si>
    <t>2013750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</si>
  <si>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</si>
  <si>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</si>
  <si>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</si>
  <si>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</si>
  <si>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</si>
  <si>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</si>
  <si>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</si>
  <si>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</si>
  <si>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</si>
  <si>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</si>
  <si>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</si>
  <si>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</si>
  <si>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</si>
  <si>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</si>
  <si>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</si>
  <si>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</si>
  <si>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</si>
  <si>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</si>
  <si>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</si>
  <si>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</si>
  <si>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</si>
  <si>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</si>
  <si>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</si>
  <si>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</si>
  <si>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</si>
  <si>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</si>
  <si>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</si>
  <si>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</si>
  <si>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</si>
  <si>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</si>
  <si>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</si>
  <si>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</si>
  <si>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</si>
  <si>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</si>
  <si>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社会保障缴费</t>
  </si>
  <si>
    <t>30199</t>
  </si>
  <si>
    <t xml:space="preserve">  其他工资福利支出</t>
  </si>
  <si>
    <t>302</t>
  </si>
  <si>
    <t>商品和服务支出</t>
  </si>
  <si>
    <t>302001</t>
  </si>
  <si>
    <t xml:space="preserve">  办公费</t>
  </si>
  <si>
    <t>302002</t>
  </si>
  <si>
    <t xml:space="preserve">  印刷费</t>
  </si>
  <si>
    <t>302005</t>
  </si>
  <si>
    <t xml:space="preserve">  水费</t>
  </si>
  <si>
    <t>302007</t>
  </si>
  <si>
    <t xml:space="preserve">  邮电费</t>
  </si>
  <si>
    <t>302011</t>
  </si>
  <si>
    <t xml:space="preserve">  差旅费</t>
  </si>
  <si>
    <t>302027</t>
  </si>
  <si>
    <t xml:space="preserve">  委托业务费</t>
  </si>
  <si>
    <t>302028</t>
  </si>
  <si>
    <t xml:space="preserve">  工会经费</t>
  </si>
  <si>
    <t>302029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</si>
  <si>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</si>
  <si>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</si>
  <si>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</si>
  <si>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</si>
  <si>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</si>
  <si>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</si>
  <si>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</si>
  <si>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</si>
  <si>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</si>
  <si>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</si>
  <si>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</si>
  <si>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</si>
  <si>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</si>
  <si>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</si>
  <si>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</si>
  <si>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</si>
  <si>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政府性基金预算支出情况表</t>
  </si>
  <si>
    <t>项        目</t>
  </si>
  <si>
    <t>编码</t>
  </si>
  <si>
    <t>名称</t>
  </si>
  <si>
    <t>单位管理转移支付表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</si>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</sst>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  <numFmt numFmtId="179" formatCode="yyyy/mm/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7" applyNumberFormat="0" applyAlignment="0" applyProtection="0">
      <alignment vertical="center"/>
    </xf>
    <xf numFmtId="0" fontId="46" fillId="6" borderId="8" applyNumberFormat="0" applyAlignment="0" applyProtection="0">
      <alignment vertical="center"/>
    </xf>
    <xf numFmtId="0" fontId="47" fillId="6" borderId="7" applyNumberFormat="0" applyAlignment="0" applyProtection="0">
      <alignment vertical="center"/>
    </xf>
    <xf numFmtId="0" fontId="48" fillId="7" borderId="9" applyNumberFormat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</cellStyleXfs>
  <cellXfs count="15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/>
    </xf>
    <xf numFmtId="177" fontId="0" fillId="0" borderId="0" xfId="0" applyNumberFormat="1" applyFont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/>
    </xf>
    <xf numFmtId="177" fontId="7" fillId="0" borderId="0" xfId="0" applyNumberFormat="1" applyFont="1" applyBorder="1" applyAlignment="1">
      <alignment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3" fillId="0" borderId="0" xfId="0" applyFont="1" applyFill="1" applyAlignment="1">
      <alignment vertical="center"/>
    </xf>
    <xf numFmtId="177" fontId="0" fillId="0" borderId="0" xfId="0" applyNumberFormat="1" applyFont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77" fontId="24" fillId="0" borderId="1" xfId="0" applyNumberFormat="1" applyFont="1" applyBorder="1" applyAlignment="1">
      <alignment horizontal="center" vertical="center" wrapText="1"/>
    </xf>
    <xf numFmtId="177" fontId="24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 indent="2"/>
    </xf>
    <xf numFmtId="177" fontId="25" fillId="3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177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178" fontId="0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right" vertical="center" wrapText="1"/>
    </xf>
    <xf numFmtId="178" fontId="22" fillId="0" borderId="0" xfId="0" applyNumberFormat="1" applyFont="1" applyBorder="1" applyAlignment="1">
      <alignment horizontal="right" vertical="center" wrapText="1"/>
    </xf>
    <xf numFmtId="178" fontId="22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/>
    </xf>
    <xf numFmtId="178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vertical="center"/>
    </xf>
    <xf numFmtId="178" fontId="19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177" fontId="19" fillId="0" borderId="1" xfId="0" applyNumberFormat="1" applyFont="1" applyBorder="1">
      <alignment vertical="center"/>
    </xf>
    <xf numFmtId="178" fontId="19" fillId="0" borderId="1" xfId="0" applyNumberFormat="1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8" fontId="0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Border="1">
      <alignment vertical="center"/>
    </xf>
    <xf numFmtId="178" fontId="7" fillId="0" borderId="0" xfId="0" applyNumberFormat="1" applyFont="1" applyBorder="1" applyAlignment="1">
      <alignment vertical="center" wrapText="1"/>
    </xf>
    <xf numFmtId="178" fontId="9" fillId="0" borderId="0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177" fontId="22" fillId="0" borderId="2" xfId="0" applyNumberFormat="1" applyFont="1" applyBorder="1" applyAlignment="1">
      <alignment horizontal="center" vertical="center" wrapText="1"/>
    </xf>
    <xf numFmtId="178" fontId="22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7" fontId="22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177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vertical="center" wrapText="1"/>
    </xf>
    <xf numFmtId="177" fontId="28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77" fontId="11" fillId="0" borderId="0" xfId="0" applyNumberFormat="1" applyFont="1" applyFill="1" applyBorder="1" applyAlignment="1" applyProtection="1"/>
    <xf numFmtId="177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177" fontId="18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29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177" fontId="30" fillId="0" borderId="0" xfId="0" applyNumberFormat="1" applyFont="1" applyBorder="1" applyAlignment="1">
      <alignment vertical="center" wrapText="1"/>
    </xf>
    <xf numFmtId="177" fontId="31" fillId="0" borderId="0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177" fontId="31" fillId="0" borderId="2" xfId="0" applyNumberFormat="1" applyFont="1" applyBorder="1" applyAlignment="1">
      <alignment vertical="center" wrapText="1"/>
    </xf>
    <xf numFmtId="177" fontId="32" fillId="0" borderId="2" xfId="0" applyNumberFormat="1" applyFont="1" applyBorder="1" applyAlignment="1">
      <alignment vertical="center" wrapText="1"/>
    </xf>
    <xf numFmtId="177" fontId="31" fillId="0" borderId="2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2" workbookViewId="0">
      <selection activeCell="B6" sqref="B6:K6"/>
    </sheetView>
  </sheetViews>
  <sheetFormatPr defaultColWidth="10" defaultRowHeight="13.5"/>
  <cols>
    <col min="1" max="1" width="2.54166666666667" customWidth="1"/>
    <col min="2" max="2" width="12" customWidth="1"/>
    <col min="3" max="4" width="9.76666666666667" customWidth="1"/>
    <col min="5" max="5" width="13.25" customWidth="1"/>
    <col min="6" max="6" width="11.62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48">
        <v>108002</v>
      </c>
      <c r="D3" s="148"/>
      <c r="E3" s="60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60" t="s">
        <v>2</v>
      </c>
      <c r="D4" s="60"/>
      <c r="E4" s="60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customFormat="1" ht="22.75" customHeight="1" spans="1:11">
      <c r="A10" s="12"/>
      <c r="B10" s="12" t="s">
        <v>4</v>
      </c>
      <c r="C10" s="12"/>
      <c r="F10" s="150" t="s">
        <v>5</v>
      </c>
      <c r="G10" s="151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52" t="s">
        <v>7</v>
      </c>
      <c r="C12" s="153" t="s">
        <v>8</v>
      </c>
      <c r="D12" s="12"/>
      <c r="E12" s="152" t="s">
        <v>9</v>
      </c>
      <c r="F12" s="12" t="s">
        <v>10</v>
      </c>
      <c r="G12" s="12"/>
      <c r="H12" s="152" t="s">
        <v>11</v>
      </c>
      <c r="I12" s="12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I3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53" t="s">
        <v>236</v>
      </c>
      <c r="B2" s="53"/>
      <c r="C2" s="53"/>
      <c r="D2" s="53"/>
      <c r="E2" s="53"/>
      <c r="F2" s="53"/>
      <c r="G2" s="53"/>
      <c r="H2" s="53"/>
    </row>
    <row r="3" ht="22.75" customHeight="1" spans="1:8">
      <c r="A3" s="10"/>
      <c r="B3" s="10"/>
      <c r="C3" s="10"/>
      <c r="D3" s="10"/>
      <c r="E3" s="10"/>
      <c r="F3" s="10"/>
      <c r="G3" s="10"/>
      <c r="H3" s="54" t="s">
        <v>37</v>
      </c>
    </row>
    <row r="4" ht="22.75" customHeight="1" spans="1:8">
      <c r="A4" s="14" t="s">
        <v>169</v>
      </c>
      <c r="B4" s="14" t="s">
        <v>237</v>
      </c>
      <c r="C4" s="14"/>
      <c r="D4" s="14"/>
      <c r="E4" s="14"/>
      <c r="F4" s="14"/>
      <c r="G4" s="14" t="s">
        <v>238</v>
      </c>
      <c r="H4" s="14" t="s">
        <v>239</v>
      </c>
    </row>
    <row r="5" ht="22.75" customHeight="1" spans="1:8">
      <c r="A5" s="14"/>
      <c r="B5" s="14" t="s">
        <v>118</v>
      </c>
      <c r="C5" s="14" t="s">
        <v>240</v>
      </c>
      <c r="D5" s="14" t="s">
        <v>241</v>
      </c>
      <c r="E5" s="14" t="s">
        <v>242</v>
      </c>
      <c r="F5" s="14"/>
      <c r="G5" s="14"/>
      <c r="H5" s="14"/>
    </row>
    <row r="6" ht="39" customHeight="1" spans="1:8">
      <c r="A6" s="14"/>
      <c r="B6" s="14"/>
      <c r="C6" s="14"/>
      <c r="D6" s="14"/>
      <c r="E6" s="14" t="s">
        <v>243</v>
      </c>
      <c r="F6" s="14" t="s">
        <v>244</v>
      </c>
      <c r="G6" s="14"/>
      <c r="H6" s="14"/>
    </row>
    <row r="7" ht="22.75" customHeight="1" spans="1:8">
      <c r="A7" s="55" t="s">
        <v>118</v>
      </c>
      <c r="B7" s="56"/>
      <c r="C7" s="56"/>
      <c r="D7" s="56"/>
      <c r="E7" s="56"/>
      <c r="F7" s="56"/>
      <c r="G7" s="56"/>
      <c r="H7" s="56"/>
    </row>
    <row r="8" ht="22.75" customHeight="1" spans="1:8">
      <c r="A8" s="55" t="s">
        <v>2</v>
      </c>
      <c r="B8" s="56"/>
      <c r="C8" s="56"/>
      <c r="D8" s="56"/>
      <c r="E8" s="56"/>
      <c r="F8" s="56"/>
      <c r="G8" s="56"/>
      <c r="H8" s="56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D1" sqref="D$1:E$1048576"/>
    </sheetView>
  </sheetViews>
  <sheetFormatPr defaultColWidth="10" defaultRowHeight="15"/>
  <cols>
    <col min="1" max="1" width="9.76666666666667" customWidth="1"/>
    <col min="2" max="2" width="12" style="18" customWidth="1"/>
    <col min="3" max="3" width="27.875" style="26" customWidth="1"/>
    <col min="4" max="4" width="11.5" style="27" customWidth="1"/>
    <col min="5" max="5" width="12" style="27" customWidth="1"/>
    <col min="6" max="6" width="12.5" customWidth="1"/>
    <col min="7" max="10" width="9.76666666666667" customWidth="1"/>
  </cols>
  <sheetData>
    <row r="1" ht="14.3" customHeight="1" spans="1:10">
      <c r="A1" s="10"/>
      <c r="B1" s="28"/>
      <c r="C1" s="29"/>
      <c r="D1" s="30"/>
      <c r="E1" s="30"/>
      <c r="F1" s="10"/>
      <c r="G1" s="10"/>
      <c r="H1" s="10"/>
      <c r="I1" s="10"/>
      <c r="J1" s="10"/>
    </row>
    <row r="2" ht="39.85" customHeight="1" spans="1:10">
      <c r="A2" s="11" t="s">
        <v>245</v>
      </c>
      <c r="B2" s="20"/>
      <c r="C2" s="20"/>
      <c r="D2" s="31"/>
      <c r="E2" s="31"/>
      <c r="F2" s="11"/>
      <c r="G2" s="10"/>
      <c r="H2" s="10"/>
      <c r="I2" s="10"/>
      <c r="J2" s="10"/>
    </row>
    <row r="3" customFormat="1" ht="22.75" customHeight="1" spans="1:10">
      <c r="A3" s="12"/>
      <c r="B3" s="18"/>
      <c r="C3" s="26"/>
      <c r="D3" s="32"/>
      <c r="E3" s="32"/>
      <c r="F3" s="12" t="s">
        <v>37</v>
      </c>
      <c r="G3" s="10"/>
      <c r="H3" s="10"/>
      <c r="I3" s="10"/>
      <c r="J3" s="10"/>
    </row>
    <row r="4" ht="22.75" customHeight="1" spans="1:10">
      <c r="A4" s="33" t="s">
        <v>246</v>
      </c>
      <c r="B4" s="34" t="s">
        <v>247</v>
      </c>
      <c r="C4" s="35" t="s">
        <v>248</v>
      </c>
      <c r="D4" s="36" t="s">
        <v>118</v>
      </c>
      <c r="E4" s="36" t="s">
        <v>115</v>
      </c>
      <c r="F4" s="33" t="s">
        <v>116</v>
      </c>
      <c r="G4" s="10"/>
      <c r="H4" s="10"/>
      <c r="I4" s="10"/>
      <c r="J4" s="10"/>
    </row>
    <row r="5" ht="28" customHeight="1" spans="1:10">
      <c r="A5" s="33"/>
      <c r="B5" s="37"/>
      <c r="C5" s="38" t="s">
        <v>118</v>
      </c>
      <c r="D5" s="39">
        <f>D6</f>
        <v>36454.98</v>
      </c>
      <c r="E5" s="39">
        <f>E6</f>
        <v>36454.98</v>
      </c>
      <c r="F5" s="40"/>
      <c r="G5" s="12"/>
      <c r="H5" s="12"/>
      <c r="I5" s="12"/>
      <c r="J5" s="12"/>
    </row>
    <row r="6" customFormat="1" ht="28" customHeight="1" spans="1:6">
      <c r="A6" s="41">
        <v>1</v>
      </c>
      <c r="B6" s="37" t="s">
        <v>218</v>
      </c>
      <c r="C6" s="42" t="s">
        <v>249</v>
      </c>
      <c r="D6" s="39">
        <f>E6+F6</f>
        <v>36454.98</v>
      </c>
      <c r="E6" s="39">
        <f>E7+E8+E9</f>
        <v>36454.98</v>
      </c>
      <c r="F6" s="40"/>
    </row>
    <row r="7" customFormat="1" ht="28" customHeight="1" spans="1:6">
      <c r="A7" s="41">
        <v>2</v>
      </c>
      <c r="B7" s="43" t="s">
        <v>250</v>
      </c>
      <c r="C7" s="44" t="s">
        <v>221</v>
      </c>
      <c r="D7" s="45">
        <v>30000</v>
      </c>
      <c r="E7" s="45">
        <v>30000</v>
      </c>
      <c r="F7" s="46"/>
    </row>
    <row r="8" customFormat="1" ht="28" customHeight="1" spans="1:6">
      <c r="A8" s="41">
        <v>3</v>
      </c>
      <c r="B8" s="43" t="s">
        <v>232</v>
      </c>
      <c r="C8" s="44" t="s">
        <v>233</v>
      </c>
      <c r="D8" s="45">
        <v>4114.78</v>
      </c>
      <c r="E8" s="45">
        <v>4114.78</v>
      </c>
      <c r="F8" s="46"/>
    </row>
    <row r="9" customFormat="1" ht="28" customHeight="1" spans="1:6">
      <c r="A9" s="41">
        <v>4</v>
      </c>
      <c r="B9" s="43" t="s">
        <v>234</v>
      </c>
      <c r="C9" s="44" t="s">
        <v>235</v>
      </c>
      <c r="D9" s="45">
        <v>2340.2</v>
      </c>
      <c r="E9" s="45">
        <v>2340.2</v>
      </c>
      <c r="F9" s="46"/>
    </row>
    <row r="10" customFormat="1" ht="28" customHeight="1" spans="1:10">
      <c r="A10" s="47"/>
      <c r="B10" s="43"/>
      <c r="C10" s="48"/>
      <c r="D10" s="49"/>
      <c r="E10" s="49"/>
      <c r="F10" s="47"/>
      <c r="J10" s="52"/>
    </row>
    <row r="11" customFormat="1" ht="28" customHeight="1" spans="1:6">
      <c r="A11" s="47"/>
      <c r="B11" s="43"/>
      <c r="C11" s="48"/>
      <c r="D11" s="49"/>
      <c r="E11" s="49"/>
      <c r="F11" s="47"/>
    </row>
    <row r="12" customFormat="1" ht="28" customHeight="1" spans="1:6">
      <c r="A12" s="47"/>
      <c r="B12" s="43"/>
      <c r="C12" s="48"/>
      <c r="D12" s="49"/>
      <c r="E12" s="50"/>
      <c r="F12" s="47"/>
    </row>
    <row r="13" customFormat="1" ht="28" customHeight="1" spans="1:6">
      <c r="A13" s="47"/>
      <c r="B13" s="43"/>
      <c r="C13" s="48"/>
      <c r="D13" s="49"/>
      <c r="E13" s="49"/>
      <c r="F13" s="47"/>
    </row>
    <row r="14" customFormat="1" ht="28" customHeight="1" spans="1:6">
      <c r="A14" s="47"/>
      <c r="B14" s="43"/>
      <c r="C14" s="48"/>
      <c r="D14" s="49"/>
      <c r="E14" s="49"/>
      <c r="F14" s="47"/>
    </row>
    <row r="15" customFormat="1" ht="28" customHeight="1" spans="1:6">
      <c r="A15" s="47"/>
      <c r="B15" s="43"/>
      <c r="C15" s="48"/>
      <c r="D15" s="49"/>
      <c r="E15" s="49"/>
      <c r="F15" s="47"/>
    </row>
    <row r="16" customFormat="1" ht="28" customHeight="1" spans="1:6">
      <c r="A16" s="47"/>
      <c r="B16" s="43"/>
      <c r="C16" s="48"/>
      <c r="D16" s="49"/>
      <c r="E16" s="49"/>
      <c r="F16" s="47"/>
    </row>
    <row r="17" customFormat="1" ht="28" customHeight="1" spans="1:6">
      <c r="A17" s="47"/>
      <c r="B17" s="43"/>
      <c r="C17" s="48"/>
      <c r="D17" s="49"/>
      <c r="E17" s="49"/>
      <c r="F17" s="47"/>
    </row>
    <row r="18" customFormat="1" ht="28" customHeight="1" spans="1:6">
      <c r="A18" s="47"/>
      <c r="B18" s="43"/>
      <c r="C18" s="48"/>
      <c r="D18" s="49"/>
      <c r="E18" s="49"/>
      <c r="F18" s="47"/>
    </row>
    <row r="19" customFormat="1" ht="28" customHeight="1" spans="1:6">
      <c r="A19" s="47"/>
      <c r="B19" s="43"/>
      <c r="C19" s="48"/>
      <c r="D19" s="49"/>
      <c r="E19" s="49"/>
      <c r="F19" s="47"/>
    </row>
    <row r="25" customFormat="1" ht="13.5" spans="2:5">
      <c r="B25" s="17"/>
      <c r="C25" s="51"/>
      <c r="D25" s="27"/>
      <c r="E25" s="27"/>
    </row>
    <row r="26" customFormat="1" ht="13.5" spans="2:5">
      <c r="B26" s="17"/>
      <c r="C26" s="51"/>
      <c r="D26" s="27"/>
      <c r="E26" s="27"/>
    </row>
    <row r="27" customFormat="1" ht="13.5" spans="2:5">
      <c r="B27" s="17"/>
      <c r="C27" s="51"/>
      <c r="D27" s="27"/>
      <c r="E27" s="2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4" sqref="C4:C5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s="17" customFormat="1" ht="15" customHeight="1" spans="1:2">
      <c r="A1" s="19"/>
      <c r="B1" s="19"/>
    </row>
    <row r="2" s="17" customFormat="1" ht="32.25" customHeight="1" spans="1:3">
      <c r="A2" s="20" t="s">
        <v>251</v>
      </c>
      <c r="B2" s="20"/>
      <c r="C2" s="20"/>
    </row>
    <row r="3" s="17" customFormat="1" ht="15" customHeight="1" spans="3:3">
      <c r="C3" s="21" t="s">
        <v>37</v>
      </c>
    </row>
    <row r="4" s="17" customFormat="1" ht="25.5" customHeight="1" spans="1:3">
      <c r="A4" s="22" t="s">
        <v>252</v>
      </c>
      <c r="B4" s="22"/>
      <c r="C4" s="23" t="s">
        <v>41</v>
      </c>
    </row>
    <row r="5" s="17" customFormat="1" ht="25.5" customHeight="1" spans="1:3">
      <c r="A5" s="22" t="s">
        <v>253</v>
      </c>
      <c r="B5" s="22" t="s">
        <v>254</v>
      </c>
      <c r="C5" s="23"/>
    </row>
    <row r="6" s="17" customFormat="1" ht="25.5" customHeight="1" spans="1:3">
      <c r="A6" s="22">
        <v>108002</v>
      </c>
      <c r="B6" s="22" t="s">
        <v>2</v>
      </c>
      <c r="C6" s="23"/>
    </row>
    <row r="7" s="17" customFormat="1" ht="26.25" customHeight="1" spans="1:4">
      <c r="A7" s="24"/>
      <c r="B7" s="24"/>
      <c r="C7" s="25">
        <v>0</v>
      </c>
      <c r="D7" s="18"/>
    </row>
    <row r="8" s="17" customFormat="1" ht="26.25" customHeight="1" spans="1:3">
      <c r="A8" s="24"/>
      <c r="B8" s="24"/>
      <c r="C8" s="25"/>
    </row>
    <row r="9" s="17" customFormat="1" ht="26.25" customHeight="1" spans="1:3">
      <c r="A9" s="24"/>
      <c r="B9" s="24"/>
      <c r="C9" s="25"/>
    </row>
    <row r="10" s="17" customFormat="1" ht="26.25" customHeight="1" spans="1:16">
      <c r="A10" s="24"/>
      <c r="B10" s="24"/>
      <c r="C10" s="2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="17" customFormat="1" ht="26.25" customHeight="1" spans="1:16">
      <c r="A11" s="24"/>
      <c r="B11" s="24"/>
      <c r="C11" s="2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="17" customFormat="1" ht="26.25" customHeight="1" spans="1:16">
      <c r="A12" s="24"/>
      <c r="B12" s="24"/>
      <c r="C12" s="25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10" defaultRowHeight="13.5" outlineLevelRow="4" outlineLevelCol="4"/>
  <cols>
    <col min="1" max="1" width="19.325" customWidth="1"/>
    <col min="2" max="2" width="8.25" customWidth="1"/>
    <col min="3" max="3" width="19" customWidth="1"/>
    <col min="4" max="4" width="20.75" customWidth="1"/>
    <col min="5" max="5" width="20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169</v>
      </c>
      <c r="B4" s="14" t="s">
        <v>118</v>
      </c>
      <c r="C4" s="14" t="s">
        <v>256</v>
      </c>
      <c r="D4" s="14" t="s">
        <v>257</v>
      </c>
      <c r="E4" s="14" t="s">
        <v>258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25" sqref="G2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259</v>
      </c>
      <c r="B1" s="1"/>
    </row>
    <row r="2" spans="1:1">
      <c r="A2" s="2" t="s">
        <v>260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261</v>
      </c>
      <c r="B5" s="4">
        <v>1</v>
      </c>
    </row>
    <row r="6" spans="1:2">
      <c r="A6" s="6" t="s">
        <v>262</v>
      </c>
      <c r="B6" s="7"/>
    </row>
    <row r="7" spans="1:2">
      <c r="A7" s="8" t="s">
        <v>263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264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5" sqref="C5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44" t="s">
        <v>14</v>
      </c>
      <c r="C2" s="144"/>
    </row>
    <row r="3" ht="29.35" customHeight="1" spans="1:3">
      <c r="A3" s="145"/>
      <c r="B3" s="146" t="s">
        <v>15</v>
      </c>
      <c r="C3" s="146" t="s">
        <v>16</v>
      </c>
    </row>
    <row r="4" ht="28.45" customHeight="1" spans="1:3">
      <c r="A4" s="134"/>
      <c r="B4" s="147" t="s">
        <v>17</v>
      </c>
      <c r="C4" s="119" t="s">
        <v>18</v>
      </c>
    </row>
    <row r="5" ht="28.45" customHeight="1" spans="1:3">
      <c r="A5" s="134"/>
      <c r="B5" s="147" t="s">
        <v>19</v>
      </c>
      <c r="C5" s="119" t="s">
        <v>20</v>
      </c>
    </row>
    <row r="6" ht="28.45" customHeight="1" spans="1:3">
      <c r="A6" s="134"/>
      <c r="B6" s="147" t="s">
        <v>21</v>
      </c>
      <c r="C6" s="119" t="s">
        <v>22</v>
      </c>
    </row>
    <row r="7" ht="28.45" customHeight="1" spans="1:3">
      <c r="A7" s="134"/>
      <c r="B7" s="147" t="s">
        <v>23</v>
      </c>
      <c r="C7" s="119"/>
    </row>
    <row r="8" ht="28.45" customHeight="1" spans="1:3">
      <c r="A8" s="134"/>
      <c r="B8" s="147" t="s">
        <v>24</v>
      </c>
      <c r="C8" s="119" t="s">
        <v>25</v>
      </c>
    </row>
    <row r="9" ht="28.45" customHeight="1" spans="1:3">
      <c r="A9" s="134"/>
      <c r="B9" s="147" t="s">
        <v>26</v>
      </c>
      <c r="C9" s="119" t="s">
        <v>27</v>
      </c>
    </row>
    <row r="10" ht="28.45" customHeight="1" spans="1:3">
      <c r="A10" s="134"/>
      <c r="B10" s="147" t="s">
        <v>28</v>
      </c>
      <c r="C10" s="119" t="s">
        <v>29</v>
      </c>
    </row>
    <row r="11" ht="28.45" customHeight="1" spans="1:3">
      <c r="A11" s="134"/>
      <c r="B11" s="147" t="s">
        <v>30</v>
      </c>
      <c r="C11" s="119" t="s">
        <v>31</v>
      </c>
    </row>
    <row r="12" ht="28.45" customHeight="1" spans="1:3">
      <c r="A12" s="134"/>
      <c r="B12" s="147" t="s">
        <v>32</v>
      </c>
      <c r="C12" s="119"/>
    </row>
    <row r="13" ht="28.45" customHeight="1" spans="1:3">
      <c r="A13" s="10"/>
      <c r="B13" s="147" t="s">
        <v>33</v>
      </c>
      <c r="C13" s="119"/>
    </row>
    <row r="14" ht="28.45" customHeight="1" spans="1:3">
      <c r="A14" s="10"/>
      <c r="B14" s="147" t="s">
        <v>34</v>
      </c>
      <c r="C14" s="119" t="s">
        <v>18</v>
      </c>
    </row>
    <row r="15" ht="36" customHeight="1" spans="2:3">
      <c r="B15" s="147" t="s">
        <v>35</v>
      </c>
      <c r="C15" s="4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2" sqref="A2:D2"/>
    </sheetView>
  </sheetViews>
  <sheetFormatPr defaultColWidth="10" defaultRowHeight="13.5" outlineLevelCol="3"/>
  <cols>
    <col min="1" max="1" width="29.25" customWidth="1"/>
    <col min="2" max="2" width="16.6916666666667" style="27" customWidth="1"/>
    <col min="3" max="3" width="27.5" customWidth="1"/>
    <col min="4" max="4" width="14.5583333333333" style="27" customWidth="1"/>
  </cols>
  <sheetData>
    <row r="1" ht="14.3" customHeight="1" spans="1:4">
      <c r="A1" s="10"/>
      <c r="B1" s="30"/>
      <c r="C1" s="10"/>
      <c r="D1" s="30"/>
    </row>
    <row r="2" ht="31" customHeight="1" spans="1:4">
      <c r="A2" s="11" t="s">
        <v>36</v>
      </c>
      <c r="B2" s="31"/>
      <c r="C2" s="11"/>
      <c r="D2" s="31"/>
    </row>
    <row r="3" ht="22.75" customHeight="1" spans="1:4">
      <c r="A3" s="134"/>
      <c r="B3" s="135"/>
      <c r="C3" s="134"/>
      <c r="D3" s="136" t="s">
        <v>37</v>
      </c>
    </row>
    <row r="4" ht="22.75" customHeight="1" spans="1:4">
      <c r="A4" s="99" t="s">
        <v>38</v>
      </c>
      <c r="B4" s="100"/>
      <c r="C4" s="99" t="s">
        <v>39</v>
      </c>
      <c r="D4" s="100"/>
    </row>
    <row r="5" ht="22.75" customHeight="1" spans="1:4">
      <c r="A5" s="99" t="s">
        <v>40</v>
      </c>
      <c r="B5" s="100" t="s">
        <v>41</v>
      </c>
      <c r="C5" s="99" t="s">
        <v>40</v>
      </c>
      <c r="D5" s="100" t="s">
        <v>41</v>
      </c>
    </row>
    <row r="6" ht="20" customHeight="1" spans="1:4">
      <c r="A6" s="137" t="s">
        <v>42</v>
      </c>
      <c r="B6" s="138">
        <v>872851.33</v>
      </c>
      <c r="C6" s="137" t="s">
        <v>43</v>
      </c>
      <c r="D6" s="138">
        <v>747057.09</v>
      </c>
    </row>
    <row r="7" ht="20" customHeight="1" spans="1:4">
      <c r="A7" s="137" t="s">
        <v>44</v>
      </c>
      <c r="B7" s="116"/>
      <c r="C7" s="137" t="s">
        <v>45</v>
      </c>
      <c r="D7" s="116"/>
    </row>
    <row r="8" ht="20" customHeight="1" spans="1:4">
      <c r="A8" s="137" t="s">
        <v>46</v>
      </c>
      <c r="B8" s="116"/>
      <c r="C8" s="137" t="s">
        <v>47</v>
      </c>
      <c r="D8" s="116"/>
    </row>
    <row r="9" ht="20" customHeight="1" spans="1:4">
      <c r="A9" s="137" t="s">
        <v>48</v>
      </c>
      <c r="B9" s="116"/>
      <c r="C9" s="137" t="s">
        <v>49</v>
      </c>
      <c r="D9" s="116"/>
    </row>
    <row r="10" ht="20" customHeight="1" spans="1:4">
      <c r="A10" s="137" t="s">
        <v>50</v>
      </c>
      <c r="B10" s="116"/>
      <c r="C10" s="137" t="s">
        <v>51</v>
      </c>
      <c r="D10" s="116"/>
    </row>
    <row r="11" ht="20" customHeight="1" spans="1:4">
      <c r="A11" s="137" t="s">
        <v>52</v>
      </c>
      <c r="B11" s="116"/>
      <c r="C11" s="137" t="s">
        <v>53</v>
      </c>
      <c r="D11" s="116"/>
    </row>
    <row r="12" ht="20" customHeight="1" spans="1:4">
      <c r="A12" s="137" t="s">
        <v>54</v>
      </c>
      <c r="B12" s="116"/>
      <c r="C12" s="137" t="s">
        <v>55</v>
      </c>
      <c r="D12" s="116"/>
    </row>
    <row r="13" ht="20" customHeight="1" spans="1:4">
      <c r="A13" s="137" t="s">
        <v>56</v>
      </c>
      <c r="B13" s="116"/>
      <c r="C13" s="137" t="s">
        <v>57</v>
      </c>
      <c r="D13" s="116"/>
    </row>
    <row r="14" ht="20" customHeight="1" spans="1:4">
      <c r="A14" s="137" t="s">
        <v>58</v>
      </c>
      <c r="B14" s="116"/>
      <c r="C14" s="137" t="s">
        <v>59</v>
      </c>
      <c r="D14" s="138">
        <v>88890.77</v>
      </c>
    </row>
    <row r="15" ht="20" customHeight="1" spans="1:4">
      <c r="A15" s="137"/>
      <c r="B15" s="139"/>
      <c r="C15" s="137" t="s">
        <v>60</v>
      </c>
      <c r="D15" s="138">
        <v>36903.47</v>
      </c>
    </row>
    <row r="16" ht="20" customHeight="1" spans="1:4">
      <c r="A16" s="137"/>
      <c r="B16" s="139"/>
      <c r="C16" s="137" t="s">
        <v>61</v>
      </c>
      <c r="D16" s="116"/>
    </row>
    <row r="17" ht="20" customHeight="1" spans="1:4">
      <c r="A17" s="137"/>
      <c r="B17" s="139"/>
      <c r="C17" s="137" t="s">
        <v>62</v>
      </c>
      <c r="D17" s="116"/>
    </row>
    <row r="18" ht="20" customHeight="1" spans="1:4">
      <c r="A18" s="137"/>
      <c r="B18" s="139"/>
      <c r="C18" s="137" t="s">
        <v>63</v>
      </c>
      <c r="D18" s="116"/>
    </row>
    <row r="19" ht="20" customHeight="1" spans="1:4">
      <c r="A19" s="137"/>
      <c r="B19" s="139"/>
      <c r="C19" s="137" t="s">
        <v>64</v>
      </c>
      <c r="D19" s="116"/>
    </row>
    <row r="20" ht="20" customHeight="1" spans="1:4">
      <c r="A20" s="140"/>
      <c r="B20" s="141"/>
      <c r="C20" s="137" t="s">
        <v>65</v>
      </c>
      <c r="D20" s="116"/>
    </row>
    <row r="21" ht="20" customHeight="1" spans="1:4">
      <c r="A21" s="140"/>
      <c r="B21" s="141"/>
      <c r="C21" s="137" t="s">
        <v>66</v>
      </c>
      <c r="D21" s="116"/>
    </row>
    <row r="22" ht="20" customHeight="1" spans="1:4">
      <c r="A22" s="140"/>
      <c r="B22" s="141"/>
      <c r="C22" s="137" t="s">
        <v>67</v>
      </c>
      <c r="D22" s="116"/>
    </row>
    <row r="23" ht="20" customHeight="1" spans="1:4">
      <c r="A23" s="140"/>
      <c r="B23" s="141"/>
      <c r="C23" s="137" t="s">
        <v>68</v>
      </c>
      <c r="D23" s="116"/>
    </row>
    <row r="24" ht="20" customHeight="1" spans="1:4">
      <c r="A24" s="140"/>
      <c r="B24" s="141"/>
      <c r="C24" s="137" t="s">
        <v>69</v>
      </c>
      <c r="D24" s="116"/>
    </row>
    <row r="25" ht="20" customHeight="1" spans="1:4">
      <c r="A25" s="137"/>
      <c r="B25" s="139"/>
      <c r="C25" s="137" t="s">
        <v>70</v>
      </c>
      <c r="D25" s="116"/>
    </row>
    <row r="26" ht="20" customHeight="1" spans="1:4">
      <c r="A26" s="137"/>
      <c r="B26" s="139"/>
      <c r="C26" s="137" t="s">
        <v>71</v>
      </c>
      <c r="D26" s="116"/>
    </row>
    <row r="27" ht="20" customHeight="1" spans="1:4">
      <c r="A27" s="137"/>
      <c r="B27" s="139"/>
      <c r="C27" s="137" t="s">
        <v>72</v>
      </c>
      <c r="D27" s="116"/>
    </row>
    <row r="28" ht="20" customHeight="1" spans="1:4">
      <c r="A28" s="140"/>
      <c r="B28" s="141"/>
      <c r="C28" s="137" t="s">
        <v>73</v>
      </c>
      <c r="D28" s="116"/>
    </row>
    <row r="29" ht="20" customHeight="1" spans="1:4">
      <c r="A29" s="140"/>
      <c r="B29" s="141"/>
      <c r="C29" s="137" t="s">
        <v>74</v>
      </c>
      <c r="D29" s="116"/>
    </row>
    <row r="30" ht="20" customHeight="1" spans="1:4">
      <c r="A30" s="140"/>
      <c r="B30" s="141"/>
      <c r="C30" s="137" t="s">
        <v>75</v>
      </c>
      <c r="D30" s="116"/>
    </row>
    <row r="31" ht="20" customHeight="1" spans="1:4">
      <c r="A31" s="140"/>
      <c r="B31" s="141"/>
      <c r="C31" s="137" t="s">
        <v>76</v>
      </c>
      <c r="D31" s="116"/>
    </row>
    <row r="32" ht="20" customHeight="1" spans="1:4">
      <c r="A32" s="140"/>
      <c r="B32" s="141"/>
      <c r="C32" s="137" t="s">
        <v>77</v>
      </c>
      <c r="D32" s="116"/>
    </row>
    <row r="33" ht="20" customHeight="1" spans="1:4">
      <c r="A33" s="137"/>
      <c r="B33" s="139"/>
      <c r="C33" s="137" t="s">
        <v>78</v>
      </c>
      <c r="D33" s="116"/>
    </row>
    <row r="34" ht="20" customHeight="1" spans="1:4">
      <c r="A34" s="137"/>
      <c r="B34" s="139"/>
      <c r="C34" s="137" t="s">
        <v>79</v>
      </c>
      <c r="D34" s="116"/>
    </row>
    <row r="35" ht="20" customHeight="1" spans="1:4">
      <c r="A35" s="137"/>
      <c r="B35" s="139"/>
      <c r="C35" s="137" t="s">
        <v>80</v>
      </c>
      <c r="D35" s="116"/>
    </row>
    <row r="36" ht="20" customHeight="1" spans="1:4">
      <c r="A36" s="140" t="s">
        <v>81</v>
      </c>
      <c r="B36" s="142">
        <f>SUM(B6:B14)</f>
        <v>872851.33</v>
      </c>
      <c r="C36" s="140" t="s">
        <v>82</v>
      </c>
      <c r="D36" s="142">
        <f>SUM(D6:D35)</f>
        <v>872851.33</v>
      </c>
    </row>
    <row r="37" ht="20" customHeight="1" spans="1:4">
      <c r="A37" s="140" t="s">
        <v>83</v>
      </c>
      <c r="B37" s="141"/>
      <c r="C37" s="140" t="s">
        <v>84</v>
      </c>
      <c r="D37" s="141"/>
    </row>
    <row r="38" ht="20" customHeight="1" spans="1:4">
      <c r="A38" s="140" t="s">
        <v>85</v>
      </c>
      <c r="B38" s="139"/>
      <c r="C38" s="137"/>
      <c r="D38" s="139"/>
    </row>
    <row r="39" ht="20" customHeight="1" spans="1:4">
      <c r="A39" s="140" t="s">
        <v>86</v>
      </c>
      <c r="B39" s="142">
        <f>B36+B37</f>
        <v>872851.33</v>
      </c>
      <c r="C39" s="140" t="s">
        <v>87</v>
      </c>
      <c r="D39" s="143">
        <f>D36+D37</f>
        <v>872851.33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C13" sqref="C13"/>
    </sheetView>
  </sheetViews>
  <sheetFormatPr defaultColWidth="7.875" defaultRowHeight="12.75" customHeight="1" outlineLevelCol="2"/>
  <cols>
    <col min="1" max="1" width="39.5" style="18" customWidth="1"/>
    <col min="2" max="2" width="35.625" style="122" customWidth="1"/>
    <col min="3" max="3" width="27.375" style="18" customWidth="1"/>
    <col min="4" max="16384" width="7.875" style="17"/>
  </cols>
  <sheetData>
    <row r="1" ht="24.75" customHeight="1" spans="1:1">
      <c r="A1" s="28"/>
    </row>
    <row r="2" ht="24.75" customHeight="1" spans="1:2">
      <c r="A2" s="20" t="s">
        <v>88</v>
      </c>
      <c r="B2" s="123"/>
    </row>
    <row r="3" ht="24.75" customHeight="1" spans="1:2">
      <c r="A3" s="124"/>
      <c r="B3" s="125" t="s">
        <v>37</v>
      </c>
    </row>
    <row r="4" ht="22" customHeight="1" spans="1:2">
      <c r="A4" s="35" t="s">
        <v>40</v>
      </c>
      <c r="B4" s="126" t="s">
        <v>41</v>
      </c>
    </row>
    <row r="5" s="17" customFormat="1" ht="22" customHeight="1" spans="1:3">
      <c r="A5" s="127" t="s">
        <v>89</v>
      </c>
      <c r="B5" s="128">
        <f>B6+B7</f>
        <v>872851.33</v>
      </c>
      <c r="C5" s="18"/>
    </row>
    <row r="6" s="17" customFormat="1" ht="22" customHeight="1" spans="1:3">
      <c r="A6" s="129" t="s">
        <v>90</v>
      </c>
      <c r="B6" s="130">
        <v>872851.33</v>
      </c>
      <c r="C6" s="18"/>
    </row>
    <row r="7" s="17" customFormat="1" ht="22" customHeight="1" spans="1:3">
      <c r="A7" s="129" t="s">
        <v>91</v>
      </c>
      <c r="B7" s="130"/>
      <c r="C7" s="18"/>
    </row>
    <row r="8" s="17" customFormat="1" ht="22" customHeight="1" spans="1:3">
      <c r="A8" s="127" t="s">
        <v>92</v>
      </c>
      <c r="B8" s="130">
        <f>B9+B10</f>
        <v>0</v>
      </c>
      <c r="C8" s="18"/>
    </row>
    <row r="9" s="17" customFormat="1" ht="22" customHeight="1" spans="1:3">
      <c r="A9" s="129" t="s">
        <v>90</v>
      </c>
      <c r="B9" s="130"/>
      <c r="C9" s="18"/>
    </row>
    <row r="10" s="17" customFormat="1" ht="22" customHeight="1" spans="1:3">
      <c r="A10" s="129" t="s">
        <v>91</v>
      </c>
      <c r="B10" s="130"/>
      <c r="C10" s="18"/>
    </row>
    <row r="11" s="17" customFormat="1" ht="22" customHeight="1" spans="1:3">
      <c r="A11" s="127" t="s">
        <v>93</v>
      </c>
      <c r="B11" s="130"/>
      <c r="C11" s="18"/>
    </row>
    <row r="12" s="17" customFormat="1" ht="22" customHeight="1" spans="1:3">
      <c r="A12" s="129" t="s">
        <v>90</v>
      </c>
      <c r="B12" s="130"/>
      <c r="C12" s="18"/>
    </row>
    <row r="13" s="17" customFormat="1" ht="22" customHeight="1" spans="1:3">
      <c r="A13" s="129" t="s">
        <v>91</v>
      </c>
      <c r="B13" s="130"/>
      <c r="C13" s="18"/>
    </row>
    <row r="14" s="17" customFormat="1" ht="22" customHeight="1" spans="1:3">
      <c r="A14" s="131" t="s">
        <v>94</v>
      </c>
      <c r="B14" s="130">
        <f>SUM(B15:B17)</f>
        <v>0</v>
      </c>
      <c r="C14" s="18"/>
    </row>
    <row r="15" s="17" customFormat="1" ht="22" customHeight="1" spans="1:3">
      <c r="A15" s="129" t="s">
        <v>95</v>
      </c>
      <c r="B15" s="130"/>
      <c r="C15" s="18"/>
    </row>
    <row r="16" s="17" customFormat="1" ht="22" customHeight="1" spans="1:3">
      <c r="A16" s="129" t="s">
        <v>96</v>
      </c>
      <c r="B16" s="130"/>
      <c r="C16" s="18"/>
    </row>
    <row r="17" s="17" customFormat="1" ht="22" customHeight="1" spans="1:3">
      <c r="A17" s="129" t="s">
        <v>97</v>
      </c>
      <c r="B17" s="130"/>
      <c r="C17" s="18"/>
    </row>
    <row r="18" s="17" customFormat="1" ht="22" customHeight="1" spans="1:3">
      <c r="A18" s="131" t="s">
        <v>98</v>
      </c>
      <c r="B18" s="130"/>
      <c r="C18" s="18"/>
    </row>
    <row r="19" s="17" customFormat="1" ht="22" customHeight="1" spans="1:3">
      <c r="A19" s="131" t="s">
        <v>99</v>
      </c>
      <c r="B19" s="130"/>
      <c r="C19" s="18"/>
    </row>
    <row r="20" s="17" customFormat="1" ht="22" customHeight="1" spans="1:3">
      <c r="A20" s="131" t="s">
        <v>100</v>
      </c>
      <c r="B20" s="130"/>
      <c r="C20" s="18"/>
    </row>
    <row r="21" s="17" customFormat="1" ht="22" customHeight="1" spans="1:3">
      <c r="A21" s="131" t="s">
        <v>101</v>
      </c>
      <c r="B21" s="130"/>
      <c r="C21" s="18"/>
    </row>
    <row r="22" s="17" customFormat="1" ht="22" customHeight="1" spans="1:3">
      <c r="A22" s="131" t="s">
        <v>102</v>
      </c>
      <c r="B22" s="128">
        <f>B23+B26+B29+B30</f>
        <v>0</v>
      </c>
      <c r="C22" s="18"/>
    </row>
    <row r="23" s="17" customFormat="1" ht="22" customHeight="1" spans="1:3">
      <c r="A23" s="129" t="s">
        <v>103</v>
      </c>
      <c r="B23" s="128">
        <f>B24+B25</f>
        <v>0</v>
      </c>
      <c r="C23" s="18"/>
    </row>
    <row r="24" s="17" customFormat="1" ht="22" customHeight="1" spans="1:3">
      <c r="A24" s="129" t="s">
        <v>104</v>
      </c>
      <c r="B24" s="128"/>
      <c r="C24" s="18"/>
    </row>
    <row r="25" s="17" customFormat="1" ht="22" customHeight="1" spans="1:3">
      <c r="A25" s="129" t="s">
        <v>105</v>
      </c>
      <c r="B25" s="128"/>
      <c r="C25" s="18"/>
    </row>
    <row r="26" s="17" customFormat="1" ht="22" customHeight="1" spans="1:3">
      <c r="A26" s="129" t="s">
        <v>106</v>
      </c>
      <c r="B26" s="128">
        <f>B27+B28</f>
        <v>0</v>
      </c>
      <c r="C26" s="18"/>
    </row>
    <row r="27" s="17" customFormat="1" ht="22" customHeight="1" spans="1:3">
      <c r="A27" s="129" t="s">
        <v>107</v>
      </c>
      <c r="B27" s="128"/>
      <c r="C27" s="18"/>
    </row>
    <row r="28" s="17" customFormat="1" ht="22" customHeight="1" spans="1:3">
      <c r="A28" s="129" t="s">
        <v>108</v>
      </c>
      <c r="B28" s="128"/>
      <c r="C28" s="18"/>
    </row>
    <row r="29" s="17" customFormat="1" ht="22" customHeight="1" spans="1:3">
      <c r="A29" s="129" t="s">
        <v>109</v>
      </c>
      <c r="B29" s="128"/>
      <c r="C29" s="18"/>
    </row>
    <row r="30" s="17" customFormat="1" ht="22" customHeight="1" spans="1:3">
      <c r="A30" s="129" t="s">
        <v>110</v>
      </c>
      <c r="B30" s="128"/>
      <c r="C30" s="18"/>
    </row>
    <row r="31" s="17" customFormat="1" ht="22" customHeight="1" spans="1:3">
      <c r="A31" s="132" t="s">
        <v>111</v>
      </c>
      <c r="B31" s="133">
        <f>B5+B8+B14+B18+B19+B20+B21+B22</f>
        <v>872851.33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2" sqref="A2:E2"/>
    </sheetView>
  </sheetViews>
  <sheetFormatPr defaultColWidth="10" defaultRowHeight="13.5" outlineLevelCol="4"/>
  <cols>
    <col min="1" max="1" width="29.5" customWidth="1"/>
    <col min="2" max="2" width="15.0666666666667" style="27" customWidth="1"/>
    <col min="3" max="3" width="13.7" style="27" customWidth="1"/>
    <col min="4" max="4" width="12.125" style="27" customWidth="1"/>
    <col min="5" max="5" width="12.625" customWidth="1"/>
    <col min="6" max="6" width="10.375"/>
  </cols>
  <sheetData>
    <row r="1" ht="14.3" customHeight="1" spans="1:5">
      <c r="A1" s="10"/>
      <c r="B1" s="30"/>
      <c r="C1" s="30"/>
      <c r="D1" s="30"/>
      <c r="E1" s="10"/>
    </row>
    <row r="2" ht="39.85" customHeight="1" spans="1:5">
      <c r="A2" s="11" t="s">
        <v>112</v>
      </c>
      <c r="B2" s="31"/>
      <c r="C2" s="31"/>
      <c r="D2" s="31"/>
      <c r="E2" s="11"/>
    </row>
    <row r="3" ht="22.75" customHeight="1" spans="1:5">
      <c r="A3" s="12"/>
      <c r="B3" s="32"/>
      <c r="C3" s="32"/>
      <c r="D3" s="32"/>
      <c r="E3" s="12" t="s">
        <v>37</v>
      </c>
    </row>
    <row r="4" ht="22.75" customHeight="1" spans="1:5">
      <c r="A4" s="117" t="s">
        <v>113</v>
      </c>
      <c r="B4" s="118" t="s">
        <v>114</v>
      </c>
      <c r="C4" s="118" t="s">
        <v>115</v>
      </c>
      <c r="D4" s="118" t="s">
        <v>116</v>
      </c>
      <c r="E4" s="117" t="s">
        <v>117</v>
      </c>
    </row>
    <row r="5" ht="24" customHeight="1" spans="1:5">
      <c r="A5" s="119" t="s">
        <v>118</v>
      </c>
      <c r="B5" s="87">
        <f>B6+B9+B14</f>
        <v>872851.33</v>
      </c>
      <c r="C5" s="87">
        <v>722851.33</v>
      </c>
      <c r="D5" s="49">
        <v>150000</v>
      </c>
      <c r="E5" s="120"/>
    </row>
    <row r="6" ht="24" customHeight="1" spans="1:5">
      <c r="A6" s="42" t="s">
        <v>119</v>
      </c>
      <c r="B6" s="87">
        <f>B8</f>
        <v>747057.09</v>
      </c>
      <c r="C6" s="87">
        <v>597057.09</v>
      </c>
      <c r="D6" s="49">
        <v>150000</v>
      </c>
      <c r="E6" s="120"/>
    </row>
    <row r="7" ht="24" customHeight="1" spans="1:5">
      <c r="A7" s="92" t="s">
        <v>120</v>
      </c>
      <c r="B7" s="49">
        <v>747057.09</v>
      </c>
      <c r="C7" s="49">
        <v>597057.09</v>
      </c>
      <c r="D7" s="49">
        <v>150000</v>
      </c>
      <c r="E7" s="120"/>
    </row>
    <row r="8" ht="24" customHeight="1" spans="1:5">
      <c r="A8" s="92" t="s">
        <v>121</v>
      </c>
      <c r="B8" s="49">
        <v>747057.09</v>
      </c>
      <c r="C8" s="49">
        <v>597057.09</v>
      </c>
      <c r="D8" s="49">
        <v>150000</v>
      </c>
      <c r="E8" s="121"/>
    </row>
    <row r="9" ht="24" customHeight="1" spans="1:5">
      <c r="A9" s="42" t="s">
        <v>122</v>
      </c>
      <c r="B9" s="90">
        <f>B10+B12</f>
        <v>88890.77</v>
      </c>
      <c r="C9" s="90">
        <v>88890.77</v>
      </c>
      <c r="D9" s="90"/>
      <c r="E9" s="47"/>
    </row>
    <row r="10" ht="24" customHeight="1" spans="1:5">
      <c r="A10" s="42" t="s">
        <v>123</v>
      </c>
      <c r="B10" s="90">
        <v>84364.51</v>
      </c>
      <c r="C10" s="90">
        <v>84364.51</v>
      </c>
      <c r="D10" s="49"/>
      <c r="E10" s="47"/>
    </row>
    <row r="11" ht="24" customHeight="1" spans="1:5">
      <c r="A11" s="92" t="s">
        <v>124</v>
      </c>
      <c r="B11" s="49">
        <v>84364.51</v>
      </c>
      <c r="C11" s="49">
        <v>84364.51</v>
      </c>
      <c r="D11" s="49"/>
      <c r="E11" s="47"/>
    </row>
    <row r="12" ht="24" customHeight="1" spans="1:5">
      <c r="A12" s="42" t="s">
        <v>125</v>
      </c>
      <c r="B12" s="90">
        <v>4526.26</v>
      </c>
      <c r="C12" s="90">
        <v>4526.26</v>
      </c>
      <c r="D12" s="49"/>
      <c r="E12" s="47"/>
    </row>
    <row r="13" ht="24" customHeight="1" spans="1:5">
      <c r="A13" s="92" t="s">
        <v>126</v>
      </c>
      <c r="B13" s="49">
        <v>4526.26</v>
      </c>
      <c r="C13" s="49">
        <v>4526.26</v>
      </c>
      <c r="D13" s="49"/>
      <c r="E13" s="47"/>
    </row>
    <row r="14" ht="24" customHeight="1" spans="1:5">
      <c r="A14" s="42" t="s">
        <v>127</v>
      </c>
      <c r="B14" s="90">
        <f>B16</f>
        <v>36903.47</v>
      </c>
      <c r="C14" s="90">
        <v>36903.47</v>
      </c>
      <c r="D14" s="49"/>
      <c r="E14" s="47"/>
    </row>
    <row r="15" ht="24" customHeight="1" spans="1:5">
      <c r="A15" s="92" t="s">
        <v>128</v>
      </c>
      <c r="B15" s="49">
        <v>36903.47</v>
      </c>
      <c r="C15" s="49">
        <v>36903.47</v>
      </c>
      <c r="D15" s="49"/>
      <c r="E15" s="47"/>
    </row>
    <row r="16" ht="24" customHeight="1" spans="1:5">
      <c r="A16" s="92" t="s">
        <v>129</v>
      </c>
      <c r="B16" s="49">
        <v>36903.47</v>
      </c>
      <c r="C16" s="49">
        <v>36903.47</v>
      </c>
      <c r="D16" s="49"/>
      <c r="E16" s="47"/>
    </row>
    <row r="17" ht="24" customHeight="1" spans="1:5">
      <c r="A17" s="47"/>
      <c r="B17" s="49"/>
      <c r="C17" s="49"/>
      <c r="D17" s="49"/>
      <c r="E17" s="47"/>
    </row>
    <row r="18" ht="24" customHeight="1" spans="1:5">
      <c r="A18" s="47"/>
      <c r="B18" s="49"/>
      <c r="C18" s="49"/>
      <c r="D18" s="49"/>
      <c r="E18" s="4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H6" sqref="H6:H7"/>
    </sheetView>
  </sheetViews>
  <sheetFormatPr defaultColWidth="10" defaultRowHeight="13.5" outlineLevelCol="6"/>
  <cols>
    <col min="1" max="1" width="24.5666666666667" customWidth="1"/>
    <col min="2" max="2" width="16.6916666666667" style="27" customWidth="1"/>
    <col min="3" max="3" width="31.875" style="27" customWidth="1"/>
    <col min="4" max="4" width="11.125" style="27" customWidth="1"/>
    <col min="5" max="5" width="18.725" customWidth="1"/>
    <col min="6" max="8" width="9.76666666666667" customWidth="1"/>
  </cols>
  <sheetData>
    <row r="1" ht="14.3" customHeight="1" spans="1:7">
      <c r="A1" s="10"/>
      <c r="B1" s="30"/>
      <c r="C1" s="30"/>
      <c r="D1" s="30"/>
      <c r="E1" s="10"/>
      <c r="F1" s="10"/>
      <c r="G1" s="10"/>
    </row>
    <row r="2" ht="39.85" customHeight="1" spans="1:7">
      <c r="A2" s="11" t="s">
        <v>130</v>
      </c>
      <c r="B2" s="31"/>
      <c r="C2" s="31"/>
      <c r="D2" s="31"/>
      <c r="E2" s="10"/>
      <c r="F2" s="10"/>
      <c r="G2" s="10"/>
    </row>
    <row r="3" ht="22.75" customHeight="1" spans="1:7">
      <c r="A3" s="12"/>
      <c r="B3" s="32"/>
      <c r="C3" s="79" t="s">
        <v>37</v>
      </c>
      <c r="D3" s="79"/>
      <c r="E3" s="12"/>
      <c r="F3" s="12"/>
      <c r="G3" s="12"/>
    </row>
    <row r="4" ht="21" customHeight="1" spans="1:7">
      <c r="A4" s="99" t="s">
        <v>38</v>
      </c>
      <c r="B4" s="100"/>
      <c r="C4" s="100" t="s">
        <v>39</v>
      </c>
      <c r="D4" s="100"/>
      <c r="E4" s="12"/>
      <c r="F4" s="12"/>
      <c r="G4" s="12"/>
    </row>
    <row r="5" ht="21" customHeight="1" spans="1:7">
      <c r="A5" s="99" t="s">
        <v>40</v>
      </c>
      <c r="B5" s="100" t="s">
        <v>41</v>
      </c>
      <c r="C5" s="100" t="s">
        <v>40</v>
      </c>
      <c r="D5" s="100" t="s">
        <v>118</v>
      </c>
      <c r="E5" s="12"/>
      <c r="F5" s="12"/>
      <c r="G5" s="12"/>
    </row>
    <row r="6" ht="21" customHeight="1" spans="1:7">
      <c r="A6" s="15" t="s">
        <v>131</v>
      </c>
      <c r="B6" s="114">
        <f>SUM(B7:B9)</f>
        <v>872851.33</v>
      </c>
      <c r="C6" s="115" t="s">
        <v>132</v>
      </c>
      <c r="D6" s="114">
        <f>D7+D14+D16</f>
        <v>872851.33</v>
      </c>
      <c r="E6" s="12"/>
      <c r="F6" s="12"/>
      <c r="G6" s="12"/>
    </row>
    <row r="7" ht="21" customHeight="1" spans="1:7">
      <c r="A7" s="15" t="s">
        <v>133</v>
      </c>
      <c r="B7" s="114">
        <v>872851.33</v>
      </c>
      <c r="C7" s="115" t="s">
        <v>134</v>
      </c>
      <c r="D7" s="114">
        <v>747057.09</v>
      </c>
      <c r="E7" s="12"/>
      <c r="F7" s="12"/>
      <c r="G7" s="12"/>
    </row>
    <row r="8" ht="21" customHeight="1" spans="1:7">
      <c r="A8" s="15" t="s">
        <v>135</v>
      </c>
      <c r="B8" s="116"/>
      <c r="C8" s="115" t="s">
        <v>136</v>
      </c>
      <c r="D8" s="114"/>
      <c r="E8" s="12"/>
      <c r="F8" s="12"/>
      <c r="G8" s="12"/>
    </row>
    <row r="9" ht="21" customHeight="1" spans="1:7">
      <c r="A9" s="15" t="s">
        <v>137</v>
      </c>
      <c r="B9" s="116"/>
      <c r="C9" s="115" t="s">
        <v>138</v>
      </c>
      <c r="D9" s="114"/>
      <c r="E9" s="12"/>
      <c r="F9" s="12"/>
      <c r="G9" s="12"/>
    </row>
    <row r="10" ht="21" customHeight="1" spans="1:7">
      <c r="A10" s="15"/>
      <c r="B10" s="115"/>
      <c r="C10" s="115" t="s">
        <v>139</v>
      </c>
      <c r="D10" s="114"/>
      <c r="E10" s="12"/>
      <c r="F10" s="12"/>
      <c r="G10" s="12"/>
    </row>
    <row r="11" ht="21" customHeight="1" spans="1:7">
      <c r="A11" s="15"/>
      <c r="B11" s="115"/>
      <c r="C11" s="115" t="s">
        <v>140</v>
      </c>
      <c r="D11" s="114"/>
      <c r="E11" s="12"/>
      <c r="F11" s="12"/>
      <c r="G11" s="12"/>
    </row>
    <row r="12" ht="21" customHeight="1" spans="1:7">
      <c r="A12" s="15"/>
      <c r="B12" s="115"/>
      <c r="C12" s="115" t="s">
        <v>141</v>
      </c>
      <c r="D12" s="114"/>
      <c r="E12" s="12"/>
      <c r="F12" s="12"/>
      <c r="G12" s="12"/>
    </row>
    <row r="13" ht="21" customHeight="1" spans="1:7">
      <c r="A13" s="55"/>
      <c r="B13" s="108"/>
      <c r="C13" s="115" t="s">
        <v>142</v>
      </c>
      <c r="D13" s="114"/>
      <c r="E13" s="12"/>
      <c r="F13" s="12"/>
      <c r="G13" s="12"/>
    </row>
    <row r="14" ht="21" customHeight="1" spans="1:7">
      <c r="A14" s="15"/>
      <c r="B14" s="115"/>
      <c r="C14" s="115" t="s">
        <v>143</v>
      </c>
      <c r="D14" s="114">
        <v>88890.77</v>
      </c>
      <c r="E14" s="12"/>
      <c r="F14" s="12"/>
      <c r="G14" s="60"/>
    </row>
    <row r="15" ht="21" customHeight="1" spans="1:7">
      <c r="A15" s="15"/>
      <c r="B15" s="115"/>
      <c r="C15" s="115" t="s">
        <v>144</v>
      </c>
      <c r="D15" s="114"/>
      <c r="E15" s="12"/>
      <c r="F15" s="12"/>
      <c r="G15" s="12"/>
    </row>
    <row r="16" ht="21" customHeight="1" spans="1:7">
      <c r="A16" s="15"/>
      <c r="B16" s="115"/>
      <c r="C16" s="115" t="s">
        <v>145</v>
      </c>
      <c r="D16" s="114">
        <v>36903.47</v>
      </c>
      <c r="E16" s="12"/>
      <c r="F16" s="12"/>
      <c r="G16" s="12"/>
    </row>
    <row r="17" ht="21" customHeight="1" spans="1:7">
      <c r="A17" s="15"/>
      <c r="B17" s="115"/>
      <c r="C17" s="115" t="s">
        <v>146</v>
      </c>
      <c r="D17" s="114"/>
      <c r="E17" s="12"/>
      <c r="F17" s="12"/>
      <c r="G17" s="12"/>
    </row>
    <row r="18" ht="21" customHeight="1" spans="1:7">
      <c r="A18" s="15"/>
      <c r="B18" s="115"/>
      <c r="C18" s="115" t="s">
        <v>147</v>
      </c>
      <c r="D18" s="114"/>
      <c r="E18" s="12"/>
      <c r="F18" s="12"/>
      <c r="G18" s="12"/>
    </row>
    <row r="19" ht="21" customHeight="1" spans="1:7">
      <c r="A19" s="15"/>
      <c r="B19" s="115"/>
      <c r="C19" s="115" t="s">
        <v>148</v>
      </c>
      <c r="D19" s="114"/>
      <c r="E19" s="12"/>
      <c r="F19" s="12"/>
      <c r="G19" s="12"/>
    </row>
    <row r="20" ht="21" customHeight="1" spans="1:7">
      <c r="A20" s="15"/>
      <c r="B20" s="115"/>
      <c r="C20" s="115" t="s">
        <v>149</v>
      </c>
      <c r="D20" s="114"/>
      <c r="E20" s="12"/>
      <c r="F20" s="12"/>
      <c r="G20" s="12"/>
    </row>
    <row r="21" ht="21" customHeight="1" spans="1:7">
      <c r="A21" s="15"/>
      <c r="B21" s="115"/>
      <c r="C21" s="115" t="s">
        <v>150</v>
      </c>
      <c r="D21" s="114"/>
      <c r="E21" s="12"/>
      <c r="F21" s="12"/>
      <c r="G21" s="12"/>
    </row>
    <row r="22" ht="21" customHeight="1" spans="1:7">
      <c r="A22" s="15"/>
      <c r="B22" s="115"/>
      <c r="C22" s="115" t="s">
        <v>151</v>
      </c>
      <c r="D22" s="114"/>
      <c r="E22" s="12"/>
      <c r="F22" s="12"/>
      <c r="G22" s="12"/>
    </row>
    <row r="23" ht="21" customHeight="1" spans="1:7">
      <c r="A23" s="15"/>
      <c r="B23" s="115"/>
      <c r="C23" s="115" t="s">
        <v>152</v>
      </c>
      <c r="D23" s="114"/>
      <c r="E23" s="12"/>
      <c r="F23" s="12"/>
      <c r="G23" s="12"/>
    </row>
    <row r="24" ht="21" customHeight="1" spans="1:7">
      <c r="A24" s="15"/>
      <c r="B24" s="115"/>
      <c r="C24" s="115" t="s">
        <v>153</v>
      </c>
      <c r="D24" s="114"/>
      <c r="E24" s="12"/>
      <c r="F24" s="12"/>
      <c r="G24" s="12"/>
    </row>
    <row r="25" ht="21" customHeight="1" spans="1:7">
      <c r="A25" s="15"/>
      <c r="B25" s="115"/>
      <c r="C25" s="115" t="s">
        <v>154</v>
      </c>
      <c r="D25" s="114"/>
      <c r="E25" s="12"/>
      <c r="F25" s="12"/>
      <c r="G25" s="12"/>
    </row>
    <row r="26" ht="21" customHeight="1" spans="1:7">
      <c r="A26" s="15"/>
      <c r="B26" s="115"/>
      <c r="C26" s="115" t="s">
        <v>155</v>
      </c>
      <c r="D26" s="114"/>
      <c r="E26" s="12"/>
      <c r="F26" s="12"/>
      <c r="G26" s="12"/>
    </row>
    <row r="27" ht="21" customHeight="1" spans="1:7">
      <c r="A27" s="15"/>
      <c r="B27" s="115"/>
      <c r="C27" s="115" t="s">
        <v>156</v>
      </c>
      <c r="D27" s="114"/>
      <c r="E27" s="12"/>
      <c r="F27" s="12"/>
      <c r="G27" s="12"/>
    </row>
    <row r="28" ht="21" customHeight="1" spans="1:7">
      <c r="A28" s="15"/>
      <c r="B28" s="115"/>
      <c r="C28" s="115" t="s">
        <v>157</v>
      </c>
      <c r="D28" s="114"/>
      <c r="E28" s="12"/>
      <c r="F28" s="12"/>
      <c r="G28" s="12"/>
    </row>
    <row r="29" ht="21" customHeight="1" spans="1:7">
      <c r="A29" s="15"/>
      <c r="B29" s="115"/>
      <c r="C29" s="115" t="s">
        <v>158</v>
      </c>
      <c r="D29" s="114"/>
      <c r="E29" s="12"/>
      <c r="F29" s="12"/>
      <c r="G29" s="12"/>
    </row>
    <row r="30" ht="21" customHeight="1" spans="1:7">
      <c r="A30" s="15"/>
      <c r="B30" s="115"/>
      <c r="C30" s="115" t="s">
        <v>159</v>
      </c>
      <c r="D30" s="116"/>
      <c r="E30" s="12"/>
      <c r="F30" s="12"/>
      <c r="G30" s="12"/>
    </row>
    <row r="31" ht="21" customHeight="1" spans="1:7">
      <c r="A31" s="15"/>
      <c r="B31" s="115"/>
      <c r="C31" s="115" t="s">
        <v>160</v>
      </c>
      <c r="D31" s="116"/>
      <c r="E31" s="12"/>
      <c r="F31" s="12"/>
      <c r="G31" s="12"/>
    </row>
    <row r="32" ht="21" customHeight="1" spans="1:7">
      <c r="A32" s="15"/>
      <c r="B32" s="115"/>
      <c r="C32" s="115" t="s">
        <v>161</v>
      </c>
      <c r="D32" s="116"/>
      <c r="E32" s="12"/>
      <c r="F32" s="12"/>
      <c r="G32" s="12"/>
    </row>
    <row r="33" ht="21" customHeight="1" spans="1:7">
      <c r="A33" s="15"/>
      <c r="B33" s="115"/>
      <c r="C33" s="115" t="s">
        <v>162</v>
      </c>
      <c r="D33" s="116"/>
      <c r="E33" s="12"/>
      <c r="F33" s="12"/>
      <c r="G33" s="12"/>
    </row>
    <row r="34" ht="21" customHeight="1" spans="1:7">
      <c r="A34" s="15"/>
      <c r="B34" s="115"/>
      <c r="C34" s="115" t="s">
        <v>163</v>
      </c>
      <c r="D34" s="116"/>
      <c r="E34" s="12"/>
      <c r="F34" s="12"/>
      <c r="G34" s="12"/>
    </row>
    <row r="35" ht="21" customHeight="1" spans="1:7">
      <c r="A35" s="15"/>
      <c r="B35" s="115"/>
      <c r="C35" s="115" t="s">
        <v>164</v>
      </c>
      <c r="D35" s="116"/>
      <c r="E35" s="12"/>
      <c r="F35" s="12"/>
      <c r="G35" s="12"/>
    </row>
    <row r="36" ht="21" customHeight="1" spans="1:7">
      <c r="A36" s="15"/>
      <c r="B36" s="115"/>
      <c r="C36" s="115" t="s">
        <v>165</v>
      </c>
      <c r="D36" s="112"/>
      <c r="E36" s="12"/>
      <c r="F36" s="12"/>
      <c r="G36" s="12"/>
    </row>
    <row r="37" ht="21" customHeight="1" spans="1:7">
      <c r="A37" s="99" t="s">
        <v>166</v>
      </c>
      <c r="B37" s="108">
        <f>B6</f>
        <v>872851.33</v>
      </c>
      <c r="C37" s="100" t="s">
        <v>167</v>
      </c>
      <c r="D37" s="104">
        <f>D6</f>
        <v>872851.33</v>
      </c>
      <c r="E37" s="6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4" sqref="E14"/>
    </sheetView>
  </sheetViews>
  <sheetFormatPr defaultColWidth="10" defaultRowHeight="13.5" outlineLevelRow="7"/>
  <cols>
    <col min="1" max="1" width="26" customWidth="1"/>
    <col min="2" max="2" width="11.625" style="27" customWidth="1"/>
    <col min="3" max="3" width="11.125" style="27" customWidth="1"/>
    <col min="4" max="4" width="10.625" style="27" customWidth="1"/>
    <col min="5" max="5" width="10.25" style="76" customWidth="1"/>
    <col min="6" max="6" width="8.875" customWidth="1"/>
    <col min="7" max="7" width="11.125" customWidth="1"/>
    <col min="8" max="8" width="12.25" customWidth="1"/>
    <col min="9" max="9" width="8.875" customWidth="1"/>
    <col min="10" max="10" width="10.625" customWidth="1"/>
    <col min="11" max="11" width="10" customWidth="1"/>
  </cols>
  <sheetData>
    <row r="1" ht="14.3" customHeight="1" spans="1:11">
      <c r="A1" s="10"/>
      <c r="B1" s="30"/>
      <c r="C1" s="30"/>
      <c r="D1" s="30"/>
      <c r="E1" s="97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31"/>
      <c r="C2" s="31"/>
      <c r="D2" s="31"/>
      <c r="E2" s="78"/>
      <c r="F2" s="11"/>
      <c r="G2" s="11"/>
      <c r="H2" s="11"/>
      <c r="I2" s="11"/>
      <c r="J2" s="11"/>
      <c r="K2" s="11"/>
    </row>
    <row r="3" ht="22.75" customHeight="1" spans="1:11">
      <c r="A3" s="12"/>
      <c r="B3" s="32"/>
      <c r="C3" s="32"/>
      <c r="D3" s="32"/>
      <c r="E3" s="98"/>
      <c r="F3" s="12"/>
      <c r="G3" s="12"/>
      <c r="H3" s="12"/>
      <c r="I3" s="12"/>
      <c r="J3" s="113" t="s">
        <v>37</v>
      </c>
      <c r="K3" s="113"/>
    </row>
    <row r="4" ht="22.75" customHeight="1" spans="1:11">
      <c r="A4" s="99" t="s">
        <v>169</v>
      </c>
      <c r="B4" s="100" t="s">
        <v>118</v>
      </c>
      <c r="C4" s="100" t="s">
        <v>170</v>
      </c>
      <c r="D4" s="100"/>
      <c r="E4" s="101"/>
      <c r="F4" s="99" t="s">
        <v>171</v>
      </c>
      <c r="G4" s="99"/>
      <c r="H4" s="99"/>
      <c r="I4" s="99" t="s">
        <v>172</v>
      </c>
      <c r="J4" s="99"/>
      <c r="K4" s="99"/>
    </row>
    <row r="5" ht="22.75" customHeight="1" spans="1:11">
      <c r="A5" s="99"/>
      <c r="B5" s="100"/>
      <c r="C5" s="102" t="s">
        <v>118</v>
      </c>
      <c r="D5" s="102" t="s">
        <v>115</v>
      </c>
      <c r="E5" s="103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6" customHeight="1" spans="1:11">
      <c r="A6" s="55" t="s">
        <v>118</v>
      </c>
      <c r="B6" s="104">
        <v>872851.33</v>
      </c>
      <c r="C6" s="104">
        <f>D6+E6</f>
        <v>872851.33</v>
      </c>
      <c r="D6" s="104">
        <v>722851.33</v>
      </c>
      <c r="E6" s="105">
        <v>150000</v>
      </c>
      <c r="F6" s="106"/>
      <c r="G6" s="106"/>
      <c r="H6" s="106"/>
      <c r="I6" s="106"/>
      <c r="J6" s="106"/>
      <c r="K6" s="106"/>
    </row>
    <row r="7" ht="26" customHeight="1" spans="1:11">
      <c r="A7" s="107" t="s">
        <v>2</v>
      </c>
      <c r="B7" s="104">
        <v>872851.33</v>
      </c>
      <c r="C7" s="104">
        <v>872851.33</v>
      </c>
      <c r="D7" s="108">
        <v>722851.33</v>
      </c>
      <c r="E7" s="109">
        <v>150000</v>
      </c>
      <c r="F7" s="110"/>
      <c r="G7" s="110"/>
      <c r="H7" s="110"/>
      <c r="I7" s="110"/>
      <c r="J7" s="110"/>
      <c r="K7" s="110"/>
    </row>
    <row r="8" ht="26" customHeight="1" spans="1:11">
      <c r="A8" s="111"/>
      <c r="B8" s="112"/>
      <c r="C8" s="112"/>
      <c r="D8" s="108"/>
      <c r="E8" s="109"/>
      <c r="F8" s="110"/>
      <c r="G8" s="110"/>
      <c r="H8" s="110"/>
      <c r="I8" s="110"/>
      <c r="J8" s="110"/>
      <c r="K8" s="11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I15" sqref="I15"/>
    </sheetView>
  </sheetViews>
  <sheetFormatPr defaultColWidth="10" defaultRowHeight="13.5" outlineLevelCol="4"/>
  <cols>
    <col min="1" max="1" width="17.5" customWidth="1"/>
    <col min="2" max="2" width="22.875" customWidth="1"/>
    <col min="3" max="3" width="18.125" style="27" customWidth="1"/>
    <col min="4" max="4" width="16.5" style="27" customWidth="1"/>
    <col min="5" max="5" width="11.875" style="76" customWidth="1"/>
  </cols>
  <sheetData>
    <row r="1" customFormat="1" ht="14.3" customHeight="1" spans="1:5">
      <c r="A1" s="77"/>
      <c r="C1" s="27"/>
      <c r="D1" s="27"/>
      <c r="E1" s="76"/>
    </row>
    <row r="2" ht="36.9" customHeight="1" spans="1:5">
      <c r="A2" s="11" t="s">
        <v>173</v>
      </c>
      <c r="B2" s="11"/>
      <c r="C2" s="31"/>
      <c r="D2" s="31"/>
      <c r="E2" s="78"/>
    </row>
    <row r="3" ht="21.85" customHeight="1" spans="1:5">
      <c r="A3" s="12"/>
      <c r="B3" s="12"/>
      <c r="C3" s="79" t="s">
        <v>37</v>
      </c>
      <c r="D3" s="79"/>
      <c r="E3" s="80"/>
    </row>
    <row r="4" ht="22.75" customHeight="1" spans="1:5">
      <c r="A4" s="63" t="s">
        <v>113</v>
      </c>
      <c r="B4" s="63"/>
      <c r="C4" s="64" t="s">
        <v>170</v>
      </c>
      <c r="D4" s="64"/>
      <c r="E4" s="81"/>
    </row>
    <row r="5" ht="22.75" customHeight="1" spans="1:5">
      <c r="A5" s="82" t="s">
        <v>174</v>
      </c>
      <c r="B5" s="82" t="s">
        <v>175</v>
      </c>
      <c r="C5" s="83" t="s">
        <v>118</v>
      </c>
      <c r="D5" s="83" t="s">
        <v>115</v>
      </c>
      <c r="E5" s="84" t="s">
        <v>116</v>
      </c>
    </row>
    <row r="6" ht="22.75" customHeight="1" spans="1:5">
      <c r="A6" s="85"/>
      <c r="B6" s="86" t="s">
        <v>118</v>
      </c>
      <c r="C6" s="87">
        <v>872851.33</v>
      </c>
      <c r="D6" s="87">
        <v>722851.33</v>
      </c>
      <c r="E6" s="88">
        <v>150000</v>
      </c>
    </row>
    <row r="7" ht="29" customHeight="1" spans="1:5">
      <c r="A7" s="42" t="s">
        <v>176</v>
      </c>
      <c r="B7" s="42" t="s">
        <v>177</v>
      </c>
      <c r="C7" s="87">
        <v>747057.09</v>
      </c>
      <c r="D7" s="87">
        <v>597057.09</v>
      </c>
      <c r="E7" s="88">
        <v>150000</v>
      </c>
    </row>
    <row r="8" s="75" customFormat="1" ht="29" customHeight="1" spans="1:5">
      <c r="A8" s="42" t="s">
        <v>178</v>
      </c>
      <c r="B8" s="89" t="s">
        <v>179</v>
      </c>
      <c r="C8" s="90">
        <v>747057.09</v>
      </c>
      <c r="D8" s="90">
        <v>597057.09</v>
      </c>
      <c r="E8" s="91">
        <v>150000</v>
      </c>
    </row>
    <row r="9" ht="29" customHeight="1" spans="1:5">
      <c r="A9" s="92" t="s">
        <v>180</v>
      </c>
      <c r="B9" s="92" t="s">
        <v>181</v>
      </c>
      <c r="C9" s="49">
        <v>747057.09</v>
      </c>
      <c r="D9" s="49">
        <v>597057.09</v>
      </c>
      <c r="E9" s="93">
        <v>150000</v>
      </c>
    </row>
    <row r="10" ht="29" customHeight="1" spans="1:5">
      <c r="A10" s="42" t="s">
        <v>182</v>
      </c>
      <c r="B10" s="42" t="s">
        <v>183</v>
      </c>
      <c r="C10" s="90">
        <v>88890.77</v>
      </c>
      <c r="D10" s="90">
        <v>88890.77</v>
      </c>
      <c r="E10" s="91"/>
    </row>
    <row r="11" s="75" customFormat="1" ht="29" customHeight="1" spans="1:5">
      <c r="A11" s="42" t="s">
        <v>184</v>
      </c>
      <c r="B11" s="89" t="s">
        <v>185</v>
      </c>
      <c r="C11" s="90">
        <v>84364.51</v>
      </c>
      <c r="D11" s="90">
        <v>84364.51</v>
      </c>
      <c r="E11" s="91"/>
    </row>
    <row r="12" ht="29" customHeight="1" spans="1:5">
      <c r="A12" s="92" t="s">
        <v>186</v>
      </c>
      <c r="B12" s="92" t="s">
        <v>187</v>
      </c>
      <c r="C12" s="49">
        <v>84364.51</v>
      </c>
      <c r="D12" s="49">
        <v>84364.51</v>
      </c>
      <c r="E12" s="93"/>
    </row>
    <row r="13" s="75" customFormat="1" ht="29" customHeight="1" spans="1:5">
      <c r="A13" s="42" t="s">
        <v>188</v>
      </c>
      <c r="B13" s="94" t="s">
        <v>189</v>
      </c>
      <c r="C13" s="90">
        <v>4526.26</v>
      </c>
      <c r="D13" s="90">
        <v>4526.26</v>
      </c>
      <c r="E13" s="91"/>
    </row>
    <row r="14" ht="29" customHeight="1" spans="1:5">
      <c r="A14" s="92" t="s">
        <v>190</v>
      </c>
      <c r="B14" s="95" t="s">
        <v>189</v>
      </c>
      <c r="C14" s="49">
        <v>4526.26</v>
      </c>
      <c r="D14" s="49">
        <v>4526.26</v>
      </c>
      <c r="E14" s="93"/>
    </row>
    <row r="15" s="75" customFormat="1" ht="29" customHeight="1" spans="1:5">
      <c r="A15" s="42" t="s">
        <v>191</v>
      </c>
      <c r="B15" s="42" t="s">
        <v>192</v>
      </c>
      <c r="C15" s="90">
        <v>36903.47</v>
      </c>
      <c r="D15" s="90">
        <v>36903.47</v>
      </c>
      <c r="E15" s="91"/>
    </row>
    <row r="16" s="75" customFormat="1" ht="29" customHeight="1" spans="1:5">
      <c r="A16" s="42" t="s">
        <v>193</v>
      </c>
      <c r="B16" s="96" t="s">
        <v>194</v>
      </c>
      <c r="C16" s="90">
        <v>36903.47</v>
      </c>
      <c r="D16" s="90">
        <v>36903.47</v>
      </c>
      <c r="E16" s="91"/>
    </row>
    <row r="17" ht="29" customHeight="1" spans="1:5">
      <c r="A17" s="92" t="s">
        <v>195</v>
      </c>
      <c r="B17" s="47" t="s">
        <v>196</v>
      </c>
      <c r="C17" s="49">
        <v>36903.47</v>
      </c>
      <c r="D17" s="49">
        <v>36903.47</v>
      </c>
      <c r="E17" s="9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1" sqref="C$1:E$1048576"/>
    </sheetView>
  </sheetViews>
  <sheetFormatPr defaultColWidth="10" defaultRowHeight="13.5" outlineLevelCol="4"/>
  <cols>
    <col min="1" max="1" width="13.7" customWidth="1"/>
    <col min="2" max="2" width="21" customWidth="1"/>
    <col min="3" max="3" width="16.125" style="58" customWidth="1"/>
    <col min="4" max="4" width="16" style="58" customWidth="1"/>
    <col min="5" max="5" width="15.375" style="58" customWidth="1"/>
  </cols>
  <sheetData>
    <row r="1" ht="18.05" customHeight="1" spans="1:5">
      <c r="A1" s="10"/>
      <c r="B1" s="10"/>
      <c r="C1" s="59"/>
      <c r="D1" s="59"/>
      <c r="E1" s="59"/>
    </row>
    <row r="2" ht="39.85" customHeight="1" spans="1:5">
      <c r="A2" s="11" t="s">
        <v>197</v>
      </c>
      <c r="B2" s="11"/>
      <c r="C2" s="31"/>
      <c r="D2" s="31"/>
      <c r="E2" s="31"/>
    </row>
    <row r="3" ht="22.75" customHeight="1" spans="1:5">
      <c r="A3" s="60"/>
      <c r="B3" s="60"/>
      <c r="C3" s="61"/>
      <c r="D3" s="61"/>
      <c r="E3" s="62" t="s">
        <v>37</v>
      </c>
    </row>
    <row r="4" ht="26" customHeight="1" spans="1:5">
      <c r="A4" s="63" t="s">
        <v>198</v>
      </c>
      <c r="B4" s="63"/>
      <c r="C4" s="64" t="s">
        <v>199</v>
      </c>
      <c r="D4" s="64"/>
      <c r="E4" s="64"/>
    </row>
    <row r="5" ht="26" customHeight="1" spans="1:5">
      <c r="A5" s="63" t="s">
        <v>174</v>
      </c>
      <c r="B5" s="63" t="s">
        <v>175</v>
      </c>
      <c r="C5" s="64" t="s">
        <v>118</v>
      </c>
      <c r="D5" s="64" t="s">
        <v>200</v>
      </c>
      <c r="E5" s="64" t="s">
        <v>201</v>
      </c>
    </row>
    <row r="6" ht="26" customHeight="1" spans="1:5">
      <c r="A6" s="63"/>
      <c r="B6" s="65" t="s">
        <v>118</v>
      </c>
      <c r="C6" s="66">
        <f>D6+E6</f>
        <v>722851.33</v>
      </c>
      <c r="D6" s="66">
        <f>D7</f>
        <v>686396.35</v>
      </c>
      <c r="E6" s="39">
        <f>E15</f>
        <v>36454.98</v>
      </c>
    </row>
    <row r="7" ht="26" customHeight="1" spans="1:5">
      <c r="A7" s="42" t="s">
        <v>202</v>
      </c>
      <c r="B7" s="42" t="s">
        <v>203</v>
      </c>
      <c r="C7" s="67">
        <v>686396.35</v>
      </c>
      <c r="D7" s="66">
        <f>D8+D9+D10+D11+D12+D13+D14</f>
        <v>686396.35</v>
      </c>
      <c r="E7" s="66"/>
    </row>
    <row r="8" ht="26" customHeight="1" spans="1:5">
      <c r="A8" s="68" t="s">
        <v>204</v>
      </c>
      <c r="B8" s="44" t="s">
        <v>205</v>
      </c>
      <c r="C8" s="69">
        <v>234019.8</v>
      </c>
      <c r="D8" s="69">
        <v>234019.8</v>
      </c>
      <c r="E8" s="70"/>
    </row>
    <row r="9" ht="26" customHeight="1" spans="1:5">
      <c r="A9" s="68" t="s">
        <v>206</v>
      </c>
      <c r="B9" s="44" t="s">
        <v>207</v>
      </c>
      <c r="C9" s="71">
        <v>23398.2</v>
      </c>
      <c r="D9" s="71">
        <v>23398.2</v>
      </c>
      <c r="E9" s="71"/>
    </row>
    <row r="10" ht="26" customHeight="1" spans="1:5">
      <c r="A10" s="68" t="s">
        <v>208</v>
      </c>
      <c r="B10" s="44" t="s">
        <v>209</v>
      </c>
      <c r="C10" s="71">
        <v>115800</v>
      </c>
      <c r="D10" s="71">
        <v>115800</v>
      </c>
      <c r="E10" s="71"/>
    </row>
    <row r="11" ht="26" customHeight="1" spans="1:5">
      <c r="A11" s="68" t="s">
        <v>210</v>
      </c>
      <c r="B11" s="44" t="s">
        <v>211</v>
      </c>
      <c r="C11" s="71">
        <v>154060.2</v>
      </c>
      <c r="D11" s="71">
        <v>154060.2</v>
      </c>
      <c r="E11" s="71"/>
    </row>
    <row r="12" ht="26" customHeight="1" spans="1:5">
      <c r="A12" s="68" t="s">
        <v>212</v>
      </c>
      <c r="B12" s="44" t="s">
        <v>213</v>
      </c>
      <c r="C12" s="71">
        <v>36903.47</v>
      </c>
      <c r="D12" s="71">
        <v>36903.47</v>
      </c>
      <c r="E12" s="71"/>
    </row>
    <row r="13" ht="26" customHeight="1" spans="1:5">
      <c r="A13" s="68" t="s">
        <v>214</v>
      </c>
      <c r="B13" s="44" t="s">
        <v>215</v>
      </c>
      <c r="C13" s="71">
        <v>88890.77</v>
      </c>
      <c r="D13" s="71">
        <v>88890.77</v>
      </c>
      <c r="E13" s="71"/>
    </row>
    <row r="14" ht="26" customHeight="1" spans="1:5">
      <c r="A14" s="68" t="s">
        <v>216</v>
      </c>
      <c r="B14" s="44" t="s">
        <v>217</v>
      </c>
      <c r="C14" s="71">
        <v>33323.91</v>
      </c>
      <c r="D14" s="71">
        <v>33323.91</v>
      </c>
      <c r="E14" s="71"/>
    </row>
    <row r="15" ht="26" customHeight="1" spans="1:5">
      <c r="A15" s="72" t="s">
        <v>218</v>
      </c>
      <c r="B15" s="72" t="s">
        <v>219</v>
      </c>
      <c r="C15" s="39">
        <v>36454.98</v>
      </c>
      <c r="D15" s="39"/>
      <c r="E15" s="39">
        <f>E16+E17+E18+E19+E20++E21+E22+E23</f>
        <v>36454.98</v>
      </c>
    </row>
    <row r="16" ht="26" customHeight="1" spans="1:5">
      <c r="A16" s="68" t="s">
        <v>220</v>
      </c>
      <c r="B16" s="44" t="s">
        <v>221</v>
      </c>
      <c r="C16" s="73">
        <v>5000</v>
      </c>
      <c r="D16" s="73"/>
      <c r="E16" s="73">
        <v>5000</v>
      </c>
    </row>
    <row r="17" ht="26" customHeight="1" spans="1:5">
      <c r="A17" s="68" t="s">
        <v>222</v>
      </c>
      <c r="B17" s="44" t="s">
        <v>223</v>
      </c>
      <c r="C17" s="73">
        <v>10000</v>
      </c>
      <c r="D17" s="73"/>
      <c r="E17" s="73">
        <v>10000</v>
      </c>
    </row>
    <row r="18" ht="26" customHeight="1" spans="1:5">
      <c r="A18" s="68" t="s">
        <v>224</v>
      </c>
      <c r="B18" s="44" t="s">
        <v>225</v>
      </c>
      <c r="C18" s="73">
        <v>2000</v>
      </c>
      <c r="D18" s="73"/>
      <c r="E18" s="73">
        <v>2000</v>
      </c>
    </row>
    <row r="19" ht="26" customHeight="1" spans="1:5">
      <c r="A19" s="68" t="s">
        <v>226</v>
      </c>
      <c r="B19" s="44" t="s">
        <v>227</v>
      </c>
      <c r="C19" s="73">
        <v>3000</v>
      </c>
      <c r="D19" s="73"/>
      <c r="E19" s="73">
        <v>3000</v>
      </c>
    </row>
    <row r="20" ht="26" customHeight="1" spans="1:5">
      <c r="A20" s="68" t="s">
        <v>228</v>
      </c>
      <c r="B20" s="44" t="s">
        <v>229</v>
      </c>
      <c r="C20" s="73">
        <v>10000</v>
      </c>
      <c r="D20" s="73"/>
      <c r="E20" s="73">
        <v>10000</v>
      </c>
    </row>
    <row r="21" s="57" customFormat="1" ht="25.5" customHeight="1" spans="1:5">
      <c r="A21" s="68" t="s">
        <v>230</v>
      </c>
      <c r="B21" s="44" t="s">
        <v>231</v>
      </c>
      <c r="C21" s="73"/>
      <c r="D21" s="74"/>
      <c r="E21" s="73"/>
    </row>
    <row r="22" ht="26" customHeight="1" spans="1:5">
      <c r="A22" s="68" t="s">
        <v>232</v>
      </c>
      <c r="B22" s="44" t="s">
        <v>233</v>
      </c>
      <c r="C22" s="73">
        <v>4114.78</v>
      </c>
      <c r="D22" s="73"/>
      <c r="E22" s="73">
        <v>4114.78</v>
      </c>
    </row>
    <row r="23" ht="26" customHeight="1" spans="1:5">
      <c r="A23" s="68" t="s">
        <v>234</v>
      </c>
      <c r="B23" s="44" t="s">
        <v>235</v>
      </c>
      <c r="C23" s="73">
        <v>2340.2</v>
      </c>
      <c r="D23" s="73"/>
      <c r="E23" s="73">
        <v>2340.2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♥，</cp:lastModifiedBy>
  <dcterms:created xsi:type="dcterms:W3CDTF">2023-01-31T08:53:00Z</dcterms:created>
  <dcterms:modified xsi:type="dcterms:W3CDTF">2025-02-10T03:14:43Z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A36EEED10E134330AAD37B3AE0923436_13</vt:lpwstr>
  </property>
</Properties>
</file>