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9"/>
  <c r="C7"/>
  <c r="B36" i="3"/>
  <c r="B39" s="1"/>
  <c r="B6" i="6"/>
  <c r="B37" s="1"/>
  <c r="B32" i="15"/>
  <c r="B26"/>
  <c r="B23"/>
  <c r="B22"/>
  <c r="B14"/>
  <c r="B8"/>
  <c r="D39" i="3"/>
</calcChain>
</file>

<file path=xl/sharedStrings.xml><?xml version="1.0" encoding="utf-8"?>
<sst xmlns="http://schemas.openxmlformats.org/spreadsheetml/2006/main" count="368" uniqueCount="286">
  <si>
    <t>单位代码：</t>
  </si>
  <si>
    <t>单位名称：</t>
  </si>
  <si>
    <t>部门预算公开表</t>
  </si>
  <si>
    <t>部门领导：</t>
  </si>
  <si>
    <t>财务负责人：</t>
  </si>
  <si>
    <t>制表人：</t>
  </si>
  <si>
    <t xml:space="preserve">      </t>
  </si>
  <si>
    <t>表  名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</si>
  <si>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</si>
  <si>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</si>
  <si>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</si>
  <si>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</si>
  <si>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</si>
  <si>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</si>
  <si>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</si>
  <si>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</si>
  <si>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</si>
  <si>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</si>
  <si>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</si>
  <si>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</si>
  <si>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</si>
  <si>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</si>
  <si>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</si>
  <si>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</si>
  <si>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</si>
  <si>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</si>
  <si>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</si>
  <si>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</si>
  <si>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</si>
  <si>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</si>
  <si>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</si>
  <si>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</si>
  <si>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</si>
  <si>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</si>
  <si>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</si>
  <si>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</si>
  <si>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</si>
  <si>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</si>
  <si>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</si>
  <si>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</si>
  <si>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</si>
  <si>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</si>
  <si>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</si>
  <si>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</si>
  <si>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</si>
  <si>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</si>
  <si>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</si>
  <si>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</si>
  <si>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</si>
  <si>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</si>
  <si>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</si>
  <si>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</si>
  <si>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</si>
  <si>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</si>
  <si>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</si>
  <si>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</si>
  <si>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</si>
  <si>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</si>
  <si>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</si>
  <si>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</si>
  <si>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</si>
  <si>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</si>
  <si>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</si>
  <si>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</si>
  <si>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</si>
  <si>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</si>
  <si>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</si>
  <si>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</si>
  <si>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</si>
  <si>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</si>
  <si>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</si>
  <si>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</si>
  <si>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</si>
  <si>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</si>
  <si>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</si>
  <si>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</si>
  <si>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</si>
  <si>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</si>
  <si>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</si>
  <si>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</si>
  <si>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family val="3"/>
        <charset val="134"/>
      </rPr>
      <t>一、一般公共预算财政拨款收入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</si>
  <si>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</si>
  <si>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</si>
  <si>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family val="3"/>
        <charset val="134"/>
      </rPr>
      <t>二、政府性基金预算财政拨款收入</t>
    </r>
  </si>
  <si>
    <r>
      <rPr>
        <b/>
        <sz val="9"/>
        <color rgb="FF000000"/>
        <rFont val="宋体"/>
        <family val="3"/>
        <charset val="134"/>
      </rPr>
      <t>三、国有资本经营预算收入</t>
    </r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</si>
  <si>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</si>
  <si>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</si>
  <si>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</si>
  <si>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</si>
  <si>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</si>
  <si>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</si>
  <si>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</si>
  <si>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</si>
  <si>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</si>
  <si>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</si>
  <si>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</si>
  <si>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</si>
  <si>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</si>
  <si>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</si>
  <si>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</si>
  <si>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</si>
  <si>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</si>
  <si>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</si>
  <si>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</si>
  <si>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</si>
  <si>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</si>
  <si>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</si>
  <si>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</si>
  <si>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</si>
  <si>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</si>
  <si>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</si>
  <si>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</si>
  <si>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</si>
  <si>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</si>
  <si>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</si>
  <si>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</si>
  <si>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</si>
  <si>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</si>
  <si>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</si>
  <si>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</si>
  <si>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</si>
  <si>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</si>
  <si>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</si>
  <si>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</si>
  <si>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</si>
  <si>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</si>
  <si>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</si>
  <si>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</si>
  <si>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</si>
  <si>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</si>
  <si>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</si>
  <si>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</si>
  <si>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</si>
  <si>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</si>
  <si>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</si>
  <si>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</si>
  <si>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</si>
  <si>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</si>
  <si>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</si>
  <si>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</si>
  <si>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</si>
  <si>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</si>
  <si>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</si>
  <si>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</si>
  <si>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</si>
  <si>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</si>
  <si>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</si>
  <si>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</si>
  <si>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</si>
  <si>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</si>
  <si>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</si>
  <si>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</si>
  <si>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</si>
  <si>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</si>
  <si>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</si>
  <si>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</si>
  <si>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</si>
  <si>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</si>
  <si>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</si>
  <si>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</si>
  <si>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</si>
  <si>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</si>
  <si>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</si>
  <si>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</si>
  <si>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</si>
  <si>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</si>
  <si>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</si>
  <si>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</si>
  <si>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</si>
  <si>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</si>
  <si>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</si>
  <si>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</si>
  <si>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</si>
  <si>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</si>
  <si>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</si>
  <si>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</si>
  <si>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</si>
  <si>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</si>
  <si>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</si>
  <si>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</si>
  <si>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</si>
  <si>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</si>
  <si>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</si>
  <si>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</si>
  <si>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</si>
  <si>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</si>
  <si>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</si>
  <si>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</si>
  <si>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</si>
  <si>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</si>
  <si>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</si>
  <si>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</si>
  <si>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宁县档案馆</t>
    <phoneticPr fontId="29" type="noConversion"/>
  </si>
  <si>
    <t>王粉粉</t>
    <phoneticPr fontId="29" type="noConversion"/>
  </si>
  <si>
    <t>档案事务</t>
    <phoneticPr fontId="29" type="noConversion"/>
  </si>
  <si>
    <t>一般行政管理事务</t>
    <phoneticPr fontId="29" type="noConversion"/>
  </si>
  <si>
    <r>
      <t>201</t>
    </r>
    <r>
      <rPr>
        <b/>
        <sz val="9"/>
        <color indexed="8"/>
        <rFont val="宋体"/>
        <family val="3"/>
        <charset val="134"/>
      </rPr>
      <t>－一般公共服务支出</t>
    </r>
    <phoneticPr fontId="29" type="noConversion"/>
  </si>
  <si>
    <r>
      <t xml:space="preserve">   20126-</t>
    </r>
    <r>
      <rPr>
        <b/>
        <sz val="9"/>
        <color indexed="8"/>
        <rFont val="宋体"/>
        <family val="3"/>
        <charset val="134"/>
      </rPr>
      <t>档案事务</t>
    </r>
    <phoneticPr fontId="29" type="noConversion"/>
  </si>
  <si>
    <r>
      <t xml:space="preserve">      2012602-</t>
    </r>
    <r>
      <rPr>
        <sz val="9"/>
        <color indexed="8"/>
        <rFont val="宋体"/>
        <family val="3"/>
        <charset val="134"/>
      </rPr>
      <t>一般行政管理事务</t>
    </r>
    <phoneticPr fontId="29" type="noConversion"/>
  </si>
  <si>
    <r>
      <t>208</t>
    </r>
    <r>
      <rPr>
        <b/>
        <sz val="9"/>
        <color indexed="8"/>
        <rFont val="宋体"/>
        <family val="3"/>
        <charset val="134"/>
      </rPr>
      <t>－社会保障和就业支出</t>
    </r>
    <phoneticPr fontId="29" type="noConversion"/>
  </si>
  <si>
    <r>
      <t xml:space="preserve">   20805-</t>
    </r>
    <r>
      <rPr>
        <b/>
        <sz val="9"/>
        <color indexed="8"/>
        <rFont val="宋体"/>
        <family val="3"/>
        <charset val="134"/>
      </rPr>
      <t>行政事业单位养老支出</t>
    </r>
    <r>
      <rPr>
        <b/>
        <sz val="9"/>
        <color indexed="8"/>
        <rFont val="Times New Roman"/>
        <family val="1"/>
      </rPr>
      <t xml:space="preserve"> </t>
    </r>
    <phoneticPr fontId="29" type="noConversion"/>
  </si>
  <si>
    <r>
      <t xml:space="preserve">      2080502-</t>
    </r>
    <r>
      <rPr>
        <sz val="9"/>
        <color indexed="8"/>
        <rFont val="宋体"/>
        <family val="3"/>
        <charset val="134"/>
      </rPr>
      <t>事业单位离退休</t>
    </r>
    <phoneticPr fontId="29" type="noConversion"/>
  </si>
  <si>
    <r>
      <t xml:space="preserve">      2080505-</t>
    </r>
    <r>
      <rPr>
        <sz val="9"/>
        <color indexed="8"/>
        <rFont val="宋体"/>
        <family val="3"/>
        <charset val="134"/>
      </rPr>
      <t>机关事业单位基本养老保险支出</t>
    </r>
    <phoneticPr fontId="29" type="noConversion"/>
  </si>
  <si>
    <r>
      <t xml:space="preserve">      2089999-</t>
    </r>
    <r>
      <rPr>
        <sz val="9"/>
        <color indexed="8"/>
        <rFont val="宋体"/>
        <family val="3"/>
        <charset val="134"/>
      </rPr>
      <t>其他社会保障和就业支出</t>
    </r>
    <phoneticPr fontId="29" type="noConversion"/>
  </si>
  <si>
    <r>
      <t>210-</t>
    </r>
    <r>
      <rPr>
        <b/>
        <sz val="9"/>
        <color indexed="8"/>
        <rFont val="宋体"/>
        <family val="3"/>
        <charset val="134"/>
      </rPr>
      <t>卫生健康支出</t>
    </r>
    <phoneticPr fontId="29" type="noConversion"/>
  </si>
  <si>
    <r>
      <t xml:space="preserve">   21011-</t>
    </r>
    <r>
      <rPr>
        <b/>
        <sz val="9"/>
        <color indexed="8"/>
        <rFont val="宋体"/>
        <family val="3"/>
        <charset val="134"/>
      </rPr>
      <t>行政事业单位医疗</t>
    </r>
    <phoneticPr fontId="29" type="noConversion"/>
  </si>
  <si>
    <r>
      <t xml:space="preserve">      2101102-</t>
    </r>
    <r>
      <rPr>
        <sz val="9"/>
        <color indexed="8"/>
        <rFont val="宋体"/>
        <family val="3"/>
        <charset val="134"/>
      </rPr>
      <t>事业单位医疗</t>
    </r>
    <phoneticPr fontId="29" type="noConversion"/>
  </si>
  <si>
    <r>
      <t xml:space="preserve">  20899-</t>
    </r>
    <r>
      <rPr>
        <b/>
        <sz val="9"/>
        <color indexed="8"/>
        <rFont val="宋体"/>
        <family val="3"/>
        <charset val="134"/>
      </rPr>
      <t>其他社会保障和就业支出</t>
    </r>
    <phoneticPr fontId="29" type="noConversion"/>
  </si>
  <si>
    <r>
      <rPr>
        <b/>
        <sz val="9"/>
        <color indexed="8"/>
        <rFont val="宋体"/>
        <family val="3"/>
        <charset val="134"/>
      </rPr>
      <t>　</t>
    </r>
    <r>
      <rPr>
        <b/>
        <sz val="9"/>
        <color indexed="8"/>
        <rFont val="Times New Roman"/>
        <family val="1"/>
      </rPr>
      <t>20808</t>
    </r>
    <r>
      <rPr>
        <b/>
        <sz val="9"/>
        <color indexed="8"/>
        <rFont val="宋体"/>
        <family val="3"/>
        <charset val="134"/>
      </rPr>
      <t>－抚恤</t>
    </r>
    <phoneticPr fontId="29" type="noConversion"/>
  </si>
  <si>
    <r>
      <rPr>
        <sz val="9"/>
        <color indexed="8"/>
        <rFont val="宋体"/>
        <family val="3"/>
        <charset val="134"/>
      </rPr>
      <t>　　　</t>
    </r>
    <r>
      <rPr>
        <sz val="9"/>
        <color indexed="8"/>
        <rFont val="Times New Roman"/>
        <family val="1"/>
      </rPr>
      <t>2080899</t>
    </r>
    <r>
      <rPr>
        <sz val="9"/>
        <color indexed="8"/>
        <rFont val="宋体"/>
        <family val="3"/>
        <charset val="134"/>
      </rPr>
      <t>－其他优抚支出</t>
    </r>
    <phoneticPr fontId="29" type="noConversion"/>
  </si>
  <si>
    <t>档案馆</t>
    <phoneticPr fontId="29" type="noConversion"/>
  </si>
  <si>
    <t>201</t>
    <phoneticPr fontId="29" type="noConversion"/>
  </si>
  <si>
    <t>20126</t>
    <phoneticPr fontId="29" type="noConversion"/>
  </si>
  <si>
    <t>2012602</t>
    <phoneticPr fontId="29" type="noConversion"/>
  </si>
  <si>
    <t>2080502</t>
    <phoneticPr fontId="29" type="noConversion"/>
  </si>
  <si>
    <t>事业单位离退休</t>
    <phoneticPr fontId="29" type="noConversion"/>
  </si>
  <si>
    <t>抚恤</t>
    <phoneticPr fontId="29" type="noConversion"/>
  </si>
  <si>
    <t>20808</t>
    <phoneticPr fontId="29" type="noConversion"/>
  </si>
  <si>
    <r>
      <t>2</t>
    </r>
    <r>
      <rPr>
        <sz val="9"/>
        <color indexed="8"/>
        <rFont val="宋体"/>
        <family val="3"/>
        <charset val="134"/>
      </rPr>
      <t>080899</t>
    </r>
    <phoneticPr fontId="29" type="noConversion"/>
  </si>
  <si>
    <t>其他优抚支出</t>
    <phoneticPr fontId="29" type="noConversion"/>
  </si>
  <si>
    <r>
      <t>2</t>
    </r>
    <r>
      <rPr>
        <sz val="9"/>
        <color indexed="8"/>
        <rFont val="宋体"/>
        <family val="3"/>
        <charset val="134"/>
      </rPr>
      <t>080505</t>
    </r>
    <phoneticPr fontId="29" type="noConversion"/>
  </si>
  <si>
    <t>机关事业单位基本养老保险缴费支出</t>
    <phoneticPr fontId="29" type="noConversion"/>
  </si>
  <si>
    <t>其他社会保障和就业支出</t>
    <phoneticPr fontId="29" type="noConversion"/>
  </si>
  <si>
    <r>
      <t>2</t>
    </r>
    <r>
      <rPr>
        <sz val="9"/>
        <color indexed="8"/>
        <rFont val="宋体"/>
        <family val="3"/>
        <charset val="134"/>
      </rPr>
      <t>089999</t>
    </r>
    <phoneticPr fontId="29" type="noConversion"/>
  </si>
  <si>
    <t>20899</t>
    <phoneticPr fontId="29" type="noConversion"/>
  </si>
  <si>
    <t>其他社会保障和就业支出</t>
    <phoneticPr fontId="29" type="noConversion"/>
  </si>
  <si>
    <t>卫生健康支出</t>
    <phoneticPr fontId="29" type="noConversion"/>
  </si>
  <si>
    <t>210</t>
    <phoneticPr fontId="29" type="noConversion"/>
  </si>
  <si>
    <t>行政事业单位医疗</t>
    <phoneticPr fontId="29" type="noConversion"/>
  </si>
  <si>
    <t>21011</t>
    <phoneticPr fontId="29" type="noConversion"/>
  </si>
  <si>
    <r>
      <t>2</t>
    </r>
    <r>
      <rPr>
        <sz val="9"/>
        <color indexed="8"/>
        <rFont val="宋体"/>
        <family val="3"/>
        <charset val="134"/>
      </rPr>
      <t>101102</t>
    </r>
    <phoneticPr fontId="29" type="noConversion"/>
  </si>
  <si>
    <t>事业单位医疗</t>
    <phoneticPr fontId="29" type="noConversion"/>
  </si>
  <si>
    <r>
      <rPr>
        <b/>
        <sz val="9"/>
        <color indexed="8"/>
        <rFont val="宋体"/>
        <family val="3"/>
        <charset val="134"/>
      </rPr>
      <t>工资福利支出</t>
    </r>
  </si>
  <si>
    <t>30101</t>
    <phoneticPr fontId="29" type="noConversion"/>
  </si>
  <si>
    <r>
      <t xml:space="preserve">  </t>
    </r>
    <r>
      <rPr>
        <sz val="10"/>
        <rFont val="宋体"/>
        <family val="3"/>
        <charset val="134"/>
      </rPr>
      <t>基本工资</t>
    </r>
  </si>
  <si>
    <t>30102</t>
    <phoneticPr fontId="29" type="noConversion"/>
  </si>
  <si>
    <r>
      <t xml:space="preserve">  </t>
    </r>
    <r>
      <rPr>
        <sz val="10"/>
        <rFont val="宋体"/>
        <family val="3"/>
        <charset val="134"/>
      </rPr>
      <t>津贴补贴</t>
    </r>
  </si>
  <si>
    <r>
      <t>30103</t>
    </r>
    <r>
      <rPr>
        <sz val="9"/>
        <color indexed="8"/>
        <rFont val="宋体"/>
        <family val="3"/>
        <charset val="134"/>
      </rPr>
      <t/>
    </r>
  </si>
  <si>
    <r>
      <t xml:space="preserve">  </t>
    </r>
    <r>
      <rPr>
        <sz val="10"/>
        <rFont val="宋体"/>
        <family val="3"/>
        <charset val="134"/>
      </rPr>
      <t>奖金</t>
    </r>
  </si>
  <si>
    <t>30108</t>
  </si>
  <si>
    <r>
      <t xml:space="preserve">  </t>
    </r>
    <r>
      <rPr>
        <sz val="10"/>
        <rFont val="宋体"/>
        <family val="3"/>
        <charset val="134"/>
      </rPr>
      <t>机关事业单位基本养老保险缴费</t>
    </r>
    <phoneticPr fontId="29" type="noConversion"/>
  </si>
  <si>
    <t>30110</t>
    <phoneticPr fontId="29" type="noConversion"/>
  </si>
  <si>
    <r>
      <t xml:space="preserve">  </t>
    </r>
    <r>
      <rPr>
        <sz val="10"/>
        <rFont val="宋体"/>
        <family val="3"/>
        <charset val="134"/>
      </rPr>
      <t>职工基本医疗保险缴费</t>
    </r>
  </si>
  <si>
    <t>30112</t>
    <phoneticPr fontId="29" type="noConversion"/>
  </si>
  <si>
    <r>
      <t xml:space="preserve">  </t>
    </r>
    <r>
      <rPr>
        <sz val="10"/>
        <rFont val="宋体"/>
        <family val="3"/>
        <charset val="134"/>
      </rPr>
      <t>其他社会保障缴费</t>
    </r>
  </si>
  <si>
    <r>
      <rPr>
        <b/>
        <sz val="9"/>
        <color indexed="8"/>
        <rFont val="宋体"/>
        <family val="3"/>
        <charset val="134"/>
      </rPr>
      <t>商品和服务支出</t>
    </r>
    <phoneticPr fontId="29" type="noConversion"/>
  </si>
  <si>
    <t>30201</t>
    <phoneticPr fontId="29" type="noConversion"/>
  </si>
  <si>
    <r>
      <t xml:space="preserve">  </t>
    </r>
    <r>
      <rPr>
        <sz val="10"/>
        <rFont val="宋体"/>
        <family val="3"/>
        <charset val="134"/>
      </rPr>
      <t>办公费</t>
    </r>
  </si>
  <si>
    <t>30202</t>
    <phoneticPr fontId="29" type="noConversion"/>
  </si>
  <si>
    <r>
      <t xml:space="preserve">  </t>
    </r>
    <r>
      <rPr>
        <sz val="10"/>
        <rFont val="宋体"/>
        <family val="3"/>
        <charset val="134"/>
      </rPr>
      <t>印刷费</t>
    </r>
  </si>
  <si>
    <t>30205</t>
    <phoneticPr fontId="29" type="noConversion"/>
  </si>
  <si>
    <r>
      <t xml:space="preserve">  </t>
    </r>
    <r>
      <rPr>
        <sz val="10"/>
        <rFont val="宋体"/>
        <family val="3"/>
        <charset val="134"/>
      </rPr>
      <t>水费</t>
    </r>
  </si>
  <si>
    <t>30207</t>
    <phoneticPr fontId="29" type="noConversion"/>
  </si>
  <si>
    <r>
      <t xml:space="preserve">  </t>
    </r>
    <r>
      <rPr>
        <sz val="10"/>
        <rFont val="宋体"/>
        <family val="3"/>
        <charset val="134"/>
      </rPr>
      <t>邮电费</t>
    </r>
  </si>
  <si>
    <t>30211</t>
    <phoneticPr fontId="29" type="noConversion"/>
  </si>
  <si>
    <r>
      <t xml:space="preserve">  </t>
    </r>
    <r>
      <rPr>
        <sz val="10"/>
        <rFont val="宋体"/>
        <family val="3"/>
        <charset val="134"/>
      </rPr>
      <t>差旅费</t>
    </r>
  </si>
  <si>
    <t>30218</t>
    <phoneticPr fontId="29" type="noConversion"/>
  </si>
  <si>
    <r>
      <t xml:space="preserve">  </t>
    </r>
    <r>
      <rPr>
        <sz val="10"/>
        <rFont val="宋体"/>
        <family val="3"/>
        <charset val="134"/>
      </rPr>
      <t>专用材料费</t>
    </r>
  </si>
  <si>
    <t>30226</t>
    <phoneticPr fontId="29" type="noConversion"/>
  </si>
  <si>
    <r>
      <t xml:space="preserve">  </t>
    </r>
    <r>
      <rPr>
        <sz val="10"/>
        <rFont val="宋体"/>
        <family val="3"/>
        <charset val="134"/>
      </rPr>
      <t>劳务费</t>
    </r>
  </si>
  <si>
    <t>30228</t>
    <phoneticPr fontId="29" type="noConversion"/>
  </si>
  <si>
    <r>
      <t xml:space="preserve">  </t>
    </r>
    <r>
      <rPr>
        <sz val="10"/>
        <rFont val="宋体"/>
        <family val="3"/>
        <charset val="134"/>
      </rPr>
      <t>工会经费</t>
    </r>
  </si>
  <si>
    <t>30229</t>
    <phoneticPr fontId="29" type="noConversion"/>
  </si>
  <si>
    <r>
      <t xml:space="preserve">  </t>
    </r>
    <r>
      <rPr>
        <sz val="10"/>
        <rFont val="宋体"/>
        <family val="3"/>
        <charset val="134"/>
      </rPr>
      <t>福利费</t>
    </r>
  </si>
  <si>
    <t>30239</t>
    <phoneticPr fontId="29" type="noConversion"/>
  </si>
  <si>
    <r>
      <t xml:space="preserve">  </t>
    </r>
    <r>
      <rPr>
        <sz val="10"/>
        <rFont val="宋体"/>
        <family val="3"/>
        <charset val="134"/>
      </rPr>
      <t>其他交通费用（车补）</t>
    </r>
    <phoneticPr fontId="29" type="noConversion"/>
  </si>
  <si>
    <t>303</t>
    <phoneticPr fontId="29" type="noConversion"/>
  </si>
  <si>
    <r>
      <rPr>
        <b/>
        <sz val="9"/>
        <color indexed="8"/>
        <rFont val="宋体"/>
        <family val="3"/>
        <charset val="134"/>
      </rPr>
      <t>对个人和家庭的补助</t>
    </r>
    <phoneticPr fontId="29" type="noConversion"/>
  </si>
  <si>
    <t>30302</t>
    <phoneticPr fontId="29" type="noConversion"/>
  </si>
  <si>
    <r>
      <t xml:space="preserve">  </t>
    </r>
    <r>
      <rPr>
        <sz val="10"/>
        <rFont val="宋体"/>
        <family val="3"/>
        <charset val="134"/>
      </rPr>
      <t>退休费</t>
    </r>
    <phoneticPr fontId="29" type="noConversion"/>
  </si>
  <si>
    <t>30305</t>
    <phoneticPr fontId="29" type="noConversion"/>
  </si>
  <si>
    <r>
      <t xml:space="preserve">  </t>
    </r>
    <r>
      <rPr>
        <sz val="10"/>
        <rFont val="宋体"/>
        <family val="3"/>
        <charset val="134"/>
      </rPr>
      <t>生活补助</t>
    </r>
    <phoneticPr fontId="29" type="noConversion"/>
  </si>
  <si>
    <t>30213</t>
    <phoneticPr fontId="29" type="noConversion"/>
  </si>
  <si>
    <t>维修费</t>
    <phoneticPr fontId="29" type="noConversion"/>
  </si>
  <si>
    <t>30299</t>
    <phoneticPr fontId="29" type="noConversion"/>
  </si>
  <si>
    <t>其他商品和服务支出</t>
    <phoneticPr fontId="29" type="noConversion"/>
  </si>
  <si>
    <t>备  注</t>
    <phoneticPr fontId="29" type="noConversion"/>
  </si>
  <si>
    <t>王龙龙</t>
    <phoneticPr fontId="29" type="noConversion"/>
  </si>
  <si>
    <t>王  博</t>
    <phoneticPr fontId="29" type="noConversion"/>
  </si>
  <si>
    <t>目   录</t>
    <phoneticPr fontId="29" type="noConversion"/>
  </si>
  <si>
    <t>编制日期：2025.02.06</t>
    <phoneticPr fontId="29" type="noConversion"/>
  </si>
  <si>
    <t>208</t>
    <phoneticPr fontId="29" type="noConversion"/>
  </si>
  <si>
    <t>社会保障和就业支出</t>
    <phoneticPr fontId="29" type="noConversion"/>
  </si>
  <si>
    <t>20805</t>
    <phoneticPr fontId="29" type="noConversion"/>
  </si>
  <si>
    <t>行政事业单位养老支出</t>
    <phoneticPr fontId="29" type="noConversion"/>
  </si>
  <si>
    <r>
      <t xml:space="preserve">  </t>
    </r>
    <r>
      <rPr>
        <sz val="10"/>
        <rFont val="宋体"/>
        <family val="3"/>
        <charset val="134"/>
      </rPr>
      <t>维修费</t>
    </r>
    <phoneticPr fontId="29" type="noConversion"/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</si>
</sst>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#0.00"/>
    <numFmt numFmtId="178" formatCode="#,##0.00_ ;[Red]\-#,##0.00\ "/>
    <numFmt numFmtId="180" formatCode="0.00_ "/>
    <numFmt numFmtId="181" formatCode="0.00_);[Red]\(0.00\)"/>
  </numFmts>
  <fonts count="43">
    <font>
      <sz val="11"/>
      <color indexed="8"/>
      <name val="宋体"/>
      <charset val="1"/>
      <scheme val="minor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1"/>
      <name val="宋体"/>
      <family val="3"/>
      <charset val="134"/>
      <scheme val="minor"/>
    </font>
    <font>
      <sz val="10"/>
      <name val="Times New Roman"/>
      <family val="1"/>
    </font>
    <font>
      <sz val="11"/>
      <color indexed="8"/>
      <name val="仿宋_GB2312"/>
      <family val="3"/>
      <charset val="134"/>
    </font>
    <font>
      <sz val="12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b/>
      <sz val="10"/>
      <name val="Times New Roman"/>
      <family val="1"/>
    </font>
    <font>
      <sz val="10"/>
      <color rgb="FF00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20"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0" xfId="0" applyFont="1" applyFill="1" applyAlignment="1"/>
    <xf numFmtId="0" fontId="10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/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3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 applyProtection="1">
      <alignment horizontal="right" vertical="center"/>
    </xf>
    <xf numFmtId="0" fontId="13" fillId="0" borderId="1" xfId="1" applyFont="1" applyFill="1" applyBorder="1" applyAlignment="1" applyProtection="1">
      <alignment vertical="center"/>
    </xf>
    <xf numFmtId="178" fontId="21" fillId="0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 applyProtection="1">
      <alignment vertical="center"/>
    </xf>
    <xf numFmtId="0" fontId="13" fillId="0" borderId="1" xfId="1" applyFont="1" applyBorder="1" applyAlignment="1" applyProtection="1">
      <alignment vertical="center"/>
    </xf>
    <xf numFmtId="0" fontId="17" fillId="0" borderId="1" xfId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180" fontId="30" fillId="0" borderId="1" xfId="0" applyNumberFormat="1" applyFont="1" applyBorder="1" applyAlignment="1" applyProtection="1">
      <alignment horizontal="center" vertical="center"/>
    </xf>
    <xf numFmtId="49" fontId="31" fillId="0" borderId="1" xfId="0" applyNumberFormat="1" applyFont="1" applyFill="1" applyBorder="1" applyAlignment="1" applyProtection="1">
      <alignment horizontal="left" vertical="center"/>
    </xf>
    <xf numFmtId="49" fontId="28" fillId="0" borderId="1" xfId="0" applyNumberFormat="1" applyFont="1" applyFill="1" applyBorder="1" applyAlignment="1" applyProtection="1">
      <alignment horizontal="left" vertical="center"/>
    </xf>
    <xf numFmtId="49" fontId="32" fillId="0" borderId="1" xfId="0" applyNumberFormat="1" applyFont="1" applyFill="1" applyBorder="1" applyAlignment="1" applyProtection="1">
      <alignment horizontal="left" vertical="center"/>
    </xf>
    <xf numFmtId="49" fontId="33" fillId="0" borderId="1" xfId="0" applyNumberFormat="1" applyFont="1" applyFill="1" applyBorder="1" applyAlignment="1" applyProtection="1">
      <alignment horizontal="left" vertical="center"/>
    </xf>
    <xf numFmtId="49" fontId="34" fillId="4" borderId="1" xfId="0" applyNumberFormat="1" applyFont="1" applyFill="1" applyBorder="1" applyAlignment="1" applyProtection="1">
      <alignment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20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33" fillId="0" borderId="1" xfId="0" applyNumberFormat="1" applyFont="1" applyFill="1" applyBorder="1" applyAlignment="1" applyProtection="1">
      <alignment horizontal="left" vertical="center" indent="1"/>
    </xf>
    <xf numFmtId="49" fontId="35" fillId="0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37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177" fontId="35" fillId="0" borderId="2" xfId="0" applyNumberFormat="1" applyFont="1" applyBorder="1" applyAlignment="1">
      <alignment horizontal="right" vertical="center" wrapText="1"/>
    </xf>
    <xf numFmtId="177" fontId="41" fillId="0" borderId="2" xfId="0" applyNumberFormat="1" applyFont="1" applyBorder="1" applyAlignment="1">
      <alignment horizontal="right" vertical="center" wrapText="1"/>
    </xf>
    <xf numFmtId="181" fontId="19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left" vertical="center"/>
    </xf>
    <xf numFmtId="49" fontId="33" fillId="0" borderId="1" xfId="0" applyNumberFormat="1" applyFont="1" applyFill="1" applyBorder="1" applyAlignment="1" applyProtection="1">
      <alignment horizontal="center" vertical="center"/>
    </xf>
    <xf numFmtId="0" fontId="42" fillId="0" borderId="4" xfId="0" applyFont="1" applyBorder="1" applyAlignment="1">
      <alignment horizontal="right" vertical="center"/>
    </xf>
    <xf numFmtId="0" fontId="36" fillId="0" borderId="0" xfId="0" applyFont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F24" sqref="F24"/>
    </sheetView>
  </sheetViews>
  <sheetFormatPr defaultColWidth="10" defaultRowHeight="13.5"/>
  <cols>
    <col min="1" max="1" width="12.375" customWidth="1"/>
    <col min="2" max="3" width="9.75" customWidth="1"/>
    <col min="4" max="4" width="13.125" customWidth="1"/>
    <col min="5" max="5" width="15" customWidth="1"/>
    <col min="6" max="6" width="11.5" customWidth="1"/>
    <col min="7" max="9" width="9.75" customWidth="1"/>
    <col min="10" max="10" width="26.625" customWidth="1"/>
  </cols>
  <sheetData>
    <row r="1" spans="1:10" ht="14.25" customHeight="1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14.2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22.7" customHeight="1">
      <c r="A3" s="111" t="s">
        <v>0</v>
      </c>
      <c r="B3" s="106">
        <v>621026118</v>
      </c>
      <c r="C3" s="106"/>
      <c r="D3" s="105"/>
      <c r="E3" s="7"/>
      <c r="F3" s="7"/>
      <c r="G3" s="7"/>
      <c r="H3" s="7"/>
      <c r="I3" s="7"/>
      <c r="J3" s="7"/>
    </row>
    <row r="4" spans="1:10" ht="22.7" customHeight="1">
      <c r="A4" s="105" t="s">
        <v>1</v>
      </c>
      <c r="B4" s="107" t="s">
        <v>192</v>
      </c>
      <c r="C4" s="107"/>
      <c r="D4" s="107"/>
      <c r="E4" s="7"/>
      <c r="F4" s="7"/>
      <c r="G4" s="7"/>
      <c r="H4" s="7"/>
      <c r="I4" s="7"/>
      <c r="J4" s="7"/>
    </row>
    <row r="5" spans="1:10" ht="14.25" customHeight="1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78.599999999999994" customHeight="1">
      <c r="A6" s="87" t="s">
        <v>2</v>
      </c>
      <c r="B6" s="87"/>
      <c r="C6" s="87"/>
      <c r="D6" s="87"/>
      <c r="E6" s="87"/>
      <c r="F6" s="87"/>
      <c r="G6" s="87"/>
      <c r="H6" s="87"/>
      <c r="I6" s="87"/>
      <c r="J6" s="87"/>
    </row>
    <row r="7" spans="1:10" ht="22.7" customHeight="1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ht="22.7" customHeight="1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22.7" customHeight="1">
      <c r="A9" s="102"/>
      <c r="B9" s="102"/>
      <c r="C9" s="102"/>
      <c r="D9" s="102"/>
      <c r="E9" s="102"/>
      <c r="F9" s="102"/>
      <c r="G9" s="102"/>
      <c r="H9" s="102"/>
      <c r="I9" s="103"/>
      <c r="J9" s="103"/>
    </row>
    <row r="10" spans="1:10" ht="31.5" customHeight="1">
      <c r="A10" s="110" t="s">
        <v>280</v>
      </c>
      <c r="B10" s="110"/>
      <c r="C10" s="110"/>
      <c r="D10" s="110"/>
      <c r="E10" s="110"/>
      <c r="F10" s="110"/>
      <c r="G10" s="110"/>
      <c r="H10" s="110"/>
      <c r="I10" s="110"/>
      <c r="J10" s="110"/>
    </row>
    <row r="11" spans="1:10" ht="22.7" customHeight="1">
      <c r="A11" s="102"/>
      <c r="B11" s="102"/>
      <c r="C11" s="102"/>
      <c r="D11" s="102"/>
      <c r="E11" s="102"/>
      <c r="F11" s="102"/>
      <c r="G11" s="102"/>
      <c r="H11" s="102"/>
      <c r="I11" s="103"/>
      <c r="J11" s="103"/>
    </row>
    <row r="12" spans="1:10" ht="22.7" customHeight="1">
      <c r="A12" s="102" t="s">
        <v>3</v>
      </c>
      <c r="B12" s="112" t="s">
        <v>278</v>
      </c>
      <c r="C12" s="102"/>
      <c r="D12" s="102"/>
      <c r="E12" s="102" t="s">
        <v>4</v>
      </c>
      <c r="F12" s="112" t="s">
        <v>277</v>
      </c>
      <c r="G12" s="108"/>
      <c r="H12" s="108"/>
      <c r="I12" s="108" t="s">
        <v>5</v>
      </c>
      <c r="J12" s="112" t="s">
        <v>193</v>
      </c>
    </row>
    <row r="13" spans="1:10" ht="14.25" customHeight="1">
      <c r="A13" s="104"/>
      <c r="B13" s="104" t="s">
        <v>6</v>
      </c>
      <c r="C13" s="104"/>
      <c r="D13" s="104"/>
      <c r="E13" s="104"/>
      <c r="F13" s="104"/>
      <c r="G13" s="104"/>
      <c r="H13" s="104"/>
      <c r="I13" s="104"/>
      <c r="J13" s="104"/>
    </row>
    <row r="14" spans="1:10" ht="14.25" customHeight="1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ht="14.25" customHeight="1">
      <c r="A15" s="6"/>
      <c r="B15" s="6"/>
      <c r="C15" s="6"/>
      <c r="D15" s="6"/>
      <c r="E15" s="6"/>
      <c r="F15" s="6"/>
      <c r="G15" s="6"/>
      <c r="H15" s="6"/>
      <c r="I15" s="6"/>
      <c r="J15" s="6"/>
    </row>
  </sheetData>
  <mergeCells count="4">
    <mergeCell ref="B3:C3"/>
    <mergeCell ref="B4:D4"/>
    <mergeCell ref="A6:J6"/>
    <mergeCell ref="A10:J10"/>
  </mergeCells>
  <phoneticPr fontId="29" type="noConversion"/>
  <printOptions horizontalCentered="1" verticalCentered="1"/>
  <pageMargins left="0.6692913385826772" right="0.6692913385826772" top="0.6692913385826772" bottom="0.669291338582677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20" sqref="C20"/>
    </sheetView>
  </sheetViews>
  <sheetFormatPr defaultColWidth="10" defaultRowHeight="13.5"/>
  <cols>
    <col min="1" max="1" width="50.75" customWidth="1"/>
    <col min="2" max="2" width="9.75" customWidth="1"/>
    <col min="3" max="3" width="12.875" customWidth="1"/>
    <col min="4" max="7" width="9.75" customWidth="1"/>
    <col min="8" max="8" width="12.75" customWidth="1"/>
  </cols>
  <sheetData>
    <row r="1" spans="1:8" ht="14.25" customHeight="1">
      <c r="A1" s="6"/>
      <c r="B1" s="6"/>
      <c r="C1" s="6"/>
      <c r="D1" s="6"/>
      <c r="E1" s="6"/>
      <c r="F1" s="6"/>
      <c r="G1" s="6"/>
      <c r="H1" s="6"/>
    </row>
    <row r="2" spans="1:8" ht="39.950000000000003" customHeight="1">
      <c r="A2" s="95" t="s">
        <v>163</v>
      </c>
      <c r="B2" s="95"/>
      <c r="C2" s="95"/>
      <c r="D2" s="95"/>
      <c r="E2" s="95"/>
      <c r="F2" s="95"/>
      <c r="G2" s="95"/>
      <c r="H2" s="95"/>
    </row>
    <row r="3" spans="1:8" ht="22.7" customHeight="1">
      <c r="A3" s="6"/>
      <c r="B3" s="6"/>
      <c r="C3" s="6"/>
      <c r="D3" s="6"/>
      <c r="E3" s="6"/>
      <c r="F3" s="6"/>
      <c r="G3" s="6"/>
      <c r="H3" s="32" t="s">
        <v>28</v>
      </c>
    </row>
    <row r="4" spans="1:8" ht="22.7" customHeight="1">
      <c r="A4" s="96" t="s">
        <v>150</v>
      </c>
      <c r="B4" s="96" t="s">
        <v>164</v>
      </c>
      <c r="C4" s="96"/>
      <c r="D4" s="96"/>
      <c r="E4" s="96"/>
      <c r="F4" s="96"/>
      <c r="G4" s="96" t="s">
        <v>165</v>
      </c>
      <c r="H4" s="96" t="s">
        <v>166</v>
      </c>
    </row>
    <row r="5" spans="1:8" ht="22.7" customHeight="1">
      <c r="A5" s="96"/>
      <c r="B5" s="96" t="s">
        <v>109</v>
      </c>
      <c r="C5" s="96" t="s">
        <v>167</v>
      </c>
      <c r="D5" s="96" t="s">
        <v>168</v>
      </c>
      <c r="E5" s="96" t="s">
        <v>169</v>
      </c>
      <c r="F5" s="96"/>
      <c r="G5" s="96"/>
      <c r="H5" s="96"/>
    </row>
    <row r="6" spans="1:8" ht="22.7" customHeight="1">
      <c r="A6" s="96"/>
      <c r="B6" s="96"/>
      <c r="C6" s="96"/>
      <c r="D6" s="96"/>
      <c r="E6" s="9" t="s">
        <v>170</v>
      </c>
      <c r="F6" s="9" t="s">
        <v>171</v>
      </c>
      <c r="G6" s="96"/>
      <c r="H6" s="96"/>
    </row>
    <row r="7" spans="1:8" ht="27" customHeight="1">
      <c r="A7" s="33" t="s">
        <v>109</v>
      </c>
      <c r="B7" s="34"/>
      <c r="C7" s="34"/>
      <c r="D7" s="34"/>
      <c r="E7" s="34"/>
      <c r="F7" s="34"/>
      <c r="G7" s="34"/>
      <c r="H7" s="34"/>
    </row>
    <row r="8" spans="1:8" ht="27" customHeight="1">
      <c r="A8" s="33"/>
      <c r="B8" s="34"/>
      <c r="C8" s="34"/>
      <c r="D8" s="34"/>
      <c r="E8" s="34"/>
      <c r="F8" s="34"/>
      <c r="G8" s="34"/>
      <c r="H8" s="34"/>
    </row>
    <row r="9" spans="1:8" ht="27" customHeight="1">
      <c r="A9" s="10"/>
      <c r="B9" s="11"/>
      <c r="C9" s="11"/>
      <c r="D9" s="11"/>
      <c r="E9" s="11"/>
      <c r="F9" s="11"/>
      <c r="G9" s="11"/>
      <c r="H9" s="11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9" type="noConversion"/>
  <printOptions horizontalCentered="1"/>
  <pageMargins left="0.74803149606299213" right="0.74803149606299213" top="0.27559055118110237" bottom="0.47244094488188981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6"/>
  <sheetViews>
    <sheetView topLeftCell="A6" workbookViewId="0">
      <selection activeCell="C10" sqref="C10"/>
    </sheetView>
  </sheetViews>
  <sheetFormatPr defaultColWidth="10" defaultRowHeight="15"/>
  <cols>
    <col min="1" max="1" width="9.75" customWidth="1"/>
    <col min="2" max="2" width="12" style="13" customWidth="1"/>
    <col min="3" max="3" width="22.75" style="13" customWidth="1"/>
    <col min="4" max="4" width="11.5" customWidth="1"/>
    <col min="5" max="5" width="12" customWidth="1"/>
    <col min="6" max="6" width="12.5" customWidth="1"/>
    <col min="7" max="10" width="9.75" customWidth="1"/>
  </cols>
  <sheetData>
    <row r="1" spans="1:10" ht="14.25" customHeight="1">
      <c r="A1" s="6"/>
      <c r="B1" s="20"/>
      <c r="C1" s="21"/>
      <c r="D1" s="6"/>
      <c r="E1" s="6"/>
      <c r="F1" s="6"/>
      <c r="G1" s="6"/>
      <c r="H1" s="6"/>
      <c r="I1" s="6"/>
      <c r="J1" s="6"/>
    </row>
    <row r="2" spans="1:10" ht="39.950000000000003" customHeight="1">
      <c r="A2" s="88" t="s">
        <v>172</v>
      </c>
      <c r="B2" s="91"/>
      <c r="C2" s="91"/>
      <c r="D2" s="88"/>
      <c r="E2" s="88"/>
      <c r="F2" s="88"/>
      <c r="G2" s="6"/>
      <c r="H2" s="6"/>
      <c r="I2" s="6"/>
      <c r="J2" s="6"/>
    </row>
    <row r="3" spans="1:10" ht="22.7" customHeight="1">
      <c r="A3" s="7"/>
      <c r="D3" s="7"/>
      <c r="E3" s="7"/>
      <c r="F3" s="7" t="s">
        <v>28</v>
      </c>
      <c r="G3" s="6"/>
      <c r="H3" s="6"/>
      <c r="I3" s="6"/>
      <c r="J3" s="6"/>
    </row>
    <row r="4" spans="1:10" ht="22.7" customHeight="1">
      <c r="A4" s="22" t="s">
        <v>173</v>
      </c>
      <c r="B4" s="23" t="s">
        <v>174</v>
      </c>
      <c r="C4" s="24" t="s">
        <v>175</v>
      </c>
      <c r="D4" s="22" t="s">
        <v>109</v>
      </c>
      <c r="E4" s="22" t="s">
        <v>106</v>
      </c>
      <c r="F4" s="22" t="s">
        <v>107</v>
      </c>
      <c r="G4" s="6"/>
      <c r="H4" s="6"/>
      <c r="I4" s="6"/>
      <c r="J4" s="6"/>
    </row>
    <row r="5" spans="1:10" ht="40.5" customHeight="1">
      <c r="A5" s="22"/>
      <c r="B5" s="25"/>
      <c r="C5" s="26" t="s">
        <v>109</v>
      </c>
      <c r="D5" s="114">
        <v>114959.33</v>
      </c>
      <c r="E5" s="114">
        <v>114959.33</v>
      </c>
      <c r="F5" s="27"/>
      <c r="G5" s="7"/>
      <c r="H5" s="7"/>
      <c r="I5" s="7"/>
      <c r="J5" s="7"/>
    </row>
    <row r="6" spans="1:10" ht="40.5" customHeight="1">
      <c r="A6" s="116">
        <v>1</v>
      </c>
      <c r="B6" s="25" t="s">
        <v>176</v>
      </c>
      <c r="C6" s="29" t="s">
        <v>177</v>
      </c>
      <c r="D6" s="30"/>
      <c r="E6" s="30"/>
      <c r="F6" s="30"/>
    </row>
    <row r="7" spans="1:10" ht="40.5" customHeight="1">
      <c r="A7" s="116">
        <v>2</v>
      </c>
      <c r="B7" s="117" t="s">
        <v>246</v>
      </c>
      <c r="C7" s="85" t="s">
        <v>247</v>
      </c>
      <c r="D7" s="74"/>
      <c r="E7" s="74"/>
      <c r="F7" s="74"/>
    </row>
    <row r="8" spans="1:10" ht="40.5" customHeight="1">
      <c r="A8" s="116">
        <v>3</v>
      </c>
      <c r="B8" s="117" t="s">
        <v>248</v>
      </c>
      <c r="C8" s="85" t="s">
        <v>249</v>
      </c>
      <c r="D8" s="74"/>
      <c r="E8" s="74"/>
      <c r="F8" s="74"/>
    </row>
    <row r="9" spans="1:10" ht="40.5" customHeight="1">
      <c r="A9" s="116">
        <v>4</v>
      </c>
      <c r="B9" s="117" t="s">
        <v>250</v>
      </c>
      <c r="C9" s="85" t="s">
        <v>251</v>
      </c>
      <c r="D9" s="74"/>
      <c r="E9" s="113">
        <v>2000</v>
      </c>
      <c r="F9" s="74"/>
    </row>
    <row r="10" spans="1:10" ht="40.5" customHeight="1">
      <c r="A10" s="116">
        <v>5</v>
      </c>
      <c r="B10" s="117" t="s">
        <v>252</v>
      </c>
      <c r="C10" s="85" t="s">
        <v>253</v>
      </c>
      <c r="D10" s="74"/>
      <c r="E10" s="113">
        <v>10000</v>
      </c>
      <c r="F10" s="74"/>
    </row>
    <row r="11" spans="1:10" ht="40.5" customHeight="1">
      <c r="A11" s="116">
        <v>6</v>
      </c>
      <c r="B11" s="117" t="s">
        <v>254</v>
      </c>
      <c r="C11" s="85" t="s">
        <v>255</v>
      </c>
      <c r="D11" s="74"/>
      <c r="E11" s="113">
        <v>24000</v>
      </c>
      <c r="F11" s="74"/>
    </row>
    <row r="12" spans="1:10" ht="40.5" customHeight="1">
      <c r="A12" s="116">
        <v>7</v>
      </c>
      <c r="B12" s="117" t="s">
        <v>272</v>
      </c>
      <c r="C12" s="86" t="s">
        <v>273</v>
      </c>
      <c r="D12" s="74"/>
      <c r="E12" s="113">
        <v>5000</v>
      </c>
      <c r="F12" s="74"/>
    </row>
    <row r="13" spans="1:10" ht="40.5" customHeight="1">
      <c r="A13" s="116">
        <v>8</v>
      </c>
      <c r="B13" s="117" t="s">
        <v>256</v>
      </c>
      <c r="C13" s="85" t="s">
        <v>257</v>
      </c>
      <c r="D13" s="74"/>
      <c r="E13" s="113"/>
      <c r="F13" s="74"/>
    </row>
    <row r="14" spans="1:10" ht="40.5" customHeight="1">
      <c r="A14" s="116">
        <v>9</v>
      </c>
      <c r="B14" s="117" t="s">
        <v>258</v>
      </c>
      <c r="C14" s="85" t="s">
        <v>259</v>
      </c>
      <c r="D14" s="74"/>
      <c r="E14" s="113"/>
      <c r="F14" s="74"/>
    </row>
    <row r="15" spans="1:10" ht="40.5" customHeight="1">
      <c r="A15" s="116">
        <v>10</v>
      </c>
      <c r="B15" s="117" t="s">
        <v>260</v>
      </c>
      <c r="C15" s="85" t="s">
        <v>261</v>
      </c>
      <c r="D15" s="74"/>
      <c r="E15" s="113">
        <v>5339.57</v>
      </c>
      <c r="F15" s="74"/>
    </row>
    <row r="16" spans="1:10" ht="40.5" customHeight="1">
      <c r="A16" s="116">
        <v>11</v>
      </c>
      <c r="B16" s="117" t="s">
        <v>262</v>
      </c>
      <c r="C16" s="85" t="s">
        <v>263</v>
      </c>
      <c r="D16" s="74"/>
      <c r="E16" s="113">
        <v>4619.76</v>
      </c>
      <c r="F16" s="74"/>
    </row>
    <row r="17" spans="1:6" ht="40.5" customHeight="1">
      <c r="A17" s="116">
        <v>12</v>
      </c>
      <c r="B17" s="117" t="s">
        <v>264</v>
      </c>
      <c r="C17" s="85" t="s">
        <v>265</v>
      </c>
      <c r="D17" s="74"/>
      <c r="E17" s="113">
        <v>63000</v>
      </c>
      <c r="F17" s="74"/>
    </row>
    <row r="18" spans="1:6" ht="40.5" customHeight="1">
      <c r="A18" s="116">
        <v>13</v>
      </c>
      <c r="B18" s="117" t="s">
        <v>274</v>
      </c>
      <c r="C18" s="86" t="s">
        <v>275</v>
      </c>
      <c r="D18" s="74"/>
      <c r="E18" s="113">
        <v>1000</v>
      </c>
      <c r="F18" s="74"/>
    </row>
    <row r="19" spans="1:6" ht="40.5" customHeight="1">
      <c r="A19" s="28"/>
      <c r="B19" s="78"/>
      <c r="C19" s="78"/>
      <c r="D19" s="74"/>
      <c r="E19" s="74"/>
      <c r="F19" s="74"/>
    </row>
    <row r="20" spans="1:6" ht="40.5" customHeight="1">
      <c r="A20" s="28"/>
      <c r="B20" s="84"/>
      <c r="C20" s="85"/>
      <c r="D20" s="74"/>
      <c r="E20" s="74"/>
      <c r="F20" s="74"/>
    </row>
    <row r="21" spans="1:6" ht="40.5" customHeight="1">
      <c r="A21" s="28"/>
      <c r="B21" s="84"/>
      <c r="C21" s="85"/>
      <c r="D21" s="74"/>
      <c r="E21" s="74"/>
      <c r="F21" s="74"/>
    </row>
    <row r="24" spans="1:6" ht="13.5">
      <c r="B24" s="12"/>
      <c r="C24" s="12"/>
    </row>
    <row r="25" spans="1:6" ht="13.5">
      <c r="B25" s="12"/>
      <c r="C25" s="12"/>
    </row>
    <row r="26" spans="1:6" ht="13.5">
      <c r="B26" s="12"/>
      <c r="C26" s="12"/>
    </row>
  </sheetData>
  <mergeCells count="1">
    <mergeCell ref="A2:F2"/>
  </mergeCells>
  <phoneticPr fontId="29" type="noConversion"/>
  <printOptions horizontalCentered="1" vertic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J10" sqref="J10"/>
    </sheetView>
  </sheetViews>
  <sheetFormatPr defaultColWidth="7.875" defaultRowHeight="12.75" customHeight="1"/>
  <cols>
    <col min="1" max="1" width="17" style="13" customWidth="1"/>
    <col min="2" max="2" width="41.375" style="13" customWidth="1"/>
    <col min="3" max="3" width="29.375" style="13" customWidth="1"/>
    <col min="4" max="4" width="2.5" style="13" customWidth="1"/>
    <col min="5" max="16" width="8" style="13"/>
    <col min="17" max="16384" width="7.875" style="12"/>
  </cols>
  <sheetData>
    <row r="1" spans="1:16" ht="15" customHeight="1">
      <c r="A1" s="14"/>
      <c r="B1" s="14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32.25" customHeight="1">
      <c r="A2" s="91" t="s">
        <v>178</v>
      </c>
      <c r="B2" s="91"/>
      <c r="C2" s="9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5" customHeight="1">
      <c r="A3" s="12"/>
      <c r="B3" s="12"/>
      <c r="C3" s="15" t="s">
        <v>28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39" customHeight="1">
      <c r="A4" s="97" t="s">
        <v>179</v>
      </c>
      <c r="B4" s="97"/>
      <c r="C4" s="98" t="s">
        <v>32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39" customHeight="1">
      <c r="A5" s="16" t="s">
        <v>180</v>
      </c>
      <c r="B5" s="16" t="s">
        <v>181</v>
      </c>
      <c r="C5" s="9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ht="39" customHeight="1">
      <c r="A6" s="16" t="s">
        <v>109</v>
      </c>
      <c r="B6" s="16"/>
      <c r="C6" s="17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39" customHeight="1">
      <c r="A7" s="18"/>
      <c r="B7" s="18"/>
      <c r="C7" s="19">
        <v>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39" customHeight="1">
      <c r="A8" s="18"/>
      <c r="B8" s="18"/>
      <c r="C8" s="19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39" customHeight="1">
      <c r="A9" s="18"/>
      <c r="B9" s="18"/>
      <c r="C9" s="1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39" customHeight="1">
      <c r="A10" s="18"/>
      <c r="B10" s="18"/>
      <c r="C10" s="19"/>
    </row>
    <row r="11" spans="1:16" ht="39" customHeight="1">
      <c r="A11" s="18"/>
      <c r="B11" s="18"/>
      <c r="C11" s="19"/>
    </row>
    <row r="12" spans="1:16" ht="39" customHeight="1">
      <c r="A12" s="18"/>
      <c r="B12" s="18"/>
      <c r="C12" s="19"/>
    </row>
  </sheetData>
  <sheetProtection formatCells="0" formatColumns="0" formatRows="0"/>
  <mergeCells count="3">
    <mergeCell ref="A2:C2"/>
    <mergeCell ref="A4:B4"/>
    <mergeCell ref="C4:C5"/>
  </mergeCells>
  <phoneticPr fontId="29" type="noConversion"/>
  <printOptions horizontalCentered="1"/>
  <pageMargins left="0.59055118110236227" right="0.59055118110236227" top="0.78740157480314965" bottom="0.59055118110236227" header="0" footer="0.39370078740157483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17" sqref="E17"/>
    </sheetView>
  </sheetViews>
  <sheetFormatPr defaultColWidth="10" defaultRowHeight="13.5"/>
  <cols>
    <col min="1" max="1" width="19.375" customWidth="1"/>
    <col min="2" max="2" width="24.125" customWidth="1"/>
    <col min="3" max="3" width="20.25" customWidth="1"/>
    <col min="4" max="4" width="29" customWidth="1"/>
    <col min="5" max="5" width="29.375" customWidth="1"/>
  </cols>
  <sheetData>
    <row r="1" spans="1:5" ht="14.25" customHeight="1">
      <c r="A1" s="6"/>
      <c r="B1" s="6"/>
      <c r="C1" s="6"/>
      <c r="D1" s="6"/>
      <c r="E1" s="6"/>
    </row>
    <row r="2" spans="1:5" ht="39.950000000000003" customHeight="1">
      <c r="A2" s="88" t="s">
        <v>182</v>
      </c>
      <c r="B2" s="88"/>
      <c r="C2" s="88"/>
      <c r="D2" s="88"/>
      <c r="E2" s="88"/>
    </row>
    <row r="3" spans="1:5" ht="22.7" customHeight="1">
      <c r="A3" s="7"/>
      <c r="B3" s="7"/>
      <c r="C3" s="7"/>
      <c r="D3" s="7"/>
      <c r="E3" s="8" t="s">
        <v>28</v>
      </c>
    </row>
    <row r="4" spans="1:5" ht="22.7" customHeight="1">
      <c r="A4" s="9" t="s">
        <v>150</v>
      </c>
      <c r="B4" s="9" t="s">
        <v>109</v>
      </c>
      <c r="C4" s="9" t="s">
        <v>183</v>
      </c>
      <c r="D4" s="9" t="s">
        <v>184</v>
      </c>
      <c r="E4" s="9" t="s">
        <v>185</v>
      </c>
    </row>
    <row r="5" spans="1:5" ht="22.7" customHeight="1">
      <c r="A5" s="10"/>
      <c r="B5" s="11"/>
      <c r="C5" s="11"/>
      <c r="D5" s="11"/>
      <c r="E5" s="11"/>
    </row>
  </sheetData>
  <mergeCells count="1">
    <mergeCell ref="A2:E2"/>
  </mergeCells>
  <phoneticPr fontId="29" type="noConversion"/>
  <printOptions horizontalCentered="1"/>
  <pageMargins left="0.74803149606299213" right="0.74803149606299213" top="0.27559055118110237" bottom="0.47244094488188981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6"/>
  <sheetViews>
    <sheetView tabSelected="1" workbookViewId="0">
      <selection activeCell="B23" sqref="B23"/>
    </sheetView>
  </sheetViews>
  <sheetFormatPr defaultColWidth="9" defaultRowHeight="13.5"/>
  <cols>
    <col min="1" max="1" width="34.125" customWidth="1"/>
    <col min="2" max="2" width="46" customWidth="1"/>
  </cols>
  <sheetData>
    <row r="1" spans="1:2" ht="20.25">
      <c r="A1" s="99" t="s">
        <v>186</v>
      </c>
      <c r="B1" s="99"/>
    </row>
    <row r="2" spans="1:2" ht="24" customHeight="1">
      <c r="A2" s="118" t="s">
        <v>187</v>
      </c>
      <c r="B2" s="118"/>
    </row>
    <row r="3" spans="1:2" ht="15" customHeight="1">
      <c r="A3" s="100" t="s">
        <v>31</v>
      </c>
      <c r="B3" s="101" t="s">
        <v>32</v>
      </c>
    </row>
    <row r="4" spans="1:2">
      <c r="A4" s="100"/>
      <c r="B4" s="101"/>
    </row>
    <row r="5" spans="1:2" ht="21.75" customHeight="1">
      <c r="A5" s="2" t="s">
        <v>188</v>
      </c>
      <c r="B5" s="1">
        <v>1</v>
      </c>
    </row>
    <row r="6" spans="1:2" ht="21.75" customHeight="1">
      <c r="A6" s="3" t="s">
        <v>189</v>
      </c>
      <c r="B6" s="4"/>
    </row>
    <row r="7" spans="1:2" ht="21.75" customHeight="1">
      <c r="A7" s="5" t="s">
        <v>190</v>
      </c>
      <c r="B7" s="4"/>
    </row>
    <row r="8" spans="1:2" ht="21.75" customHeight="1">
      <c r="A8" s="5"/>
      <c r="B8" s="4"/>
    </row>
    <row r="9" spans="1:2" ht="21.75" customHeight="1">
      <c r="A9" s="5"/>
      <c r="B9" s="4"/>
    </row>
    <row r="10" spans="1:2" ht="21.75" customHeight="1">
      <c r="A10" s="5"/>
      <c r="B10" s="4"/>
    </row>
    <row r="11" spans="1:2" ht="21.75" customHeight="1">
      <c r="A11" s="5"/>
      <c r="B11" s="4"/>
    </row>
    <row r="12" spans="1:2" ht="21.75" customHeight="1">
      <c r="A12" s="5"/>
      <c r="B12" s="4"/>
    </row>
    <row r="13" spans="1:2" ht="21.75" customHeight="1">
      <c r="A13" s="5"/>
      <c r="B13" s="4"/>
    </row>
    <row r="14" spans="1:2" ht="21.75" customHeight="1">
      <c r="A14" s="5"/>
      <c r="B14" s="4"/>
    </row>
    <row r="15" spans="1:2" ht="21.75" customHeight="1">
      <c r="A15" s="5"/>
      <c r="B15" s="4"/>
    </row>
    <row r="16" spans="1:2">
      <c r="A16" s="119" t="s">
        <v>191</v>
      </c>
    </row>
  </sheetData>
  <mergeCells count="4">
    <mergeCell ref="A1:B1"/>
    <mergeCell ref="A3:A4"/>
    <mergeCell ref="B3:B4"/>
    <mergeCell ref="A2:B2"/>
  </mergeCells>
  <phoneticPr fontId="29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B14" sqref="B14"/>
    </sheetView>
  </sheetViews>
  <sheetFormatPr defaultColWidth="10" defaultRowHeight="13.5"/>
  <cols>
    <col min="1" max="1" width="5" customWidth="1"/>
    <col min="2" max="2" width="61.875" customWidth="1"/>
    <col min="3" max="3" width="56.625" customWidth="1"/>
  </cols>
  <sheetData>
    <row r="1" spans="1:3" ht="35.450000000000003" customHeight="1">
      <c r="A1" s="6"/>
      <c r="B1" s="6"/>
    </row>
    <row r="2" spans="1:3" ht="39.200000000000003" customHeight="1">
      <c r="A2" s="6"/>
      <c r="B2" s="109" t="s">
        <v>279</v>
      </c>
      <c r="C2" s="109"/>
    </row>
    <row r="3" spans="1:3" ht="34.5" customHeight="1">
      <c r="A3" s="71"/>
      <c r="B3" s="72" t="s">
        <v>7</v>
      </c>
      <c r="C3" s="72" t="s">
        <v>276</v>
      </c>
    </row>
    <row r="4" spans="1:3" ht="34.5" customHeight="1">
      <c r="A4" s="64"/>
      <c r="B4" s="73" t="s">
        <v>8</v>
      </c>
      <c r="C4" s="55" t="s">
        <v>9</v>
      </c>
    </row>
    <row r="5" spans="1:3" ht="34.5" customHeight="1">
      <c r="A5" s="64"/>
      <c r="B5" s="73" t="s">
        <v>10</v>
      </c>
      <c r="C5" s="55" t="s">
        <v>11</v>
      </c>
    </row>
    <row r="6" spans="1:3" ht="34.5" customHeight="1">
      <c r="A6" s="64"/>
      <c r="B6" s="73" t="s">
        <v>12</v>
      </c>
      <c r="C6" s="55" t="s">
        <v>13</v>
      </c>
    </row>
    <row r="7" spans="1:3" ht="34.5" customHeight="1">
      <c r="A7" s="64"/>
      <c r="B7" s="73" t="s">
        <v>14</v>
      </c>
      <c r="C7" s="55"/>
    </row>
    <row r="8" spans="1:3" ht="34.5" customHeight="1">
      <c r="A8" s="64"/>
      <c r="B8" s="73" t="s">
        <v>15</v>
      </c>
      <c r="C8" s="55" t="s">
        <v>16</v>
      </c>
    </row>
    <row r="9" spans="1:3" ht="34.5" customHeight="1">
      <c r="A9" s="64"/>
      <c r="B9" s="73" t="s">
        <v>17</v>
      </c>
      <c r="C9" s="55" t="s">
        <v>18</v>
      </c>
    </row>
    <row r="10" spans="1:3" ht="34.5" customHeight="1">
      <c r="A10" s="64"/>
      <c r="B10" s="73" t="s">
        <v>19</v>
      </c>
      <c r="C10" s="55" t="s">
        <v>20</v>
      </c>
    </row>
    <row r="11" spans="1:3" ht="34.5" customHeight="1">
      <c r="A11" s="64"/>
      <c r="B11" s="73" t="s">
        <v>21</v>
      </c>
      <c r="C11" s="55" t="s">
        <v>22</v>
      </c>
    </row>
    <row r="12" spans="1:3" ht="34.5" customHeight="1">
      <c r="A12" s="64"/>
      <c r="B12" s="73" t="s">
        <v>23</v>
      </c>
      <c r="C12" s="55"/>
    </row>
    <row r="13" spans="1:3" ht="34.5" customHeight="1">
      <c r="A13" s="6"/>
      <c r="B13" s="73" t="s">
        <v>24</v>
      </c>
      <c r="C13" s="55"/>
    </row>
    <row r="14" spans="1:3" ht="34.5" customHeight="1">
      <c r="A14" s="6"/>
      <c r="B14" s="73" t="s">
        <v>25</v>
      </c>
      <c r="C14" s="55" t="s">
        <v>9</v>
      </c>
    </row>
    <row r="15" spans="1:3" ht="34.5" customHeight="1">
      <c r="B15" s="73" t="s">
        <v>26</v>
      </c>
      <c r="C15" s="74"/>
    </row>
  </sheetData>
  <mergeCells count="1">
    <mergeCell ref="B2:C2"/>
  </mergeCells>
  <phoneticPr fontId="29" type="noConversion"/>
  <printOptions horizontalCentered="1" vertic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selection activeCell="B39" sqref="B39"/>
    </sheetView>
  </sheetViews>
  <sheetFormatPr defaultColWidth="10" defaultRowHeight="13.5"/>
  <cols>
    <col min="1" max="1" width="31.75" customWidth="1"/>
    <col min="2" max="2" width="12.375" customWidth="1"/>
    <col min="3" max="3" width="26.875" customWidth="1"/>
    <col min="4" max="4" width="14.5" customWidth="1"/>
  </cols>
  <sheetData>
    <row r="1" spans="1:4" ht="14.25" customHeight="1">
      <c r="A1" s="6"/>
      <c r="B1" s="6"/>
      <c r="C1" s="6"/>
      <c r="D1" s="6"/>
    </row>
    <row r="2" spans="1:4" ht="26.25" customHeight="1">
      <c r="A2" s="88" t="s">
        <v>27</v>
      </c>
      <c r="B2" s="88"/>
      <c r="C2" s="88"/>
      <c r="D2" s="88"/>
    </row>
    <row r="3" spans="1:4" ht="22.7" customHeight="1">
      <c r="A3" s="89"/>
      <c r="B3" s="89"/>
      <c r="C3" s="89"/>
      <c r="D3" s="65" t="s">
        <v>28</v>
      </c>
    </row>
    <row r="4" spans="1:4" ht="18.75" customHeight="1">
      <c r="A4" s="90" t="s">
        <v>29</v>
      </c>
      <c r="B4" s="90"/>
      <c r="C4" s="90" t="s">
        <v>30</v>
      </c>
      <c r="D4" s="90"/>
    </row>
    <row r="5" spans="1:4" ht="18.75" customHeight="1">
      <c r="A5" s="46" t="s">
        <v>31</v>
      </c>
      <c r="B5" s="46" t="s">
        <v>32</v>
      </c>
      <c r="C5" s="46" t="s">
        <v>31</v>
      </c>
      <c r="D5" s="46" t="s">
        <v>32</v>
      </c>
    </row>
    <row r="6" spans="1:4" ht="18.75" customHeight="1">
      <c r="A6" s="66" t="s">
        <v>33</v>
      </c>
      <c r="B6" s="113">
        <v>1326174.49</v>
      </c>
      <c r="C6" s="66" t="s">
        <v>34</v>
      </c>
      <c r="D6" s="113">
        <v>1156122.6599999999</v>
      </c>
    </row>
    <row r="7" spans="1:4" ht="18.75" customHeight="1">
      <c r="A7" s="66" t="s">
        <v>35</v>
      </c>
      <c r="B7" s="52"/>
      <c r="C7" s="66" t="s">
        <v>36</v>
      </c>
      <c r="D7" s="113"/>
    </row>
    <row r="8" spans="1:4" ht="18.75" customHeight="1">
      <c r="A8" s="66" t="s">
        <v>37</v>
      </c>
      <c r="B8" s="52"/>
      <c r="C8" s="66" t="s">
        <v>38</v>
      </c>
      <c r="D8" s="113"/>
    </row>
    <row r="9" spans="1:4" ht="18.75" customHeight="1">
      <c r="A9" s="66" t="s">
        <v>39</v>
      </c>
      <c r="B9" s="52"/>
      <c r="C9" s="66" t="s">
        <v>40</v>
      </c>
      <c r="D9" s="113"/>
    </row>
    <row r="10" spans="1:4" ht="18.75" customHeight="1">
      <c r="A10" s="66" t="s">
        <v>41</v>
      </c>
      <c r="B10" s="52"/>
      <c r="C10" s="66" t="s">
        <v>42</v>
      </c>
      <c r="D10" s="113"/>
    </row>
    <row r="11" spans="1:4" ht="18.75" customHeight="1">
      <c r="A11" s="66" t="s">
        <v>43</v>
      </c>
      <c r="B11" s="52"/>
      <c r="C11" s="66" t="s">
        <v>44</v>
      </c>
      <c r="D11" s="113"/>
    </row>
    <row r="12" spans="1:4" ht="18.75" customHeight="1">
      <c r="A12" s="66" t="s">
        <v>45</v>
      </c>
      <c r="B12" s="52"/>
      <c r="C12" s="66" t="s">
        <v>46</v>
      </c>
      <c r="D12" s="113"/>
    </row>
    <row r="13" spans="1:4" ht="18.75" customHeight="1">
      <c r="A13" s="66" t="s">
        <v>47</v>
      </c>
      <c r="B13" s="52"/>
      <c r="C13" s="66" t="s">
        <v>48</v>
      </c>
      <c r="D13" s="113">
        <v>119174.87</v>
      </c>
    </row>
    <row r="14" spans="1:4" ht="18.75" customHeight="1">
      <c r="A14" s="66" t="s">
        <v>49</v>
      </c>
      <c r="B14" s="52"/>
      <c r="C14" s="66" t="s">
        <v>50</v>
      </c>
      <c r="D14" s="113"/>
    </row>
    <row r="15" spans="1:4" ht="18.75" customHeight="1">
      <c r="A15" s="66"/>
      <c r="B15" s="68"/>
      <c r="C15" s="66" t="s">
        <v>51</v>
      </c>
      <c r="D15" s="113">
        <v>50876.959999999999</v>
      </c>
    </row>
    <row r="16" spans="1:4" ht="18.75" customHeight="1">
      <c r="A16" s="66"/>
      <c r="B16" s="68"/>
      <c r="C16" s="66" t="s">
        <v>52</v>
      </c>
      <c r="D16" s="113"/>
    </row>
    <row r="17" spans="1:4" ht="18.75" customHeight="1">
      <c r="A17" s="66"/>
      <c r="B17" s="68"/>
      <c r="C17" s="66" t="s">
        <v>53</v>
      </c>
      <c r="D17" s="67"/>
    </row>
    <row r="18" spans="1:4" ht="18.75" customHeight="1">
      <c r="A18" s="66"/>
      <c r="B18" s="68"/>
      <c r="C18" s="66" t="s">
        <v>54</v>
      </c>
      <c r="D18" s="67"/>
    </row>
    <row r="19" spans="1:4" ht="18.75" customHeight="1">
      <c r="A19" s="66"/>
      <c r="B19" s="68"/>
      <c r="C19" s="66" t="s">
        <v>55</v>
      </c>
      <c r="D19" s="67"/>
    </row>
    <row r="20" spans="1:4" ht="18.75" customHeight="1">
      <c r="A20" s="69"/>
      <c r="B20" s="70"/>
      <c r="C20" s="66" t="s">
        <v>56</v>
      </c>
      <c r="D20" s="67"/>
    </row>
    <row r="21" spans="1:4" ht="18.75" customHeight="1">
      <c r="A21" s="69"/>
      <c r="B21" s="70"/>
      <c r="C21" s="66" t="s">
        <v>57</v>
      </c>
      <c r="D21" s="67"/>
    </row>
    <row r="22" spans="1:4" ht="18.75" customHeight="1">
      <c r="A22" s="69"/>
      <c r="B22" s="70"/>
      <c r="C22" s="66" t="s">
        <v>58</v>
      </c>
      <c r="D22" s="67"/>
    </row>
    <row r="23" spans="1:4" ht="18.75" customHeight="1">
      <c r="A23" s="69"/>
      <c r="B23" s="70"/>
      <c r="C23" s="66" t="s">
        <v>59</v>
      </c>
      <c r="D23" s="67"/>
    </row>
    <row r="24" spans="1:4" ht="18.75" customHeight="1">
      <c r="A24" s="69"/>
      <c r="B24" s="70"/>
      <c r="C24" s="66" t="s">
        <v>60</v>
      </c>
      <c r="D24" s="67"/>
    </row>
    <row r="25" spans="1:4" ht="18.75" customHeight="1">
      <c r="A25" s="66"/>
      <c r="B25" s="68"/>
      <c r="C25" s="66" t="s">
        <v>61</v>
      </c>
      <c r="D25" s="75"/>
    </row>
    <row r="26" spans="1:4" ht="18.75" customHeight="1">
      <c r="A26" s="66"/>
      <c r="B26" s="68"/>
      <c r="C26" s="66" t="s">
        <v>62</v>
      </c>
      <c r="D26" s="67"/>
    </row>
    <row r="27" spans="1:4" ht="18.75" customHeight="1">
      <c r="A27" s="66"/>
      <c r="B27" s="68"/>
      <c r="C27" s="66" t="s">
        <v>63</v>
      </c>
      <c r="D27" s="67"/>
    </row>
    <row r="28" spans="1:4" ht="18.75" customHeight="1">
      <c r="A28" s="69"/>
      <c r="B28" s="70"/>
      <c r="C28" s="66" t="s">
        <v>64</v>
      </c>
      <c r="D28" s="67"/>
    </row>
    <row r="29" spans="1:4" ht="18.75" customHeight="1">
      <c r="A29" s="69"/>
      <c r="B29" s="70"/>
      <c r="C29" s="66" t="s">
        <v>65</v>
      </c>
      <c r="D29" s="67"/>
    </row>
    <row r="30" spans="1:4" ht="18.75" customHeight="1">
      <c r="A30" s="69"/>
      <c r="B30" s="70"/>
      <c r="C30" s="66" t="s">
        <v>66</v>
      </c>
      <c r="D30" s="67"/>
    </row>
    <row r="31" spans="1:4" ht="18.75" customHeight="1">
      <c r="A31" s="69"/>
      <c r="B31" s="70"/>
      <c r="C31" s="66" t="s">
        <v>67</v>
      </c>
      <c r="D31" s="67"/>
    </row>
    <row r="32" spans="1:4" ht="18.75" customHeight="1">
      <c r="A32" s="69"/>
      <c r="B32" s="70"/>
      <c r="C32" s="66" t="s">
        <v>68</v>
      </c>
      <c r="D32" s="67"/>
    </row>
    <row r="33" spans="1:4" ht="18.75" customHeight="1">
      <c r="A33" s="66"/>
      <c r="B33" s="66"/>
      <c r="C33" s="66" t="s">
        <v>69</v>
      </c>
      <c r="D33" s="67"/>
    </row>
    <row r="34" spans="1:4" ht="18.75" customHeight="1">
      <c r="A34" s="66"/>
      <c r="B34" s="66"/>
      <c r="C34" s="66" t="s">
        <v>70</v>
      </c>
      <c r="D34" s="67"/>
    </row>
    <row r="35" spans="1:4" ht="18.75" customHeight="1">
      <c r="A35" s="66"/>
      <c r="B35" s="66"/>
      <c r="C35" s="66" t="s">
        <v>71</v>
      </c>
      <c r="D35" s="67"/>
    </row>
    <row r="36" spans="1:4" ht="18.75" customHeight="1">
      <c r="A36" s="69" t="s">
        <v>72</v>
      </c>
      <c r="B36" s="114">
        <f>SUM(B6:B14)</f>
        <v>1326174.49</v>
      </c>
      <c r="C36" s="69" t="s">
        <v>73</v>
      </c>
      <c r="D36" s="114">
        <v>1326174.49</v>
      </c>
    </row>
    <row r="37" spans="1:4" ht="18.75" customHeight="1">
      <c r="A37" s="69" t="s">
        <v>74</v>
      </c>
      <c r="B37" s="114"/>
      <c r="C37" s="69" t="s">
        <v>75</v>
      </c>
      <c r="D37" s="114"/>
    </row>
    <row r="38" spans="1:4" ht="18.75" customHeight="1">
      <c r="A38" s="69" t="s">
        <v>76</v>
      </c>
      <c r="B38" s="114"/>
      <c r="C38" s="66"/>
      <c r="D38" s="114"/>
    </row>
    <row r="39" spans="1:4" ht="18.75" customHeight="1">
      <c r="A39" s="69" t="s">
        <v>77</v>
      </c>
      <c r="B39" s="114">
        <f>B36+B37</f>
        <v>1326174.49</v>
      </c>
      <c r="C39" s="69" t="s">
        <v>78</v>
      </c>
      <c r="D39" s="114">
        <f>D36+D37</f>
        <v>1326174.49</v>
      </c>
    </row>
  </sheetData>
  <protectedRanges>
    <protectedRange sqref="D25" name="区域1"/>
  </protectedRanges>
  <mergeCells count="4">
    <mergeCell ref="A2:D2"/>
    <mergeCell ref="A3:C3"/>
    <mergeCell ref="A4:B4"/>
    <mergeCell ref="C4:D4"/>
  </mergeCells>
  <phoneticPr fontId="29" type="noConversion"/>
  <printOptions horizontalCentered="1" vertic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2"/>
  <sheetViews>
    <sheetView showZeros="0" topLeftCell="A7" workbookViewId="0">
      <selection activeCell="A7" sqref="A7"/>
    </sheetView>
  </sheetViews>
  <sheetFormatPr defaultColWidth="7.875" defaultRowHeight="12.75" customHeight="1"/>
  <cols>
    <col min="1" max="1" width="39.875" style="13" customWidth="1"/>
    <col min="2" max="2" width="38.75" style="13" customWidth="1"/>
    <col min="3" max="3" width="27.375" style="13" customWidth="1"/>
    <col min="4" max="16384" width="7.875" style="12"/>
  </cols>
  <sheetData>
    <row r="1" spans="1:2" ht="17.25" customHeight="1">
      <c r="A1" s="20"/>
    </row>
    <row r="2" spans="1:2" ht="23.25" customHeight="1">
      <c r="A2" s="91" t="s">
        <v>79</v>
      </c>
      <c r="B2" s="91"/>
    </row>
    <row r="3" spans="1:2" ht="17.25" customHeight="1">
      <c r="A3" s="56"/>
      <c r="B3" s="15" t="s">
        <v>28</v>
      </c>
    </row>
    <row r="4" spans="1:2" ht="21.75" customHeight="1">
      <c r="A4" s="24" t="s">
        <v>31</v>
      </c>
      <c r="B4" s="24" t="s">
        <v>32</v>
      </c>
    </row>
    <row r="5" spans="1:2" ht="21.75" customHeight="1">
      <c r="A5" s="57" t="s">
        <v>80</v>
      </c>
      <c r="B5" s="113">
        <v>1326174.49</v>
      </c>
    </row>
    <row r="6" spans="1:2" ht="21.75" customHeight="1">
      <c r="A6" s="59" t="s">
        <v>81</v>
      </c>
      <c r="B6" s="113">
        <v>1326174.49</v>
      </c>
    </row>
    <row r="7" spans="1:2" ht="21.75" customHeight="1">
      <c r="A7" s="59" t="s">
        <v>82</v>
      </c>
      <c r="B7" s="60"/>
    </row>
    <row r="8" spans="1:2" ht="21.75" customHeight="1">
      <c r="A8" s="57" t="s">
        <v>83</v>
      </c>
      <c r="B8" s="60">
        <f>B9+B10</f>
        <v>0</v>
      </c>
    </row>
    <row r="9" spans="1:2" ht="21.75" customHeight="1">
      <c r="A9" s="59" t="s">
        <v>81</v>
      </c>
      <c r="B9" s="60"/>
    </row>
    <row r="10" spans="1:2" ht="21.75" customHeight="1">
      <c r="A10" s="59" t="s">
        <v>82</v>
      </c>
      <c r="B10" s="60"/>
    </row>
    <row r="11" spans="1:2" ht="21.75" customHeight="1">
      <c r="A11" s="57" t="s">
        <v>84</v>
      </c>
      <c r="B11" s="60"/>
    </row>
    <row r="12" spans="1:2" ht="21.75" customHeight="1">
      <c r="A12" s="59" t="s">
        <v>81</v>
      </c>
      <c r="B12" s="60"/>
    </row>
    <row r="13" spans="1:2" ht="21.75" customHeight="1">
      <c r="A13" s="59" t="s">
        <v>82</v>
      </c>
      <c r="B13" s="60"/>
    </row>
    <row r="14" spans="1:2" ht="21.75" customHeight="1">
      <c r="A14" s="61" t="s">
        <v>85</v>
      </c>
      <c r="B14" s="60">
        <f>SUM(B15:B17)</f>
        <v>0</v>
      </c>
    </row>
    <row r="15" spans="1:2" ht="21.75" customHeight="1">
      <c r="A15" s="59" t="s">
        <v>86</v>
      </c>
      <c r="B15" s="60"/>
    </row>
    <row r="16" spans="1:2" ht="21.75" customHeight="1">
      <c r="A16" s="59" t="s">
        <v>87</v>
      </c>
      <c r="B16" s="60"/>
    </row>
    <row r="17" spans="1:2" ht="21.75" customHeight="1">
      <c r="A17" s="59" t="s">
        <v>88</v>
      </c>
      <c r="B17" s="60"/>
    </row>
    <row r="18" spans="1:2" ht="21.75" customHeight="1">
      <c r="A18" s="61" t="s">
        <v>89</v>
      </c>
      <c r="B18" s="60"/>
    </row>
    <row r="19" spans="1:2" ht="21.75" customHeight="1">
      <c r="A19" s="61" t="s">
        <v>90</v>
      </c>
      <c r="B19" s="60"/>
    </row>
    <row r="20" spans="1:2" ht="21.75" customHeight="1">
      <c r="A20" s="61" t="s">
        <v>91</v>
      </c>
      <c r="B20" s="60"/>
    </row>
    <row r="21" spans="1:2" ht="21.75" customHeight="1">
      <c r="A21" s="61" t="s">
        <v>92</v>
      </c>
      <c r="B21" s="60"/>
    </row>
    <row r="22" spans="1:2" ht="21.75" customHeight="1">
      <c r="A22" s="61" t="s">
        <v>93</v>
      </c>
      <c r="B22" s="58">
        <f>B23+B26+B29+B30</f>
        <v>0</v>
      </c>
    </row>
    <row r="23" spans="1:2" ht="21.75" customHeight="1">
      <c r="A23" s="59" t="s">
        <v>94</v>
      </c>
      <c r="B23" s="58">
        <f>B24+B25</f>
        <v>0</v>
      </c>
    </row>
    <row r="24" spans="1:2" ht="21.75" customHeight="1">
      <c r="A24" s="59" t="s">
        <v>95</v>
      </c>
      <c r="B24" s="58"/>
    </row>
    <row r="25" spans="1:2" ht="21.75" customHeight="1">
      <c r="A25" s="59" t="s">
        <v>96</v>
      </c>
      <c r="B25" s="58"/>
    </row>
    <row r="26" spans="1:2" ht="21.75" customHeight="1">
      <c r="A26" s="59" t="s">
        <v>97</v>
      </c>
      <c r="B26" s="58">
        <f>B27+B28</f>
        <v>0</v>
      </c>
    </row>
    <row r="27" spans="1:2" ht="21.75" customHeight="1">
      <c r="A27" s="59" t="s">
        <v>98</v>
      </c>
      <c r="B27" s="58"/>
    </row>
    <row r="28" spans="1:2" ht="21.75" customHeight="1">
      <c r="A28" s="59" t="s">
        <v>99</v>
      </c>
      <c r="B28" s="58"/>
    </row>
    <row r="29" spans="1:2" ht="21.75" customHeight="1">
      <c r="A29" s="59" t="s">
        <v>100</v>
      </c>
      <c r="B29" s="58"/>
    </row>
    <row r="30" spans="1:2" ht="21.75" customHeight="1">
      <c r="A30" s="59" t="s">
        <v>101</v>
      </c>
      <c r="B30" s="58"/>
    </row>
    <row r="31" spans="1:2" ht="21.75" customHeight="1">
      <c r="A31" s="62"/>
      <c r="B31" s="58"/>
    </row>
    <row r="32" spans="1:2" ht="21.75" customHeight="1">
      <c r="A32" s="63" t="s">
        <v>102</v>
      </c>
      <c r="B32" s="114">
        <f>B5+B8+B14+B18+B19+B20+B21+B22</f>
        <v>1326174.49</v>
      </c>
    </row>
  </sheetData>
  <sheetProtection formatCells="0" formatColumns="0" formatRows="0"/>
  <mergeCells count="1">
    <mergeCell ref="A2:B2"/>
  </mergeCells>
  <phoneticPr fontId="29" type="noConversion"/>
  <printOptions horizontalCentered="1" verticalCentered="1"/>
  <pageMargins left="0.59055118110236227" right="0.39370078740157483" top="0.51181102362204722" bottom="0.78740157480314965" header="0" footer="0.39370078740157483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D7" sqref="D7"/>
    </sheetView>
  </sheetViews>
  <sheetFormatPr defaultColWidth="10" defaultRowHeight="13.5"/>
  <cols>
    <col min="1" max="1" width="29.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spans="1:5" ht="14.25" customHeight="1">
      <c r="A1" s="6"/>
      <c r="B1" s="6"/>
      <c r="C1" s="6"/>
      <c r="D1" s="6"/>
      <c r="E1" s="6"/>
    </row>
    <row r="2" spans="1:5" ht="39.950000000000003" customHeight="1">
      <c r="A2" s="88" t="s">
        <v>103</v>
      </c>
      <c r="B2" s="88"/>
      <c r="C2" s="88"/>
      <c r="D2" s="88"/>
      <c r="E2" s="88"/>
    </row>
    <row r="3" spans="1:5" ht="22.7" customHeight="1">
      <c r="A3" s="7"/>
      <c r="B3" s="7"/>
      <c r="C3" s="7"/>
      <c r="D3" s="7"/>
      <c r="E3" s="7" t="s">
        <v>28</v>
      </c>
    </row>
    <row r="4" spans="1:5" ht="25.5" customHeight="1">
      <c r="A4" s="54" t="s">
        <v>104</v>
      </c>
      <c r="B4" s="54" t="s">
        <v>105</v>
      </c>
      <c r="C4" s="54" t="s">
        <v>106</v>
      </c>
      <c r="D4" s="54" t="s">
        <v>107</v>
      </c>
      <c r="E4" s="54" t="s">
        <v>108</v>
      </c>
    </row>
    <row r="5" spans="1:5" ht="25.5" customHeight="1">
      <c r="A5" s="55" t="s">
        <v>109</v>
      </c>
      <c r="B5" s="115">
        <v>1326174.49</v>
      </c>
      <c r="C5" s="44">
        <v>1023174.49</v>
      </c>
      <c r="D5" s="44">
        <v>303000</v>
      </c>
      <c r="E5" s="44"/>
    </row>
    <row r="6" spans="1:5" ht="25.5" customHeight="1">
      <c r="A6" s="78" t="s">
        <v>196</v>
      </c>
      <c r="B6" s="113">
        <v>1156122.6599999999</v>
      </c>
      <c r="C6" s="113">
        <v>853122.66</v>
      </c>
      <c r="D6" s="113">
        <v>303000</v>
      </c>
      <c r="E6" s="44"/>
    </row>
    <row r="7" spans="1:5" ht="25.5" customHeight="1">
      <c r="A7" s="78" t="s">
        <v>197</v>
      </c>
      <c r="B7" s="113">
        <v>1156122.6599999999</v>
      </c>
      <c r="C7" s="113">
        <v>853122.66</v>
      </c>
      <c r="D7" s="113">
        <v>303000</v>
      </c>
      <c r="E7" s="44"/>
    </row>
    <row r="8" spans="1:5" ht="25.5" customHeight="1">
      <c r="A8" s="79" t="s">
        <v>198</v>
      </c>
      <c r="B8" s="113">
        <v>1156122.6599999999</v>
      </c>
      <c r="C8" s="113">
        <v>853122.66</v>
      </c>
      <c r="D8" s="113">
        <v>303000</v>
      </c>
      <c r="E8" s="45"/>
    </row>
    <row r="9" spans="1:5" ht="25.5" customHeight="1">
      <c r="A9" s="78" t="s">
        <v>199</v>
      </c>
      <c r="B9" s="113">
        <v>119174.87</v>
      </c>
      <c r="C9" s="113">
        <v>119174.87</v>
      </c>
      <c r="D9" s="113"/>
      <c r="E9" s="45"/>
    </row>
    <row r="10" spans="1:5" ht="25.5" customHeight="1">
      <c r="A10" s="78" t="s">
        <v>200</v>
      </c>
      <c r="B10" s="113">
        <v>113799.03999999999</v>
      </c>
      <c r="C10" s="113">
        <v>113799.03999999999</v>
      </c>
      <c r="D10" s="113"/>
      <c r="E10" s="45"/>
    </row>
    <row r="11" spans="1:5" ht="25.5" customHeight="1">
      <c r="A11" s="79" t="s">
        <v>201</v>
      </c>
      <c r="B11" s="113">
        <v>6750</v>
      </c>
      <c r="C11" s="113">
        <v>6750</v>
      </c>
      <c r="D11" s="113"/>
      <c r="E11" s="45"/>
    </row>
    <row r="12" spans="1:5" ht="25.5" customHeight="1">
      <c r="A12" s="79" t="s">
        <v>202</v>
      </c>
      <c r="B12" s="113">
        <v>107049.04</v>
      </c>
      <c r="C12" s="113">
        <v>107049.04</v>
      </c>
      <c r="D12" s="113"/>
      <c r="E12" s="45"/>
    </row>
    <row r="13" spans="1:5" ht="25.5" customHeight="1">
      <c r="A13" s="78" t="s">
        <v>208</v>
      </c>
      <c r="B13" s="113">
        <v>3240</v>
      </c>
      <c r="C13" s="113">
        <v>3240</v>
      </c>
      <c r="D13" s="113"/>
      <c r="E13" s="45"/>
    </row>
    <row r="14" spans="1:5" ht="25.5" customHeight="1">
      <c r="A14" s="79" t="s">
        <v>209</v>
      </c>
      <c r="B14" s="113">
        <v>3240</v>
      </c>
      <c r="C14" s="113">
        <v>3240</v>
      </c>
      <c r="D14" s="113"/>
      <c r="E14" s="45"/>
    </row>
    <row r="15" spans="1:5" ht="25.5" customHeight="1">
      <c r="A15" s="78" t="s">
        <v>207</v>
      </c>
      <c r="B15" s="113">
        <v>2135.83</v>
      </c>
      <c r="C15" s="113">
        <v>2135.83</v>
      </c>
      <c r="D15" s="113"/>
      <c r="E15" s="45"/>
    </row>
    <row r="16" spans="1:5" ht="25.5" customHeight="1">
      <c r="A16" s="79" t="s">
        <v>203</v>
      </c>
      <c r="B16" s="113">
        <v>2135.83</v>
      </c>
      <c r="C16" s="113">
        <v>2135.83</v>
      </c>
      <c r="D16" s="113"/>
      <c r="E16" s="45"/>
    </row>
    <row r="17" spans="1:5" ht="25.5" customHeight="1">
      <c r="A17" s="78" t="s">
        <v>204</v>
      </c>
      <c r="B17" s="113">
        <v>50876.959999999999</v>
      </c>
      <c r="C17" s="113">
        <v>50876.959999999999</v>
      </c>
      <c r="D17" s="113"/>
      <c r="E17" s="45"/>
    </row>
    <row r="18" spans="1:5" ht="25.5" customHeight="1">
      <c r="A18" s="78" t="s">
        <v>205</v>
      </c>
      <c r="B18" s="113">
        <v>50876.959999999999</v>
      </c>
      <c r="C18" s="113">
        <v>50876.959999999999</v>
      </c>
      <c r="D18" s="113"/>
      <c r="E18" s="45"/>
    </row>
    <row r="19" spans="1:5" ht="25.5" customHeight="1">
      <c r="A19" s="79" t="s">
        <v>206</v>
      </c>
      <c r="B19" s="113">
        <v>50876.959999999999</v>
      </c>
      <c r="C19" s="113">
        <v>50876.959999999999</v>
      </c>
      <c r="D19" s="113"/>
      <c r="E19" s="45"/>
    </row>
    <row r="20" spans="1:5" ht="25.5" customHeight="1">
      <c r="A20" s="78"/>
      <c r="B20" s="80"/>
      <c r="C20" s="80"/>
      <c r="D20" s="45"/>
      <c r="E20" s="45"/>
    </row>
    <row r="21" spans="1:5" ht="25.5" customHeight="1">
      <c r="A21" s="78"/>
      <c r="B21" s="31"/>
      <c r="C21" s="45"/>
      <c r="D21" s="45"/>
      <c r="E21" s="45"/>
    </row>
    <row r="22" spans="1:5" ht="25.5" customHeight="1">
      <c r="A22" s="79"/>
      <c r="B22" s="31"/>
      <c r="C22" s="45"/>
      <c r="D22" s="45"/>
      <c r="E22" s="45"/>
    </row>
    <row r="23" spans="1:5" ht="25.5" customHeight="1">
      <c r="A23" s="31"/>
      <c r="B23" s="31"/>
      <c r="C23" s="45"/>
      <c r="D23" s="45"/>
      <c r="E23" s="45"/>
    </row>
    <row r="24" spans="1:5" ht="25.5" customHeight="1">
      <c r="A24" s="31"/>
      <c r="B24" s="31"/>
      <c r="C24" s="45"/>
      <c r="D24" s="45"/>
      <c r="E24" s="45"/>
    </row>
    <row r="25" spans="1:5" ht="25.5" customHeight="1">
      <c r="A25" s="31"/>
      <c r="B25" s="31"/>
      <c r="C25" s="45"/>
      <c r="D25" s="45"/>
      <c r="E25" s="45"/>
    </row>
    <row r="26" spans="1:5" ht="25.5" customHeight="1">
      <c r="A26" s="31"/>
      <c r="B26" s="31"/>
      <c r="C26" s="30"/>
      <c r="D26" s="30"/>
      <c r="E26" s="30"/>
    </row>
    <row r="27" spans="1:5" ht="25.5" customHeight="1">
      <c r="A27" s="31"/>
      <c r="B27" s="31"/>
      <c r="C27" s="74"/>
      <c r="D27" s="74"/>
      <c r="E27" s="74"/>
    </row>
    <row r="28" spans="1:5" ht="25.5" customHeight="1">
      <c r="A28" s="31"/>
      <c r="B28" s="31"/>
      <c r="C28" s="74"/>
      <c r="D28" s="74"/>
      <c r="E28" s="74"/>
    </row>
    <row r="29" spans="1:5" ht="25.5" customHeight="1">
      <c r="A29" s="31"/>
      <c r="B29" s="31"/>
      <c r="C29" s="30"/>
      <c r="D29" s="30"/>
      <c r="E29" s="30"/>
    </row>
    <row r="30" spans="1:5" ht="25.5" customHeight="1">
      <c r="A30" s="31"/>
      <c r="B30" s="31"/>
      <c r="C30" s="30"/>
      <c r="D30" s="30"/>
      <c r="E30" s="30"/>
    </row>
  </sheetData>
  <protectedRanges>
    <protectedRange sqref="C9:C14 B9:B12" name="区域1"/>
  </protectedRanges>
  <mergeCells count="1">
    <mergeCell ref="A2:E2"/>
  </mergeCells>
  <phoneticPr fontId="29" type="noConversion"/>
  <printOptions horizontalCentered="1" vertic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topLeftCell="A13" workbookViewId="0">
      <selection activeCell="D37" sqref="D37"/>
    </sheetView>
  </sheetViews>
  <sheetFormatPr defaultColWidth="10" defaultRowHeight="13.5"/>
  <cols>
    <col min="1" max="1" width="24.625" customWidth="1"/>
    <col min="2" max="2" width="14.625" customWidth="1"/>
    <col min="3" max="3" width="33.125" customWidth="1"/>
    <col min="4" max="4" width="14.5" style="83" customWidth="1"/>
    <col min="5" max="5" width="18.75" customWidth="1"/>
    <col min="6" max="8" width="9.75" customWidth="1"/>
  </cols>
  <sheetData>
    <row r="1" spans="1:7" ht="12.75" customHeight="1">
      <c r="A1" s="6"/>
      <c r="B1" s="6"/>
      <c r="C1" s="6"/>
      <c r="D1" s="39"/>
      <c r="E1" s="6"/>
      <c r="F1" s="6"/>
      <c r="G1" s="6"/>
    </row>
    <row r="2" spans="1:7" ht="29.25" customHeight="1">
      <c r="A2" s="88" t="s">
        <v>111</v>
      </c>
      <c r="B2" s="88"/>
      <c r="C2" s="88"/>
      <c r="D2" s="88"/>
      <c r="E2" s="6"/>
      <c r="F2" s="6"/>
      <c r="G2" s="6"/>
    </row>
    <row r="3" spans="1:7" ht="21" customHeight="1">
      <c r="A3" s="7"/>
      <c r="B3" s="7"/>
      <c r="C3" s="92" t="s">
        <v>28</v>
      </c>
      <c r="D3" s="92"/>
      <c r="E3" s="7"/>
      <c r="F3" s="7"/>
      <c r="G3" s="7"/>
    </row>
    <row r="4" spans="1:7" ht="21" customHeight="1">
      <c r="A4" s="90" t="s">
        <v>29</v>
      </c>
      <c r="B4" s="90"/>
      <c r="C4" s="90" t="s">
        <v>30</v>
      </c>
      <c r="D4" s="90"/>
      <c r="E4" s="7"/>
      <c r="F4" s="7"/>
      <c r="G4" s="7"/>
    </row>
    <row r="5" spans="1:7" ht="21" customHeight="1">
      <c r="A5" s="46" t="s">
        <v>31</v>
      </c>
      <c r="B5" s="46" t="s">
        <v>32</v>
      </c>
      <c r="C5" s="46" t="s">
        <v>31</v>
      </c>
      <c r="D5" s="46" t="s">
        <v>109</v>
      </c>
      <c r="E5" s="7"/>
      <c r="F5" s="7"/>
      <c r="G5" s="7"/>
    </row>
    <row r="6" spans="1:7" ht="21" customHeight="1">
      <c r="A6" s="10" t="s">
        <v>112</v>
      </c>
      <c r="B6" s="113">
        <f>SUM(B7:B9)</f>
        <v>1326174.49</v>
      </c>
      <c r="C6" s="10" t="s">
        <v>113</v>
      </c>
      <c r="D6" s="81"/>
      <c r="E6" s="7"/>
      <c r="F6" s="7"/>
      <c r="G6" s="7"/>
    </row>
    <row r="7" spans="1:7" ht="21" customHeight="1">
      <c r="A7" s="10" t="s">
        <v>114</v>
      </c>
      <c r="B7" s="113">
        <v>1326174.49</v>
      </c>
      <c r="C7" s="10" t="s">
        <v>115</v>
      </c>
      <c r="D7" s="113">
        <v>1156122.6599999999</v>
      </c>
      <c r="E7" s="7"/>
      <c r="F7" s="7"/>
      <c r="G7" s="7"/>
    </row>
    <row r="8" spans="1:7" ht="21" customHeight="1">
      <c r="A8" s="10" t="s">
        <v>116</v>
      </c>
      <c r="B8" s="113"/>
      <c r="C8" s="10" t="s">
        <v>117</v>
      </c>
      <c r="D8" s="113"/>
      <c r="E8" s="7"/>
      <c r="F8" s="7"/>
      <c r="G8" s="7"/>
    </row>
    <row r="9" spans="1:7" ht="21" customHeight="1">
      <c r="A9" s="10" t="s">
        <v>118</v>
      </c>
      <c r="B9" s="52"/>
      <c r="C9" s="10" t="s">
        <v>119</v>
      </c>
      <c r="D9" s="113"/>
      <c r="E9" s="7"/>
      <c r="F9" s="7"/>
      <c r="G9" s="7"/>
    </row>
    <row r="10" spans="1:7" ht="21" customHeight="1">
      <c r="A10" s="10"/>
      <c r="B10" s="53"/>
      <c r="C10" s="10" t="s">
        <v>120</v>
      </c>
      <c r="D10" s="113"/>
      <c r="E10" s="7"/>
      <c r="F10" s="7"/>
      <c r="G10" s="7"/>
    </row>
    <row r="11" spans="1:7" ht="21" customHeight="1">
      <c r="A11" s="10"/>
      <c r="B11" s="53"/>
      <c r="C11" s="10" t="s">
        <v>121</v>
      </c>
      <c r="D11" s="113"/>
      <c r="E11" s="7"/>
      <c r="F11" s="7"/>
      <c r="G11" s="7"/>
    </row>
    <row r="12" spans="1:7" ht="21" customHeight="1">
      <c r="A12" s="10"/>
      <c r="B12" s="53"/>
      <c r="C12" s="10" t="s">
        <v>122</v>
      </c>
      <c r="D12" s="113"/>
      <c r="E12" s="7"/>
      <c r="F12" s="7"/>
      <c r="G12" s="7"/>
    </row>
    <row r="13" spans="1:7" ht="21" customHeight="1">
      <c r="A13" s="33"/>
      <c r="B13" s="49"/>
      <c r="C13" s="10" t="s">
        <v>123</v>
      </c>
      <c r="D13" s="113"/>
      <c r="E13" s="7"/>
      <c r="F13" s="7"/>
      <c r="G13" s="7"/>
    </row>
    <row r="14" spans="1:7" ht="21" customHeight="1">
      <c r="A14" s="10"/>
      <c r="B14" s="53"/>
      <c r="C14" s="10" t="s">
        <v>124</v>
      </c>
      <c r="D14" s="113">
        <v>119174.87</v>
      </c>
      <c r="E14" s="7"/>
      <c r="F14" s="7"/>
      <c r="G14" s="35"/>
    </row>
    <row r="15" spans="1:7" ht="21" customHeight="1">
      <c r="A15" s="10"/>
      <c r="B15" s="53"/>
      <c r="C15" s="10" t="s">
        <v>125</v>
      </c>
      <c r="D15" s="113"/>
      <c r="E15" s="7"/>
      <c r="F15" s="7"/>
      <c r="G15" s="7"/>
    </row>
    <row r="16" spans="1:7" ht="21" customHeight="1">
      <c r="A16" s="10"/>
      <c r="B16" s="53"/>
      <c r="C16" s="10" t="s">
        <v>126</v>
      </c>
      <c r="D16" s="113">
        <v>50876.959999999999</v>
      </c>
      <c r="E16" s="7"/>
      <c r="F16" s="7"/>
      <c r="G16" s="7"/>
    </row>
    <row r="17" spans="1:7" ht="21" customHeight="1">
      <c r="A17" s="10"/>
      <c r="B17" s="53"/>
      <c r="C17" s="10" t="s">
        <v>127</v>
      </c>
      <c r="D17" s="113"/>
      <c r="E17" s="7"/>
      <c r="F17" s="7"/>
      <c r="G17" s="7"/>
    </row>
    <row r="18" spans="1:7" ht="21" customHeight="1">
      <c r="A18" s="10"/>
      <c r="B18" s="53"/>
      <c r="C18" s="10" t="s">
        <v>128</v>
      </c>
      <c r="D18" s="82"/>
      <c r="E18" s="7"/>
      <c r="F18" s="7"/>
      <c r="G18" s="7"/>
    </row>
    <row r="19" spans="1:7" ht="21" customHeight="1">
      <c r="A19" s="10"/>
      <c r="B19" s="10"/>
      <c r="C19" s="10" t="s">
        <v>129</v>
      </c>
      <c r="D19" s="82"/>
      <c r="E19" s="7"/>
      <c r="F19" s="7"/>
      <c r="G19" s="7"/>
    </row>
    <row r="20" spans="1:7" ht="21" customHeight="1">
      <c r="A20" s="10"/>
      <c r="B20" s="10"/>
      <c r="C20" s="10" t="s">
        <v>130</v>
      </c>
      <c r="D20" s="82"/>
      <c r="E20" s="7"/>
      <c r="F20" s="7"/>
      <c r="G20" s="7"/>
    </row>
    <row r="21" spans="1:7" ht="21" customHeight="1">
      <c r="A21" s="10"/>
      <c r="B21" s="10"/>
      <c r="C21" s="10" t="s">
        <v>131</v>
      </c>
      <c r="D21" s="82"/>
      <c r="E21" s="7"/>
      <c r="F21" s="7"/>
      <c r="G21" s="7"/>
    </row>
    <row r="22" spans="1:7" ht="21" customHeight="1">
      <c r="A22" s="10"/>
      <c r="B22" s="10"/>
      <c r="C22" s="10" t="s">
        <v>132</v>
      </c>
      <c r="D22" s="82"/>
      <c r="E22" s="7"/>
      <c r="F22" s="7"/>
      <c r="G22" s="7"/>
    </row>
    <row r="23" spans="1:7" ht="21" customHeight="1">
      <c r="A23" s="10"/>
      <c r="B23" s="10"/>
      <c r="C23" s="10" t="s">
        <v>133</v>
      </c>
      <c r="D23" s="82"/>
      <c r="E23" s="7"/>
      <c r="F23" s="7"/>
      <c r="G23" s="7"/>
    </row>
    <row r="24" spans="1:7" ht="21" customHeight="1">
      <c r="A24" s="10"/>
      <c r="B24" s="10"/>
      <c r="C24" s="10" t="s">
        <v>134</v>
      </c>
      <c r="D24" s="82"/>
      <c r="E24" s="7"/>
      <c r="F24" s="7"/>
      <c r="G24" s="7"/>
    </row>
    <row r="25" spans="1:7" ht="21" customHeight="1">
      <c r="A25" s="10"/>
      <c r="B25" s="10"/>
      <c r="C25" s="10" t="s">
        <v>135</v>
      </c>
      <c r="D25" s="82"/>
      <c r="E25" s="7"/>
      <c r="F25" s="7"/>
      <c r="G25" s="7"/>
    </row>
    <row r="26" spans="1:7" ht="21" customHeight="1">
      <c r="A26" s="10"/>
      <c r="B26" s="10"/>
      <c r="C26" s="10" t="s">
        <v>136</v>
      </c>
      <c r="D26" s="82"/>
      <c r="E26" s="7"/>
      <c r="F26" s="7"/>
      <c r="G26" s="7"/>
    </row>
    <row r="27" spans="1:7" ht="21" customHeight="1">
      <c r="A27" s="10"/>
      <c r="B27" s="10"/>
      <c r="C27" s="10" t="s">
        <v>137</v>
      </c>
      <c r="D27" s="82"/>
      <c r="E27" s="7"/>
      <c r="F27" s="7"/>
      <c r="G27" s="7"/>
    </row>
    <row r="28" spans="1:7" ht="21" customHeight="1">
      <c r="A28" s="10"/>
      <c r="B28" s="10"/>
      <c r="C28" s="10" t="s">
        <v>138</v>
      </c>
      <c r="D28" s="82"/>
      <c r="E28" s="7"/>
      <c r="F28" s="7"/>
      <c r="G28" s="7"/>
    </row>
    <row r="29" spans="1:7" ht="21" customHeight="1">
      <c r="A29" s="10"/>
      <c r="B29" s="10"/>
      <c r="C29" s="10" t="s">
        <v>139</v>
      </c>
      <c r="D29" s="82"/>
      <c r="E29" s="7"/>
      <c r="F29" s="7"/>
      <c r="G29" s="7"/>
    </row>
    <row r="30" spans="1:7" ht="21" customHeight="1">
      <c r="A30" s="10"/>
      <c r="B30" s="10"/>
      <c r="C30" s="10" t="s">
        <v>140</v>
      </c>
      <c r="D30" s="82"/>
      <c r="E30" s="7"/>
      <c r="F30" s="7"/>
      <c r="G30" s="7"/>
    </row>
    <row r="31" spans="1:7" ht="21" customHeight="1">
      <c r="A31" s="10"/>
      <c r="B31" s="10"/>
      <c r="C31" s="10" t="s">
        <v>141</v>
      </c>
      <c r="D31" s="82"/>
      <c r="E31" s="7"/>
      <c r="F31" s="7"/>
      <c r="G31" s="7"/>
    </row>
    <row r="32" spans="1:7" ht="21" customHeight="1">
      <c r="A32" s="10"/>
      <c r="B32" s="10"/>
      <c r="C32" s="10" t="s">
        <v>142</v>
      </c>
      <c r="D32" s="82"/>
      <c r="E32" s="7"/>
      <c r="F32" s="7"/>
      <c r="G32" s="7"/>
    </row>
    <row r="33" spans="1:7" ht="21" customHeight="1">
      <c r="A33" s="10"/>
      <c r="B33" s="10"/>
      <c r="C33" s="10" t="s">
        <v>143</v>
      </c>
      <c r="D33" s="82"/>
      <c r="E33" s="7"/>
      <c r="F33" s="7"/>
      <c r="G33" s="7"/>
    </row>
    <row r="34" spans="1:7" ht="21" customHeight="1">
      <c r="A34" s="10"/>
      <c r="B34" s="10"/>
      <c r="C34" s="10" t="s">
        <v>144</v>
      </c>
      <c r="D34" s="82"/>
      <c r="E34" s="7"/>
      <c r="F34" s="7"/>
      <c r="G34" s="7"/>
    </row>
    <row r="35" spans="1:7" ht="21" customHeight="1">
      <c r="A35" s="10"/>
      <c r="B35" s="10"/>
      <c r="C35" s="10" t="s">
        <v>145</v>
      </c>
      <c r="D35" s="82"/>
      <c r="E35" s="7"/>
      <c r="F35" s="7"/>
      <c r="G35" s="7"/>
    </row>
    <row r="36" spans="1:7" ht="21" customHeight="1">
      <c r="A36" s="10"/>
      <c r="B36" s="10"/>
      <c r="C36" s="10" t="s">
        <v>146</v>
      </c>
      <c r="D36" s="81"/>
      <c r="E36" s="7"/>
      <c r="F36" s="7"/>
      <c r="G36" s="7"/>
    </row>
    <row r="37" spans="1:7" ht="21" customHeight="1">
      <c r="A37" s="46" t="s">
        <v>147</v>
      </c>
      <c r="B37" s="114">
        <f>B6</f>
        <v>1326174.49</v>
      </c>
      <c r="C37" s="46" t="s">
        <v>148</v>
      </c>
      <c r="D37" s="114">
        <v>1326174.49</v>
      </c>
      <c r="E37" s="35"/>
      <c r="F37" s="7"/>
      <c r="G37" s="7"/>
    </row>
  </sheetData>
  <mergeCells count="4">
    <mergeCell ref="A2:D2"/>
    <mergeCell ref="C3:D3"/>
    <mergeCell ref="A4:B4"/>
    <mergeCell ref="C4:D4"/>
  </mergeCells>
  <phoneticPr fontId="29" type="noConversion"/>
  <pageMargins left="0.75" right="0.75" top="0.270000010728836" bottom="0.2700000107288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G13" sqref="G13"/>
    </sheetView>
  </sheetViews>
  <sheetFormatPr defaultColWidth="10" defaultRowHeight="13.5"/>
  <cols>
    <col min="1" max="1" width="10.25" customWidth="1"/>
    <col min="2" max="2" width="13.25" customWidth="1"/>
    <col min="3" max="5" width="13.125" customWidth="1"/>
    <col min="6" max="11" width="10.625" customWidth="1"/>
  </cols>
  <sheetData>
    <row r="1" spans="1:11" ht="14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56.25" customHeight="1">
      <c r="A2" s="88" t="s">
        <v>149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22.7" customHeight="1">
      <c r="A3" s="7"/>
      <c r="B3" s="7"/>
      <c r="C3" s="7"/>
      <c r="D3" s="7"/>
      <c r="E3" s="7"/>
      <c r="F3" s="7"/>
      <c r="G3" s="7"/>
      <c r="H3" s="7"/>
      <c r="I3" s="7"/>
      <c r="J3" s="92" t="s">
        <v>28</v>
      </c>
      <c r="K3" s="92"/>
    </row>
    <row r="4" spans="1:11" ht="32.25" customHeight="1">
      <c r="A4" s="90" t="s">
        <v>150</v>
      </c>
      <c r="B4" s="90" t="s">
        <v>109</v>
      </c>
      <c r="C4" s="90" t="s">
        <v>151</v>
      </c>
      <c r="D4" s="90"/>
      <c r="E4" s="90"/>
      <c r="F4" s="90" t="s">
        <v>152</v>
      </c>
      <c r="G4" s="90"/>
      <c r="H4" s="90"/>
      <c r="I4" s="90" t="s">
        <v>153</v>
      </c>
      <c r="J4" s="90"/>
      <c r="K4" s="90"/>
    </row>
    <row r="5" spans="1:11" ht="22.7" customHeight="1">
      <c r="A5" s="90"/>
      <c r="B5" s="90"/>
      <c r="C5" s="9" t="s">
        <v>109</v>
      </c>
      <c r="D5" s="9" t="s">
        <v>106</v>
      </c>
      <c r="E5" s="9" t="s">
        <v>107</v>
      </c>
      <c r="F5" s="9" t="s">
        <v>109</v>
      </c>
      <c r="G5" s="9" t="s">
        <v>106</v>
      </c>
      <c r="H5" s="9" t="s">
        <v>107</v>
      </c>
      <c r="I5" s="9" t="s">
        <v>109</v>
      </c>
      <c r="J5" s="9" t="s">
        <v>106</v>
      </c>
      <c r="K5" s="9" t="s">
        <v>107</v>
      </c>
    </row>
    <row r="6" spans="1:11" ht="35.25" customHeight="1">
      <c r="A6" s="33" t="s">
        <v>109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 ht="35.25" customHeight="1">
      <c r="A7" s="48" t="s">
        <v>210</v>
      </c>
      <c r="B7" s="114">
        <v>1326174.49</v>
      </c>
      <c r="C7" s="114">
        <v>1326174.49</v>
      </c>
      <c r="D7" s="114">
        <v>1023174.49</v>
      </c>
      <c r="E7" s="114">
        <v>303000</v>
      </c>
      <c r="F7" s="49"/>
      <c r="G7" s="49"/>
      <c r="H7" s="49"/>
      <c r="I7" s="49"/>
      <c r="J7" s="49"/>
      <c r="K7" s="49"/>
    </row>
    <row r="8" spans="1:11" ht="35.25" customHeight="1">
      <c r="A8" s="50"/>
      <c r="B8" s="51"/>
      <c r="C8" s="51"/>
      <c r="D8" s="49"/>
      <c r="E8" s="49"/>
      <c r="F8" s="49"/>
      <c r="G8" s="49"/>
      <c r="H8" s="49"/>
      <c r="I8" s="49"/>
      <c r="J8" s="49"/>
      <c r="K8" s="49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29" type="noConversion"/>
  <printOptions horizontalCentered="1"/>
  <pageMargins left="0.74803149606299213" right="0.74803149606299213" top="0.27559055118110237" bottom="0.27559055118110237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topLeftCell="A7" workbookViewId="0">
      <selection activeCell="A11" sqref="A11"/>
    </sheetView>
  </sheetViews>
  <sheetFormatPr defaultColWidth="10" defaultRowHeight="13.5"/>
  <cols>
    <col min="1" max="1" width="19.25" customWidth="1"/>
    <col min="2" max="2" width="28.625" customWidth="1"/>
    <col min="3" max="5" width="25.625" customWidth="1"/>
  </cols>
  <sheetData>
    <row r="1" spans="1:5" ht="14.25" customHeight="1">
      <c r="A1" s="39"/>
    </row>
    <row r="2" spans="1:5" ht="36.950000000000003" customHeight="1">
      <c r="A2" s="88" t="s">
        <v>154</v>
      </c>
      <c r="B2" s="88"/>
      <c r="C2" s="88"/>
      <c r="D2" s="88"/>
      <c r="E2" s="88"/>
    </row>
    <row r="3" spans="1:5" ht="21.95" customHeight="1">
      <c r="A3" s="7"/>
      <c r="B3" s="7"/>
      <c r="C3" s="92" t="s">
        <v>28</v>
      </c>
      <c r="D3" s="92"/>
      <c r="E3" s="92"/>
    </row>
    <row r="4" spans="1:5" ht="27" customHeight="1">
      <c r="A4" s="93" t="s">
        <v>104</v>
      </c>
      <c r="B4" s="93"/>
      <c r="C4" s="93" t="s">
        <v>151</v>
      </c>
      <c r="D4" s="93"/>
      <c r="E4" s="93"/>
    </row>
    <row r="5" spans="1:5" ht="27" customHeight="1">
      <c r="A5" s="40" t="s">
        <v>155</v>
      </c>
      <c r="B5" s="40" t="s">
        <v>156</v>
      </c>
      <c r="C5" s="41" t="s">
        <v>109</v>
      </c>
      <c r="D5" s="40" t="s">
        <v>106</v>
      </c>
      <c r="E5" s="40" t="s">
        <v>107</v>
      </c>
    </row>
    <row r="6" spans="1:5" ht="27" customHeight="1">
      <c r="A6" s="42"/>
      <c r="B6" s="43" t="s">
        <v>109</v>
      </c>
      <c r="C6" s="114">
        <v>1326174.49</v>
      </c>
      <c r="D6" s="114">
        <v>1023174.49</v>
      </c>
      <c r="E6" s="114">
        <v>303000</v>
      </c>
    </row>
    <row r="7" spans="1:5" ht="27" customHeight="1">
      <c r="A7" s="29" t="s">
        <v>211</v>
      </c>
      <c r="B7" s="29" t="s">
        <v>110</v>
      </c>
      <c r="C7" s="114">
        <v>1156122.6599999999</v>
      </c>
      <c r="D7" s="114">
        <v>853122.66</v>
      </c>
      <c r="E7" s="114">
        <v>303000</v>
      </c>
    </row>
    <row r="8" spans="1:5" ht="27" customHeight="1">
      <c r="A8" s="29" t="s">
        <v>212</v>
      </c>
      <c r="B8" s="29" t="s">
        <v>194</v>
      </c>
      <c r="C8" s="114">
        <v>1156122.6599999999</v>
      </c>
      <c r="D8" s="114">
        <v>853122.66</v>
      </c>
      <c r="E8" s="114">
        <v>303000</v>
      </c>
    </row>
    <row r="9" spans="1:5" ht="27" customHeight="1">
      <c r="A9" s="31" t="s">
        <v>213</v>
      </c>
      <c r="B9" s="31" t="s">
        <v>195</v>
      </c>
      <c r="C9" s="113">
        <v>1156122.6599999999</v>
      </c>
      <c r="D9" s="113">
        <v>853122.66</v>
      </c>
      <c r="E9" s="113">
        <v>303000</v>
      </c>
    </row>
    <row r="10" spans="1:5" ht="27" customHeight="1">
      <c r="A10" s="29" t="s">
        <v>281</v>
      </c>
      <c r="B10" s="29" t="s">
        <v>282</v>
      </c>
      <c r="C10" s="114">
        <v>119174.87</v>
      </c>
      <c r="D10" s="114">
        <v>119174.87</v>
      </c>
      <c r="E10" s="113"/>
    </row>
    <row r="11" spans="1:5" ht="27" customHeight="1">
      <c r="A11" s="29" t="s">
        <v>283</v>
      </c>
      <c r="B11" s="29" t="s">
        <v>284</v>
      </c>
      <c r="C11" s="114">
        <v>113799.03999999999</v>
      </c>
      <c r="D11" s="114">
        <v>113799.03999999999</v>
      </c>
      <c r="E11" s="113"/>
    </row>
    <row r="12" spans="1:5" ht="27" customHeight="1">
      <c r="A12" s="31" t="s">
        <v>214</v>
      </c>
      <c r="B12" s="31" t="s">
        <v>215</v>
      </c>
      <c r="C12" s="113">
        <v>6750</v>
      </c>
      <c r="D12" s="113">
        <v>6750</v>
      </c>
      <c r="E12" s="113"/>
    </row>
    <row r="13" spans="1:5" ht="27" customHeight="1">
      <c r="A13" s="77" t="s">
        <v>220</v>
      </c>
      <c r="B13" s="77" t="s">
        <v>221</v>
      </c>
      <c r="C13" s="113">
        <v>107049.04</v>
      </c>
      <c r="D13" s="113">
        <v>107049.04</v>
      </c>
      <c r="E13" s="113"/>
    </row>
    <row r="14" spans="1:5" ht="27" customHeight="1">
      <c r="A14" s="76" t="s">
        <v>217</v>
      </c>
      <c r="B14" s="76" t="s">
        <v>216</v>
      </c>
      <c r="C14" s="114">
        <v>3240</v>
      </c>
      <c r="D14" s="114">
        <v>3240</v>
      </c>
      <c r="E14" s="113"/>
    </row>
    <row r="15" spans="1:5" ht="27" customHeight="1">
      <c r="A15" s="77" t="s">
        <v>218</v>
      </c>
      <c r="B15" s="77" t="s">
        <v>219</v>
      </c>
      <c r="C15" s="113">
        <v>3240</v>
      </c>
      <c r="D15" s="113">
        <v>3240</v>
      </c>
      <c r="E15" s="113"/>
    </row>
    <row r="16" spans="1:5" ht="27" customHeight="1">
      <c r="A16" s="76" t="s">
        <v>224</v>
      </c>
      <c r="B16" s="76" t="s">
        <v>225</v>
      </c>
      <c r="C16" s="114">
        <v>2135.83</v>
      </c>
      <c r="D16" s="114">
        <v>2135.83</v>
      </c>
      <c r="E16" s="113"/>
    </row>
    <row r="17" spans="1:5" ht="27" customHeight="1">
      <c r="A17" s="77" t="s">
        <v>223</v>
      </c>
      <c r="B17" s="77" t="s">
        <v>222</v>
      </c>
      <c r="C17" s="113">
        <v>2135.83</v>
      </c>
      <c r="D17" s="113">
        <v>2135.83</v>
      </c>
      <c r="E17" s="113"/>
    </row>
    <row r="18" spans="1:5" ht="27" customHeight="1">
      <c r="A18" s="76" t="s">
        <v>227</v>
      </c>
      <c r="B18" s="76" t="s">
        <v>226</v>
      </c>
      <c r="C18" s="114">
        <v>50876.959999999999</v>
      </c>
      <c r="D18" s="114">
        <v>50876.959999999999</v>
      </c>
      <c r="E18" s="113"/>
    </row>
    <row r="19" spans="1:5" ht="27" customHeight="1">
      <c r="A19" s="76" t="s">
        <v>229</v>
      </c>
      <c r="B19" s="76" t="s">
        <v>228</v>
      </c>
      <c r="C19" s="114">
        <v>50876.959999999999</v>
      </c>
      <c r="D19" s="114">
        <v>50876.959999999999</v>
      </c>
      <c r="E19" s="113"/>
    </row>
    <row r="20" spans="1:5" ht="27" customHeight="1">
      <c r="A20" s="77" t="s">
        <v>230</v>
      </c>
      <c r="B20" s="77" t="s">
        <v>231</v>
      </c>
      <c r="C20" s="74"/>
      <c r="D20" s="74"/>
      <c r="E20" s="74"/>
    </row>
  </sheetData>
  <mergeCells count="4">
    <mergeCell ref="A2:E2"/>
    <mergeCell ref="C3:E3"/>
    <mergeCell ref="A4:B4"/>
    <mergeCell ref="C4:E4"/>
  </mergeCells>
  <phoneticPr fontId="29" type="noConversion"/>
  <printOptions horizontalCentered="1" verticalCentered="1"/>
  <pageMargins left="0.74803149606299213" right="0.74803149606299213" top="0.27559055118110237" bottom="0.47244094488188981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C18" sqref="C18"/>
    </sheetView>
  </sheetViews>
  <sheetFormatPr defaultColWidth="10" defaultRowHeight="13.5"/>
  <cols>
    <col min="1" max="1" width="13.75" customWidth="1"/>
    <col min="2" max="2" width="40" customWidth="1"/>
    <col min="3" max="3" width="19.625" customWidth="1"/>
    <col min="4" max="4" width="22.75" customWidth="1"/>
    <col min="5" max="5" width="25.625" customWidth="1"/>
  </cols>
  <sheetData>
    <row r="1" spans="1:5" ht="18" customHeight="1">
      <c r="A1" s="6"/>
      <c r="B1" s="6"/>
      <c r="C1" s="6"/>
      <c r="D1" s="6"/>
      <c r="E1" s="6"/>
    </row>
    <row r="2" spans="1:5" ht="30.75" customHeight="1">
      <c r="A2" s="88" t="s">
        <v>157</v>
      </c>
      <c r="B2" s="88"/>
      <c r="C2" s="88"/>
      <c r="D2" s="88"/>
      <c r="E2" s="88"/>
    </row>
    <row r="3" spans="1:5" ht="22.7" customHeight="1">
      <c r="A3" s="94"/>
      <c r="B3" s="94"/>
      <c r="C3" s="7"/>
      <c r="D3" s="7"/>
      <c r="E3" s="36" t="s">
        <v>28</v>
      </c>
    </row>
    <row r="4" spans="1:5" ht="22.7" customHeight="1">
      <c r="A4" s="93" t="s">
        <v>158</v>
      </c>
      <c r="B4" s="93"/>
      <c r="C4" s="93" t="s">
        <v>159</v>
      </c>
      <c r="D4" s="93"/>
      <c r="E4" s="93"/>
    </row>
    <row r="5" spans="1:5" ht="22.7" customHeight="1">
      <c r="A5" s="37" t="s">
        <v>155</v>
      </c>
      <c r="B5" s="37" t="s">
        <v>156</v>
      </c>
      <c r="C5" s="37" t="s">
        <v>109</v>
      </c>
      <c r="D5" s="37" t="s">
        <v>160</v>
      </c>
      <c r="E5" s="37" t="s">
        <v>161</v>
      </c>
    </row>
    <row r="6" spans="1:5" ht="17.25" customHeight="1">
      <c r="A6" s="37"/>
      <c r="B6" s="38" t="s">
        <v>109</v>
      </c>
      <c r="C6" s="114">
        <v>1023174.49</v>
      </c>
      <c r="D6" s="114">
        <v>908215.16</v>
      </c>
      <c r="E6" s="114">
        <v>114959.33</v>
      </c>
    </row>
    <row r="7" spans="1:5" ht="17.25" customHeight="1">
      <c r="A7" s="78" t="s">
        <v>162</v>
      </c>
      <c r="B7" s="78" t="s">
        <v>232</v>
      </c>
      <c r="C7" s="114">
        <f>SUM(C8,C9,C10,C11,C12,C13)</f>
        <v>898225.16</v>
      </c>
      <c r="D7" s="114">
        <f>SUM(D8,D9,D10,D11,D12,D13)</f>
        <v>898225.16</v>
      </c>
      <c r="E7" s="113"/>
    </row>
    <row r="8" spans="1:5" ht="17.25" customHeight="1">
      <c r="A8" s="84" t="s">
        <v>233</v>
      </c>
      <c r="B8" s="85" t="s">
        <v>234</v>
      </c>
      <c r="C8" s="113">
        <v>335903.4</v>
      </c>
      <c r="D8" s="113">
        <v>335903.4</v>
      </c>
      <c r="E8" s="113"/>
    </row>
    <row r="9" spans="1:5" ht="17.25" customHeight="1">
      <c r="A9" s="84" t="s">
        <v>235</v>
      </c>
      <c r="B9" s="85" t="s">
        <v>236</v>
      </c>
      <c r="C9" s="113">
        <v>240500.93</v>
      </c>
      <c r="D9" s="113">
        <v>240500.93</v>
      </c>
      <c r="E9" s="113"/>
    </row>
    <row r="10" spans="1:5" ht="17.25" customHeight="1">
      <c r="A10" s="84" t="s">
        <v>237</v>
      </c>
      <c r="B10" s="85" t="s">
        <v>238</v>
      </c>
      <c r="C10" s="113">
        <v>161759</v>
      </c>
      <c r="D10" s="113">
        <v>161759</v>
      </c>
      <c r="E10" s="113"/>
    </row>
    <row r="11" spans="1:5" ht="17.25" customHeight="1">
      <c r="A11" s="84" t="s">
        <v>239</v>
      </c>
      <c r="B11" s="85" t="s">
        <v>240</v>
      </c>
      <c r="C11" s="113">
        <v>107049.04</v>
      </c>
      <c r="D11" s="113">
        <v>107049.04</v>
      </c>
      <c r="E11" s="113"/>
    </row>
    <row r="12" spans="1:5" ht="17.25" customHeight="1">
      <c r="A12" s="84" t="s">
        <v>241</v>
      </c>
      <c r="B12" s="85" t="s">
        <v>242</v>
      </c>
      <c r="C12" s="113">
        <v>50876.959999999999</v>
      </c>
      <c r="D12" s="113">
        <v>50876.959999999999</v>
      </c>
      <c r="E12" s="113"/>
    </row>
    <row r="13" spans="1:5" ht="17.25" customHeight="1">
      <c r="A13" s="84" t="s">
        <v>243</v>
      </c>
      <c r="B13" s="85" t="s">
        <v>244</v>
      </c>
      <c r="C13" s="113">
        <v>2135.83</v>
      </c>
      <c r="D13" s="113">
        <v>2135.83</v>
      </c>
      <c r="E13" s="113"/>
    </row>
    <row r="14" spans="1:5" ht="17.25" customHeight="1">
      <c r="A14" s="78">
        <v>302</v>
      </c>
      <c r="B14" s="78" t="s">
        <v>245</v>
      </c>
      <c r="C14" s="114">
        <v>114959.33</v>
      </c>
      <c r="D14" s="113"/>
      <c r="E14" s="114">
        <v>114959.33</v>
      </c>
    </row>
    <row r="15" spans="1:5" ht="17.25" customHeight="1">
      <c r="A15" s="84" t="s">
        <v>246</v>
      </c>
      <c r="B15" s="85" t="s">
        <v>247</v>
      </c>
      <c r="C15" s="113"/>
      <c r="D15" s="113"/>
      <c r="E15" s="113"/>
    </row>
    <row r="16" spans="1:5" ht="17.25" customHeight="1">
      <c r="A16" s="84" t="s">
        <v>248</v>
      </c>
      <c r="B16" s="85" t="s">
        <v>249</v>
      </c>
      <c r="C16" s="113"/>
      <c r="D16" s="113"/>
      <c r="E16" s="113"/>
    </row>
    <row r="17" spans="1:5" ht="17.25" customHeight="1">
      <c r="A17" s="84" t="s">
        <v>250</v>
      </c>
      <c r="B17" s="85" t="s">
        <v>251</v>
      </c>
      <c r="C17" s="113">
        <v>2000</v>
      </c>
      <c r="D17" s="113"/>
      <c r="E17" s="113">
        <v>2000</v>
      </c>
    </row>
    <row r="18" spans="1:5" ht="17.25" customHeight="1">
      <c r="A18" s="84" t="s">
        <v>252</v>
      </c>
      <c r="B18" s="85" t="s">
        <v>253</v>
      </c>
      <c r="C18" s="113">
        <v>10000</v>
      </c>
      <c r="D18" s="113"/>
      <c r="E18" s="113">
        <v>10000</v>
      </c>
    </row>
    <row r="19" spans="1:5" ht="17.25" customHeight="1">
      <c r="A19" s="84" t="s">
        <v>254</v>
      </c>
      <c r="B19" s="85" t="s">
        <v>255</v>
      </c>
      <c r="C19" s="113">
        <v>24000</v>
      </c>
      <c r="D19" s="113"/>
      <c r="E19" s="113">
        <v>24000</v>
      </c>
    </row>
    <row r="20" spans="1:5" ht="17.25" customHeight="1">
      <c r="A20" s="84" t="s">
        <v>272</v>
      </c>
      <c r="B20" s="85" t="s">
        <v>285</v>
      </c>
      <c r="C20" s="113">
        <v>5000</v>
      </c>
      <c r="D20" s="113"/>
      <c r="E20" s="113">
        <v>5000</v>
      </c>
    </row>
    <row r="21" spans="1:5" ht="17.25" customHeight="1">
      <c r="A21" s="84" t="s">
        <v>256</v>
      </c>
      <c r="B21" s="85" t="s">
        <v>257</v>
      </c>
      <c r="C21" s="113"/>
      <c r="D21" s="113"/>
      <c r="E21" s="113"/>
    </row>
    <row r="22" spans="1:5" ht="17.25" customHeight="1">
      <c r="A22" s="84" t="s">
        <v>258</v>
      </c>
      <c r="B22" s="85" t="s">
        <v>259</v>
      </c>
      <c r="C22" s="113"/>
      <c r="D22" s="113"/>
      <c r="E22" s="113"/>
    </row>
    <row r="23" spans="1:5" ht="17.25" customHeight="1">
      <c r="A23" s="84" t="s">
        <v>260</v>
      </c>
      <c r="B23" s="85" t="s">
        <v>261</v>
      </c>
      <c r="C23" s="113">
        <v>5339.57</v>
      </c>
      <c r="D23" s="113"/>
      <c r="E23" s="113">
        <v>5339.57</v>
      </c>
    </row>
    <row r="24" spans="1:5" ht="17.25" customHeight="1">
      <c r="A24" s="84" t="s">
        <v>262</v>
      </c>
      <c r="B24" s="85" t="s">
        <v>263</v>
      </c>
      <c r="C24" s="113">
        <v>4619.76</v>
      </c>
      <c r="D24" s="113"/>
      <c r="E24" s="113">
        <v>4619.76</v>
      </c>
    </row>
    <row r="25" spans="1:5" ht="17.25" customHeight="1">
      <c r="A25" s="84" t="s">
        <v>264</v>
      </c>
      <c r="B25" s="85" t="s">
        <v>265</v>
      </c>
      <c r="C25" s="113">
        <v>63000</v>
      </c>
      <c r="D25" s="113"/>
      <c r="E25" s="113">
        <v>63000</v>
      </c>
    </row>
    <row r="26" spans="1:5" ht="17.25" customHeight="1">
      <c r="A26" s="84" t="s">
        <v>274</v>
      </c>
      <c r="B26" s="86" t="s">
        <v>275</v>
      </c>
      <c r="C26" s="113">
        <v>1000</v>
      </c>
      <c r="D26" s="113"/>
      <c r="E26" s="113">
        <v>1000</v>
      </c>
    </row>
    <row r="27" spans="1:5" ht="17.25" customHeight="1">
      <c r="A27" s="78" t="s">
        <v>266</v>
      </c>
      <c r="B27" s="78" t="s">
        <v>267</v>
      </c>
      <c r="C27" s="114">
        <v>9990</v>
      </c>
      <c r="D27" s="114">
        <v>9990</v>
      </c>
      <c r="E27" s="113"/>
    </row>
    <row r="28" spans="1:5" ht="17.25" customHeight="1">
      <c r="A28" s="84" t="s">
        <v>268</v>
      </c>
      <c r="B28" s="85" t="s">
        <v>269</v>
      </c>
      <c r="C28" s="113">
        <v>6750</v>
      </c>
      <c r="D28" s="113">
        <v>6750</v>
      </c>
      <c r="E28" s="113"/>
    </row>
    <row r="29" spans="1:5" ht="17.25" customHeight="1">
      <c r="A29" s="84" t="s">
        <v>270</v>
      </c>
      <c r="B29" s="85" t="s">
        <v>271</v>
      </c>
      <c r="C29" s="113">
        <v>3240</v>
      </c>
      <c r="D29" s="113">
        <v>3240</v>
      </c>
      <c r="E29" s="113"/>
    </row>
  </sheetData>
  <mergeCells count="4">
    <mergeCell ref="A2:E2"/>
    <mergeCell ref="A3:B3"/>
    <mergeCell ref="A4:B4"/>
    <mergeCell ref="C4:E4"/>
  </mergeCells>
  <phoneticPr fontId="29" type="noConversion"/>
  <printOptions horizontalCentered="1" verticalCentered="1"/>
  <pageMargins left="0.74803149606299213" right="0.55118110236220474" top="0.27559055118110237" bottom="0.4724409448818898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</cp:lastModifiedBy>
  <cp:lastPrinted>2025-02-11T07:56:50Z</cp:lastPrinted>
  <dcterms:created xsi:type="dcterms:W3CDTF">2023-01-31T08:53:00Z</dcterms:created>
  <dcterms:modified xsi:type="dcterms:W3CDTF">2025-02-11T07:58:00Z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54C80BC5E32D4B2596A6365A6DA0E22A</vt:lpwstr>
  </property>
</Properties>
</file>