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2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<sst xmlns="http://schemas.openxmlformats.org/spreadsheetml/2006/main" count="337" uniqueCount="260">
  <si>
    <t>单位代码：410001</t>
  </si>
  <si>
    <t>单位名称：宁县供销合作社联合社</t>
  </si>
  <si>
    <t>部门预算公开表</t>
  </si>
  <si>
    <t xml:space="preserve">     </t>
  </si>
  <si>
    <t>编制日期：</t>
  </si>
  <si>
    <t>部门领导：</t>
  </si>
  <si>
    <t>财务负责人：朱明涛</t>
  </si>
  <si>
    <t>制表人：</t>
  </si>
  <si>
    <t>孙淑霞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</si>
  <si>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</si>
  <si>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</si>
  <si>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</si>
  <si>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</si>
  <si>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</si>
  <si>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</si>
  <si>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</si>
  <si>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</si>
  <si>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</si>
  <si>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</si>
  <si>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</si>
  <si>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</si>
  <si>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</si>
  <si>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</si>
  <si>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</si>
  <si>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</si>
  <si>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</si>
  <si>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</si>
  <si>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</si>
  <si>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</si>
  <si>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</si>
  <si>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</si>
  <si>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</si>
  <si>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</si>
  <si>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</si>
  <si>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</si>
  <si>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</si>
  <si>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</si>
  <si>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</si>
  <si>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</si>
  <si>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</si>
  <si>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</si>
  <si>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</si>
  <si>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</si>
  <si>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</si>
  <si>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</si>
  <si>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</si>
  <si>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</si>
  <si>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</si>
  <si>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</si>
  <si>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</si>
  <si>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</si>
  <si>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</si>
  <si>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</si>
  <si>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</si>
  <si>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</si>
  <si>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</si>
  <si>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</si>
  <si>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</si>
  <si>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</si>
  <si>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</si>
  <si>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</si>
  <si>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</si>
  <si>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</si>
  <si>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</si>
  <si>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</si>
  <si>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</si>
  <si>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</si>
  <si>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</si>
  <si>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</si>
  <si>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</si>
  <si>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</si>
  <si>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</si>
  <si>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</si>
  <si>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</si>
  <si>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</si>
  <si>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</si>
  <si>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</si>
  <si>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</si>
  <si>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</si>
  <si>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</si>
  <si>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</si>
  <si>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</si>
  <si>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</si>
  <si>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</si>
  <si>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</si>
  <si>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</si>
  <si>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</si>
  <si>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</si>
  <si>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</si>
  <si>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</si>
  <si>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</si>
  <si>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</si>
  <si>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</si>
  <si>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</si>
  <si>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</si>
  <si>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</si>
  <si>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</si>
  <si>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</si>
  <si>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</si>
  <si>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</si>
  <si>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</si>
  <si>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</si>
  <si>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</si>
  <si>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</si>
  <si>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</si>
  <si>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</si>
  <si>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</si>
  <si>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</si>
  <si>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</si>
  <si>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</si>
  <si>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</si>
  <si>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</si>
  <si>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</si>
  <si>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</si>
  <si>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</si>
  <si>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216-商业服务业等支出</t>
  </si>
  <si>
    <t>21602-商业流通事务</t>
  </si>
  <si>
    <t>2160202-一般行政事务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</si>
  <si>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</si>
  <si>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</si>
  <si>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</si>
  <si>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</si>
  <si>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</si>
  <si>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5639.16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</si>
  <si>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</si>
  <si>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</si>
  <si>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</si>
  <si>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</si>
  <si>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</si>
  <si>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</si>
  <si>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</si>
  <si>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</si>
  <si>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</si>
  <si>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</si>
  <si>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</si>
  <si>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</si>
  <si>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</si>
  <si>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</si>
  <si>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</si>
  <si>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</si>
  <si>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</si>
  <si>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</si>
  <si>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</si>
  <si>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</si>
  <si>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</si>
  <si>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</si>
  <si>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</si>
  <si>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</si>
  <si>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</si>
  <si>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</si>
  <si>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</si>
  <si>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</si>
  <si>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</si>
  <si>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</si>
  <si>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</si>
  <si>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</si>
  <si>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</si>
  <si>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</si>
  <si>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</si>
  <si>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</si>
  <si>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</si>
  <si>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</si>
  <si>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</si>
  <si>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</si>
  <si>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</si>
  <si>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</si>
  <si>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</si>
  <si>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</si>
  <si>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</si>
  <si>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</si>
  <si>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</si>
  <si>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供销社</t>
  </si>
  <si>
    <t>一般公共预算支出情况表</t>
  </si>
  <si>
    <t>科目编码</t>
  </si>
  <si>
    <t>科目名称</t>
  </si>
  <si>
    <t>216</t>
  </si>
  <si>
    <t>商业服务业等支出</t>
  </si>
  <si>
    <t>20602</t>
  </si>
  <si>
    <t>商业流通事务</t>
  </si>
  <si>
    <t>2160202</t>
  </si>
  <si>
    <t>一般行政事务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</si>
  <si>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</si>
  <si>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</si>
  <si>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</si>
  <si>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</si>
  <si>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</si>
  <si>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</si>
  <si>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</si>
  <si>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</si>
  <si>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</si>
  <si>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</si>
  <si>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</si>
  <si>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</si>
  <si>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</si>
  <si>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</si>
  <si>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</si>
  <si>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</si>
  <si>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</si>
  <si>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</si>
  <si>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</si>
  <si>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</si>
  <si>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</si>
  <si>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</si>
  <si>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</si>
  <si>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</si>
  <si>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</si>
  <si>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</si>
  <si>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</si>
  <si>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奖金</t>
  </si>
  <si>
    <t>绩效</t>
  </si>
  <si>
    <t>机关事业单位养老保险缴费</t>
  </si>
  <si>
    <t>30110</t>
  </si>
  <si>
    <t>职工基本医疗保险缴费</t>
  </si>
  <si>
    <t>30111</t>
  </si>
  <si>
    <t>补充医疗保险</t>
  </si>
  <si>
    <t>30112</t>
  </si>
  <si>
    <t>其他社会保障缴费</t>
  </si>
  <si>
    <t>商品和服务支出</t>
  </si>
  <si>
    <t>办公费</t>
  </si>
  <si>
    <t>印刷费</t>
  </si>
  <si>
    <t>30205</t>
  </si>
  <si>
    <t>水费</t>
  </si>
  <si>
    <t>邮电费</t>
  </si>
  <si>
    <t>30211</t>
  </si>
  <si>
    <t>差旅费</t>
  </si>
  <si>
    <t>工会经费</t>
  </si>
  <si>
    <t>福利费</t>
  </si>
  <si>
    <t>其他交通费用</t>
  </si>
  <si>
    <t>对个人和家庭补助</t>
  </si>
  <si>
    <t>退休费</t>
  </si>
  <si>
    <t>生活补助</t>
  </si>
  <si>
    <t>取暖费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</si>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</sst>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4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8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10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center"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9" fontId="14" fillId="0" borderId="1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L7" sqref="L7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07" t="s">
        <v>0</v>
      </c>
      <c r="C3" s="107"/>
      <c r="D3" s="107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07" t="s">
        <v>1</v>
      </c>
      <c r="C4" s="107"/>
      <c r="D4" s="107"/>
      <c r="E4" s="107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8" t="s">
        <v>2</v>
      </c>
      <c r="C6" s="108"/>
      <c r="D6" s="108"/>
      <c r="E6" s="108"/>
      <c r="F6" s="108"/>
      <c r="G6" s="108"/>
      <c r="H6" s="108"/>
      <c r="I6" s="108"/>
      <c r="J6" s="108"/>
      <c r="K6" s="108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3</v>
      </c>
      <c r="C10" s="12"/>
      <c r="F10" s="109" t="s">
        <v>4</v>
      </c>
      <c r="G10" s="110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9" t="s">
        <v>5</v>
      </c>
      <c r="C12" s="109"/>
      <c r="D12" s="12"/>
      <c r="E12" s="111" t="s">
        <v>6</v>
      </c>
      <c r="F12" s="111"/>
      <c r="G12" s="12"/>
      <c r="H12" s="109" t="s">
        <v>7</v>
      </c>
      <c r="I12" s="10" t="s">
        <v>8</v>
      </c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4">
    <mergeCell ref="B3:D3"/>
    <mergeCell ref="B4:E4"/>
    <mergeCell ref="B6:K6"/>
    <mergeCell ref="E12:F12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2" t="s">
        <v>232</v>
      </c>
      <c r="B2" s="42"/>
      <c r="C2" s="42"/>
      <c r="D2" s="42"/>
      <c r="E2" s="42"/>
      <c r="F2" s="42"/>
      <c r="G2" s="42"/>
      <c r="H2" s="42"/>
    </row>
    <row r="3" ht="22.75" customHeight="1" spans="1:8">
      <c r="A3" s="10"/>
      <c r="B3" s="10"/>
      <c r="C3" s="10"/>
      <c r="D3" s="10"/>
      <c r="E3" s="10"/>
      <c r="F3" s="10"/>
      <c r="G3" s="10"/>
      <c r="H3" s="43" t="s">
        <v>33</v>
      </c>
    </row>
    <row r="4" ht="22.75" customHeight="1" spans="1:8">
      <c r="A4" s="14" t="s">
        <v>167</v>
      </c>
      <c r="B4" s="14" t="s">
        <v>233</v>
      </c>
      <c r="C4" s="14"/>
      <c r="D4" s="14"/>
      <c r="E4" s="14"/>
      <c r="F4" s="14"/>
      <c r="G4" s="14" t="s">
        <v>234</v>
      </c>
      <c r="H4" s="14" t="s">
        <v>235</v>
      </c>
    </row>
    <row r="5" ht="22.75" customHeight="1" spans="1:8">
      <c r="A5" s="14"/>
      <c r="B5" s="14" t="s">
        <v>114</v>
      </c>
      <c r="C5" s="14" t="s">
        <v>236</v>
      </c>
      <c r="D5" s="14" t="s">
        <v>237</v>
      </c>
      <c r="E5" s="14" t="s">
        <v>238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239</v>
      </c>
      <c r="F6" s="14" t="s">
        <v>240</v>
      </c>
      <c r="G6" s="14"/>
      <c r="H6" s="14"/>
    </row>
    <row r="7" ht="22.75" customHeight="1" spans="1:8">
      <c r="A7" s="44" t="s">
        <v>114</v>
      </c>
      <c r="B7" s="45"/>
      <c r="C7" s="45"/>
      <c r="D7" s="45"/>
      <c r="E7" s="45"/>
      <c r="F7" s="45"/>
      <c r="G7" s="45"/>
      <c r="H7" s="45"/>
    </row>
    <row r="8" ht="22.75" customHeight="1" spans="1:8">
      <c r="A8" s="44"/>
      <c r="B8" s="45"/>
      <c r="C8" s="45"/>
      <c r="D8" s="45"/>
      <c r="E8" s="45"/>
      <c r="F8" s="45"/>
      <c r="G8" s="45"/>
      <c r="H8" s="45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4" workbookViewId="0">
      <selection activeCell="J10" sqref="J10"/>
    </sheetView>
  </sheetViews>
  <sheetFormatPr defaultColWidth="10" defaultRowHeight="15"/>
  <cols>
    <col min="1" max="1" width="9.76666666666667" customWidth="1"/>
    <col min="2" max="2" width="12" style="18" customWidth="1"/>
    <col min="3" max="3" width="24.75" style="18" customWidth="1"/>
    <col min="4" max="4" width="11.7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241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242</v>
      </c>
      <c r="B4" s="29" t="s">
        <v>243</v>
      </c>
      <c r="C4" s="30" t="s">
        <v>244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/>
      <c r="E5" s="33"/>
      <c r="F5" s="33"/>
      <c r="G5" s="12"/>
      <c r="H5" s="12"/>
      <c r="I5" s="12"/>
      <c r="J5" s="12"/>
    </row>
    <row r="6" ht="28" customHeight="1" spans="1:6">
      <c r="A6" s="34">
        <v>1</v>
      </c>
      <c r="B6" s="35">
        <v>302</v>
      </c>
      <c r="C6" s="35" t="s">
        <v>217</v>
      </c>
      <c r="D6" s="36">
        <v>190193.6</v>
      </c>
      <c r="E6" s="36">
        <v>160193.6</v>
      </c>
      <c r="F6" s="36">
        <v>30000</v>
      </c>
    </row>
    <row r="7" ht="28" customHeight="1" spans="1:6">
      <c r="A7" s="34"/>
      <c r="B7" s="37">
        <v>30201</v>
      </c>
      <c r="C7" s="38" t="s">
        <v>218</v>
      </c>
      <c r="D7" s="36">
        <v>50000</v>
      </c>
      <c r="E7" s="36">
        <v>20000</v>
      </c>
      <c r="F7" s="36">
        <v>30000</v>
      </c>
    </row>
    <row r="8" ht="28" customHeight="1" spans="1:6">
      <c r="A8" s="39"/>
      <c r="B8" s="37">
        <v>30202</v>
      </c>
      <c r="C8" s="38" t="s">
        <v>219</v>
      </c>
      <c r="D8" s="36">
        <v>20000</v>
      </c>
      <c r="E8" s="36">
        <v>20000</v>
      </c>
      <c r="F8" s="39"/>
    </row>
    <row r="9" ht="28" customHeight="1" spans="1:6">
      <c r="A9" s="39"/>
      <c r="B9" s="37" t="s">
        <v>220</v>
      </c>
      <c r="C9" s="38" t="s">
        <v>221</v>
      </c>
      <c r="D9" s="36">
        <v>2000</v>
      </c>
      <c r="E9" s="36">
        <v>2000</v>
      </c>
      <c r="F9" s="39"/>
    </row>
    <row r="10" ht="28" customHeight="1" spans="1:6">
      <c r="A10" s="39"/>
      <c r="B10" s="37">
        <v>30207</v>
      </c>
      <c r="C10" s="38" t="s">
        <v>222</v>
      </c>
      <c r="D10" s="36">
        <v>3000</v>
      </c>
      <c r="E10" s="36">
        <v>3000</v>
      </c>
      <c r="F10" s="39"/>
    </row>
    <row r="11" ht="28" customHeight="1" spans="1:6">
      <c r="A11" s="39"/>
      <c r="B11" s="37" t="s">
        <v>223</v>
      </c>
      <c r="C11" s="38" t="s">
        <v>224</v>
      </c>
      <c r="D11" s="36">
        <v>15000</v>
      </c>
      <c r="E11" s="36">
        <v>15000</v>
      </c>
      <c r="F11" s="39"/>
    </row>
    <row r="12" ht="28" customHeight="1" spans="1:6">
      <c r="A12" s="39"/>
      <c r="B12" s="37">
        <v>30228</v>
      </c>
      <c r="C12" s="38" t="s">
        <v>225</v>
      </c>
      <c r="D12" s="36">
        <v>9309.64</v>
      </c>
      <c r="E12" s="36">
        <v>9309.64</v>
      </c>
      <c r="F12" s="39"/>
    </row>
    <row r="13" ht="28" customHeight="1" spans="1:6">
      <c r="A13" s="39"/>
      <c r="B13" s="37">
        <v>30229</v>
      </c>
      <c r="C13" s="38" t="s">
        <v>226</v>
      </c>
      <c r="D13" s="36">
        <v>8083.96</v>
      </c>
      <c r="E13" s="36">
        <v>8083.96</v>
      </c>
      <c r="F13" s="39"/>
    </row>
    <row r="14" ht="28" customHeight="1" spans="1:6">
      <c r="A14" s="39"/>
      <c r="B14" s="37">
        <v>30239</v>
      </c>
      <c r="C14" s="38" t="s">
        <v>245</v>
      </c>
      <c r="D14" s="36">
        <v>82800</v>
      </c>
      <c r="E14" s="36">
        <v>82800</v>
      </c>
      <c r="F14" s="39"/>
    </row>
    <row r="15" ht="28" customHeight="1" spans="1:6">
      <c r="A15" s="39"/>
      <c r="B15" s="40"/>
      <c r="C15" s="41"/>
      <c r="D15" s="39"/>
      <c r="E15" s="39"/>
      <c r="F15" s="39"/>
    </row>
    <row r="16" ht="28" customHeight="1" spans="1:6">
      <c r="A16" s="39"/>
      <c r="B16" s="40"/>
      <c r="C16" s="41"/>
      <c r="D16" s="39"/>
      <c r="E16" s="39"/>
      <c r="F16" s="39"/>
    </row>
    <row r="17" ht="28" customHeight="1" spans="1:6">
      <c r="A17" s="39"/>
      <c r="B17" s="40"/>
      <c r="C17" s="41"/>
      <c r="D17" s="39"/>
      <c r="E17" s="39"/>
      <c r="F17" s="39"/>
    </row>
    <row r="18" ht="28" customHeight="1" spans="1:6">
      <c r="A18" s="39"/>
      <c r="B18" s="40"/>
      <c r="C18" s="41"/>
      <c r="D18" s="39"/>
      <c r="E18" s="39"/>
      <c r="F18" s="39"/>
    </row>
    <row r="19" ht="28" customHeight="1" spans="1:6">
      <c r="A19" s="39"/>
      <c r="B19" s="40"/>
      <c r="C19" s="41"/>
      <c r="D19" s="39"/>
      <c r="E19" s="39"/>
      <c r="F19" s="39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247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248</v>
      </c>
      <c r="B5" s="22" t="s">
        <v>249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167</v>
      </c>
      <c r="B4" s="14" t="s">
        <v>114</v>
      </c>
      <c r="C4" s="14" t="s">
        <v>251</v>
      </c>
      <c r="D4" s="14" t="s">
        <v>252</v>
      </c>
      <c r="E4" s="14" t="s">
        <v>253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K8" sqref="K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254</v>
      </c>
      <c r="B1" s="1"/>
    </row>
    <row r="2" spans="1:1">
      <c r="A2" s="2" t="s">
        <v>255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256</v>
      </c>
      <c r="B5" s="4">
        <v>1</v>
      </c>
    </row>
    <row r="6" spans="1:2">
      <c r="A6" s="6" t="s">
        <v>257</v>
      </c>
      <c r="B6" s="7"/>
    </row>
    <row r="7" spans="1:2">
      <c r="A7" s="8" t="s">
        <v>258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259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13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48.625" customWidth="1"/>
    <col min="3" max="3" width="32.125" customWidth="1"/>
  </cols>
  <sheetData>
    <row r="1" ht="35.4" customHeight="1" spans="1:2">
      <c r="A1" s="10"/>
      <c r="B1" s="10"/>
    </row>
    <row r="2" ht="39.15" customHeight="1" spans="1:3">
      <c r="A2" s="10"/>
      <c r="B2" s="103" t="s">
        <v>10</v>
      </c>
      <c r="C2" s="103"/>
    </row>
    <row r="3" ht="29.35" customHeight="1" spans="1:3">
      <c r="A3" s="104"/>
      <c r="B3" s="105" t="s">
        <v>11</v>
      </c>
      <c r="C3" s="105" t="s">
        <v>12</v>
      </c>
    </row>
    <row r="4" ht="28.45" customHeight="1" spans="1:3">
      <c r="A4" s="97"/>
      <c r="B4" s="106" t="s">
        <v>13</v>
      </c>
      <c r="C4" s="83" t="s">
        <v>14</v>
      </c>
    </row>
    <row r="5" ht="28.45" customHeight="1" spans="1:3">
      <c r="A5" s="97"/>
      <c r="B5" s="106" t="s">
        <v>15</v>
      </c>
      <c r="C5" s="83" t="s">
        <v>16</v>
      </c>
    </row>
    <row r="6" ht="28.45" customHeight="1" spans="1:3">
      <c r="A6" s="97"/>
      <c r="B6" s="106" t="s">
        <v>17</v>
      </c>
      <c r="C6" s="83" t="s">
        <v>18</v>
      </c>
    </row>
    <row r="7" ht="28.45" customHeight="1" spans="1:3">
      <c r="A7" s="97"/>
      <c r="B7" s="106" t="s">
        <v>19</v>
      </c>
      <c r="C7" s="83"/>
    </row>
    <row r="8" ht="28.45" customHeight="1" spans="1:3">
      <c r="A8" s="97"/>
      <c r="B8" s="106" t="s">
        <v>20</v>
      </c>
      <c r="C8" s="83" t="s">
        <v>21</v>
      </c>
    </row>
    <row r="9" ht="28.45" customHeight="1" spans="1:3">
      <c r="A9" s="97"/>
      <c r="B9" s="106" t="s">
        <v>22</v>
      </c>
      <c r="C9" s="83" t="s">
        <v>23</v>
      </c>
    </row>
    <row r="10" ht="28.45" customHeight="1" spans="1:3">
      <c r="A10" s="97"/>
      <c r="B10" s="106" t="s">
        <v>24</v>
      </c>
      <c r="C10" s="83" t="s">
        <v>25</v>
      </c>
    </row>
    <row r="11" ht="28.45" customHeight="1" spans="1:3">
      <c r="A11" s="97"/>
      <c r="B11" s="106" t="s">
        <v>26</v>
      </c>
      <c r="C11" s="83" t="s">
        <v>27</v>
      </c>
    </row>
    <row r="12" ht="28.45" customHeight="1" spans="1:3">
      <c r="A12" s="97"/>
      <c r="B12" s="106" t="s">
        <v>28</v>
      </c>
      <c r="C12" s="83"/>
    </row>
    <row r="13" ht="28.45" customHeight="1" spans="1:3">
      <c r="A13" s="10"/>
      <c r="B13" s="106" t="s">
        <v>29</v>
      </c>
      <c r="C13" s="83"/>
    </row>
    <row r="14" ht="28.45" customHeight="1" spans="1:3">
      <c r="A14" s="10"/>
      <c r="B14" s="106" t="s">
        <v>30</v>
      </c>
      <c r="C14" s="83" t="s">
        <v>14</v>
      </c>
    </row>
    <row r="15" ht="36" customHeight="1" spans="2:3">
      <c r="B15" s="106" t="s">
        <v>31</v>
      </c>
      <c r="C15" s="3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19" workbookViewId="0">
      <selection activeCell="A23" sqref="A22:A23"/>
    </sheetView>
  </sheetViews>
  <sheetFormatPr defaultColWidth="10" defaultRowHeight="13.5" outlineLevelCol="3"/>
  <cols>
    <col min="1" max="1" width="25.625" customWidth="1"/>
    <col min="2" max="2" width="14.625" customWidth="1"/>
    <col min="3" max="3" width="26.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97"/>
      <c r="B3" s="97"/>
      <c r="C3" s="97"/>
      <c r="D3" s="98" t="s">
        <v>33</v>
      </c>
    </row>
    <row r="4" ht="22.75" customHeight="1" spans="1:4">
      <c r="A4" s="66" t="s">
        <v>34</v>
      </c>
      <c r="B4" s="66"/>
      <c r="C4" s="66" t="s">
        <v>35</v>
      </c>
      <c r="D4" s="66"/>
    </row>
    <row r="5" ht="18" customHeight="1" spans="1:4">
      <c r="A5" s="66" t="s">
        <v>36</v>
      </c>
      <c r="B5" s="66" t="s">
        <v>37</v>
      </c>
      <c r="C5" s="66" t="s">
        <v>36</v>
      </c>
      <c r="D5" s="66" t="s">
        <v>37</v>
      </c>
    </row>
    <row r="6" ht="18" customHeight="1" spans="1:4">
      <c r="A6" s="99" t="s">
        <v>38</v>
      </c>
      <c r="B6" s="100">
        <v>1766959.17</v>
      </c>
      <c r="C6" s="99" t="s">
        <v>39</v>
      </c>
      <c r="D6" s="74"/>
    </row>
    <row r="7" ht="18" customHeight="1" spans="1:4">
      <c r="A7" s="99" t="s">
        <v>40</v>
      </c>
      <c r="B7" s="74"/>
      <c r="C7" s="99" t="s">
        <v>41</v>
      </c>
      <c r="D7" s="76"/>
    </row>
    <row r="8" ht="18" customHeight="1" spans="1:4">
      <c r="A8" s="99" t="s">
        <v>42</v>
      </c>
      <c r="B8" s="74"/>
      <c r="C8" s="99" t="s">
        <v>43</v>
      </c>
      <c r="D8" s="76"/>
    </row>
    <row r="9" ht="18" customHeight="1" spans="1:4">
      <c r="A9" s="99" t="s">
        <v>44</v>
      </c>
      <c r="B9" s="74"/>
      <c r="C9" s="99" t="s">
        <v>45</v>
      </c>
      <c r="D9" s="76"/>
    </row>
    <row r="10" ht="18" customHeight="1" spans="1:4">
      <c r="A10" s="99" t="s">
        <v>46</v>
      </c>
      <c r="B10" s="74"/>
      <c r="C10" s="99" t="s">
        <v>47</v>
      </c>
      <c r="D10" s="76"/>
    </row>
    <row r="11" ht="18" customHeight="1" spans="1:4">
      <c r="A11" s="99" t="s">
        <v>48</v>
      </c>
      <c r="B11" s="74"/>
      <c r="C11" s="99" t="s">
        <v>49</v>
      </c>
      <c r="D11" s="76"/>
    </row>
    <row r="12" ht="18" customHeight="1" spans="1:4">
      <c r="A12" s="99" t="s">
        <v>50</v>
      </c>
      <c r="B12" s="74"/>
      <c r="C12" s="99" t="s">
        <v>51</v>
      </c>
      <c r="D12" s="76"/>
    </row>
    <row r="13" ht="18" customHeight="1" spans="1:4">
      <c r="A13" s="99" t="s">
        <v>52</v>
      </c>
      <c r="B13" s="74"/>
      <c r="C13" s="99" t="s">
        <v>53</v>
      </c>
      <c r="D13" s="76">
        <v>208139.34</v>
      </c>
    </row>
    <row r="14" ht="18" customHeight="1" spans="1:4">
      <c r="A14" s="99" t="s">
        <v>54</v>
      </c>
      <c r="B14" s="74"/>
      <c r="C14" s="99" t="s">
        <v>55</v>
      </c>
      <c r="D14" s="76"/>
    </row>
    <row r="15" ht="18" customHeight="1" spans="1:4">
      <c r="A15" s="99"/>
      <c r="B15" s="101"/>
      <c r="C15" s="99" t="s">
        <v>56</v>
      </c>
      <c r="D15" s="76">
        <v>89467.45</v>
      </c>
    </row>
    <row r="16" ht="18" customHeight="1" spans="1:4">
      <c r="A16" s="99"/>
      <c r="B16" s="101"/>
      <c r="C16" s="99" t="s">
        <v>57</v>
      </c>
      <c r="D16" s="76"/>
    </row>
    <row r="17" ht="18" customHeight="1" spans="1:4">
      <c r="A17" s="99"/>
      <c r="B17" s="101"/>
      <c r="C17" s="99" t="s">
        <v>58</v>
      </c>
      <c r="D17" s="76"/>
    </row>
    <row r="18" ht="18" customHeight="1" spans="1:4">
      <c r="A18" s="99"/>
      <c r="B18" s="101"/>
      <c r="C18" s="99" t="s">
        <v>59</v>
      </c>
      <c r="D18" s="76"/>
    </row>
    <row r="19" ht="18" customHeight="1" spans="1:4">
      <c r="A19" s="99"/>
      <c r="B19" s="101"/>
      <c r="C19" s="99" t="s">
        <v>60</v>
      </c>
      <c r="D19" s="76"/>
    </row>
    <row r="20" ht="18" customHeight="1" spans="1:4">
      <c r="A20" s="102"/>
      <c r="B20" s="100"/>
      <c r="C20" s="99" t="s">
        <v>61</v>
      </c>
      <c r="D20" s="76"/>
    </row>
    <row r="21" ht="18" customHeight="1" spans="1:4">
      <c r="A21" s="102"/>
      <c r="B21" s="100"/>
      <c r="C21" s="99" t="s">
        <v>62</v>
      </c>
      <c r="D21" s="76">
        <v>1469352.38</v>
      </c>
    </row>
    <row r="22" ht="18" customHeight="1" spans="1:4">
      <c r="A22" s="102"/>
      <c r="B22" s="100"/>
      <c r="C22" s="99" t="s">
        <v>63</v>
      </c>
      <c r="D22" s="76"/>
    </row>
    <row r="23" ht="18" customHeight="1" spans="1:4">
      <c r="A23" s="102"/>
      <c r="B23" s="100"/>
      <c r="C23" s="99" t="s">
        <v>64</v>
      </c>
      <c r="D23" s="76"/>
    </row>
    <row r="24" ht="18" customHeight="1" spans="1:4">
      <c r="A24" s="102"/>
      <c r="B24" s="100"/>
      <c r="C24" s="99" t="s">
        <v>65</v>
      </c>
      <c r="D24" s="76"/>
    </row>
    <row r="25" ht="18" customHeight="1" spans="1:4">
      <c r="A25" s="99"/>
      <c r="B25" s="101"/>
      <c r="C25" s="99" t="s">
        <v>66</v>
      </c>
      <c r="D25" s="76"/>
    </row>
    <row r="26" ht="18" customHeight="1" spans="1:4">
      <c r="A26" s="99"/>
      <c r="B26" s="101"/>
      <c r="C26" s="99" t="s">
        <v>67</v>
      </c>
      <c r="D26" s="76"/>
    </row>
    <row r="27" ht="18" customHeight="1" spans="1:4">
      <c r="A27" s="99"/>
      <c r="B27" s="101"/>
      <c r="C27" s="99" t="s">
        <v>68</v>
      </c>
      <c r="D27" s="76"/>
    </row>
    <row r="28" ht="18" customHeight="1" spans="1:4">
      <c r="A28" s="102"/>
      <c r="B28" s="100"/>
      <c r="C28" s="99" t="s">
        <v>69</v>
      </c>
      <c r="D28" s="76"/>
    </row>
    <row r="29" ht="18" customHeight="1" spans="1:4">
      <c r="A29" s="102"/>
      <c r="B29" s="100"/>
      <c r="C29" s="99" t="s">
        <v>70</v>
      </c>
      <c r="D29" s="76"/>
    </row>
    <row r="30" ht="18" customHeight="1" spans="1:4">
      <c r="A30" s="102"/>
      <c r="B30" s="100"/>
      <c r="C30" s="99" t="s">
        <v>71</v>
      </c>
      <c r="D30" s="76"/>
    </row>
    <row r="31" ht="18" customHeight="1" spans="1:4">
      <c r="A31" s="102"/>
      <c r="B31" s="100"/>
      <c r="C31" s="99" t="s">
        <v>72</v>
      </c>
      <c r="D31" s="76"/>
    </row>
    <row r="32" ht="18" customHeight="1" spans="1:4">
      <c r="A32" s="102"/>
      <c r="B32" s="100"/>
      <c r="C32" s="99" t="s">
        <v>73</v>
      </c>
      <c r="D32" s="76"/>
    </row>
    <row r="33" ht="18" customHeight="1" spans="1:4">
      <c r="A33" s="99"/>
      <c r="B33" s="99"/>
      <c r="C33" s="99" t="s">
        <v>74</v>
      </c>
      <c r="D33" s="76"/>
    </row>
    <row r="34" ht="18" customHeight="1" spans="1:4">
      <c r="A34" s="99"/>
      <c r="B34" s="99"/>
      <c r="C34" s="99" t="s">
        <v>75</v>
      </c>
      <c r="D34" s="76"/>
    </row>
    <row r="35" ht="18" customHeight="1" spans="1:4">
      <c r="A35" s="99"/>
      <c r="B35" s="99"/>
      <c r="C35" s="99" t="s">
        <v>76</v>
      </c>
      <c r="D35" s="76"/>
    </row>
    <row r="36" ht="18" customHeight="1" spans="1:4">
      <c r="A36" s="99"/>
      <c r="B36" s="99"/>
      <c r="C36" s="99"/>
      <c r="D36" s="99"/>
    </row>
    <row r="37" ht="18" customHeight="1" spans="1:4">
      <c r="A37" s="99"/>
      <c r="B37" s="99"/>
      <c r="C37" s="99"/>
      <c r="D37" s="99"/>
    </row>
    <row r="38" ht="18" customHeight="1" spans="1:4">
      <c r="A38" s="99"/>
      <c r="B38" s="99"/>
      <c r="C38" s="99"/>
      <c r="D38" s="99"/>
    </row>
    <row r="39" ht="18" customHeight="1" spans="1:4">
      <c r="A39" s="102" t="s">
        <v>77</v>
      </c>
      <c r="B39" s="100">
        <f>SUM(B6:B38)</f>
        <v>1766959.17</v>
      </c>
      <c r="C39" s="102" t="s">
        <v>78</v>
      </c>
      <c r="D39" s="100">
        <f>SUM(D6:D38)</f>
        <v>1766959.17</v>
      </c>
    </row>
    <row r="40" ht="18" customHeight="1" spans="1:4">
      <c r="A40" s="102" t="s">
        <v>79</v>
      </c>
      <c r="B40" s="100"/>
      <c r="C40" s="102" t="s">
        <v>80</v>
      </c>
      <c r="D40" s="100"/>
    </row>
    <row r="41" ht="18" customHeight="1" spans="1:4">
      <c r="A41" s="102" t="s">
        <v>81</v>
      </c>
      <c r="B41" s="101"/>
      <c r="C41" s="99"/>
      <c r="D41" s="101"/>
    </row>
    <row r="42" ht="18" customHeight="1" spans="1:4">
      <c r="A42" s="102" t="s">
        <v>82</v>
      </c>
      <c r="B42" s="100">
        <f>SUM(B9:B41)</f>
        <v>1766959.17</v>
      </c>
      <c r="C42" s="102" t="s">
        <v>83</v>
      </c>
      <c r="D42" s="100">
        <f>D39+D40</f>
        <v>1766959.17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A38" sqref="A3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88"/>
      <c r="B3" s="21" t="s">
        <v>33</v>
      </c>
    </row>
    <row r="4" ht="18" customHeight="1" spans="1:2">
      <c r="A4" s="30" t="s">
        <v>36</v>
      </c>
      <c r="B4" s="30" t="s">
        <v>37</v>
      </c>
    </row>
    <row r="5" s="17" customFormat="1" ht="18" customHeight="1" spans="1:3">
      <c r="A5" s="89" t="s">
        <v>85</v>
      </c>
      <c r="B5" s="90">
        <f>B6+B7</f>
        <v>1766959.17</v>
      </c>
      <c r="C5" s="18"/>
    </row>
    <row r="6" s="17" customFormat="1" ht="18" customHeight="1" spans="1:3">
      <c r="A6" s="91" t="s">
        <v>86</v>
      </c>
      <c r="B6" s="92">
        <v>1766959.17</v>
      </c>
      <c r="C6" s="18"/>
    </row>
    <row r="7" s="17" customFormat="1" ht="18" customHeight="1" spans="1:3">
      <c r="A7" s="91" t="s">
        <v>87</v>
      </c>
      <c r="B7" s="92"/>
      <c r="C7" s="18"/>
    </row>
    <row r="8" s="17" customFormat="1" ht="18" customHeight="1" spans="1:3">
      <c r="A8" s="89" t="s">
        <v>88</v>
      </c>
      <c r="B8" s="92">
        <f>B9+B10</f>
        <v>0</v>
      </c>
      <c r="C8" s="18"/>
    </row>
    <row r="9" s="17" customFormat="1" ht="18" customHeight="1" spans="1:3">
      <c r="A9" s="91" t="s">
        <v>86</v>
      </c>
      <c r="B9" s="92"/>
      <c r="C9" s="18"/>
    </row>
    <row r="10" s="17" customFormat="1" ht="18" customHeight="1" spans="1:3">
      <c r="A10" s="91" t="s">
        <v>87</v>
      </c>
      <c r="B10" s="92"/>
      <c r="C10" s="18"/>
    </row>
    <row r="11" s="17" customFormat="1" ht="18" customHeight="1" spans="1:3">
      <c r="A11" s="89" t="s">
        <v>89</v>
      </c>
      <c r="B11" s="92"/>
      <c r="C11" s="18"/>
    </row>
    <row r="12" s="17" customFormat="1" ht="18" customHeight="1" spans="1:3">
      <c r="A12" s="91" t="s">
        <v>86</v>
      </c>
      <c r="B12" s="92"/>
      <c r="C12" s="18"/>
    </row>
    <row r="13" s="17" customFormat="1" ht="18" customHeight="1" spans="1:3">
      <c r="A13" s="91" t="s">
        <v>87</v>
      </c>
      <c r="B13" s="92"/>
      <c r="C13" s="18"/>
    </row>
    <row r="14" s="17" customFormat="1" ht="18" customHeight="1" spans="1:3">
      <c r="A14" s="93" t="s">
        <v>90</v>
      </c>
      <c r="B14" s="92">
        <f>SUM(B15:B17)</f>
        <v>0</v>
      </c>
      <c r="C14" s="18"/>
    </row>
    <row r="15" s="17" customFormat="1" ht="18" customHeight="1" spans="1:3">
      <c r="A15" s="91" t="s">
        <v>91</v>
      </c>
      <c r="B15" s="92"/>
      <c r="C15" s="18"/>
    </row>
    <row r="16" s="17" customFormat="1" ht="18" customHeight="1" spans="1:3">
      <c r="A16" s="91" t="s">
        <v>92</v>
      </c>
      <c r="B16" s="92"/>
      <c r="C16" s="18"/>
    </row>
    <row r="17" s="17" customFormat="1" ht="18" customHeight="1" spans="1:3">
      <c r="A17" s="91" t="s">
        <v>93</v>
      </c>
      <c r="B17" s="92"/>
      <c r="C17" s="18"/>
    </row>
    <row r="18" s="17" customFormat="1" ht="18" customHeight="1" spans="1:3">
      <c r="A18" s="93" t="s">
        <v>94</v>
      </c>
      <c r="B18" s="92"/>
      <c r="C18" s="18"/>
    </row>
    <row r="19" s="17" customFormat="1" ht="18" customHeight="1" spans="1:3">
      <c r="A19" s="93" t="s">
        <v>95</v>
      </c>
      <c r="B19" s="92"/>
      <c r="C19" s="18"/>
    </row>
    <row r="20" s="17" customFormat="1" ht="18" customHeight="1" spans="1:3">
      <c r="A20" s="93" t="s">
        <v>96</v>
      </c>
      <c r="B20" s="92"/>
      <c r="C20" s="18"/>
    </row>
    <row r="21" s="17" customFormat="1" ht="18" customHeight="1" spans="1:3">
      <c r="A21" s="93" t="s">
        <v>97</v>
      </c>
      <c r="B21" s="92"/>
      <c r="C21" s="18"/>
    </row>
    <row r="22" s="17" customFormat="1" ht="18" customHeight="1" spans="1:3">
      <c r="A22" s="93" t="s">
        <v>98</v>
      </c>
      <c r="B22" s="90">
        <f>B23+B26+B29+B30</f>
        <v>0</v>
      </c>
      <c r="C22" s="18"/>
    </row>
    <row r="23" s="17" customFormat="1" ht="18" customHeight="1" spans="1:3">
      <c r="A23" s="91" t="s">
        <v>99</v>
      </c>
      <c r="B23" s="90">
        <f>B24+B25</f>
        <v>0</v>
      </c>
      <c r="C23" s="18"/>
    </row>
    <row r="24" s="17" customFormat="1" ht="18" customHeight="1" spans="1:3">
      <c r="A24" s="91" t="s">
        <v>100</v>
      </c>
      <c r="B24" s="90"/>
      <c r="C24" s="18"/>
    </row>
    <row r="25" s="17" customFormat="1" ht="18" customHeight="1" spans="1:3">
      <c r="A25" s="91" t="s">
        <v>101</v>
      </c>
      <c r="B25" s="90"/>
      <c r="C25" s="18"/>
    </row>
    <row r="26" s="17" customFormat="1" ht="18" customHeight="1" spans="1:3">
      <c r="A26" s="91" t="s">
        <v>102</v>
      </c>
      <c r="B26" s="90">
        <f>B27+B28</f>
        <v>0</v>
      </c>
      <c r="C26" s="18"/>
    </row>
    <row r="27" s="17" customFormat="1" ht="18" customHeight="1" spans="1:3">
      <c r="A27" s="91" t="s">
        <v>103</v>
      </c>
      <c r="B27" s="90"/>
      <c r="C27" s="18"/>
    </row>
    <row r="28" s="17" customFormat="1" ht="18" customHeight="1" spans="1:3">
      <c r="A28" s="91" t="s">
        <v>104</v>
      </c>
      <c r="B28" s="90"/>
      <c r="C28" s="18"/>
    </row>
    <row r="29" s="17" customFormat="1" ht="18" customHeight="1" spans="1:3">
      <c r="A29" s="91" t="s">
        <v>105</v>
      </c>
      <c r="B29" s="90"/>
      <c r="C29" s="18"/>
    </row>
    <row r="30" s="17" customFormat="1" ht="18" customHeight="1" spans="1:3">
      <c r="A30" s="91" t="s">
        <v>106</v>
      </c>
      <c r="B30" s="90"/>
      <c r="C30" s="18"/>
    </row>
    <row r="31" ht="18" customHeight="1" spans="1:2">
      <c r="A31" s="94"/>
      <c r="B31" s="90"/>
    </row>
    <row r="32" s="17" customFormat="1" ht="18" customHeight="1" spans="1:3">
      <c r="A32" s="95" t="s">
        <v>107</v>
      </c>
      <c r="B32" s="96">
        <f>B5+B8+B14+B18+B19+B20+B21+B22</f>
        <v>1766959.17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7" sqref="H7"/>
    </sheetView>
  </sheetViews>
  <sheetFormatPr defaultColWidth="10" defaultRowHeight="13.5" outlineLevelCol="4"/>
  <cols>
    <col min="1" max="1" width="32.25" customWidth="1"/>
    <col min="2" max="2" width="15.0666666666667" customWidth="1"/>
    <col min="3" max="3" width="13.7" style="79" customWidth="1"/>
    <col min="4" max="4" width="13.3" customWidth="1"/>
    <col min="5" max="5" width="12.625" customWidth="1"/>
    <col min="7" max="7" width="10.375"/>
  </cols>
  <sheetData>
    <row r="1" ht="14.3" customHeight="1" spans="1:5">
      <c r="A1" s="10"/>
      <c r="B1" s="10"/>
      <c r="C1" s="43"/>
      <c r="D1" s="10"/>
      <c r="E1" s="10"/>
    </row>
    <row r="2" ht="39.85" customHeight="1" spans="1:5">
      <c r="A2" s="11" t="s">
        <v>108</v>
      </c>
      <c r="B2" s="11"/>
      <c r="C2" s="80"/>
      <c r="D2" s="11"/>
      <c r="E2" s="11"/>
    </row>
    <row r="3" ht="22.75" customHeight="1" spans="1:5">
      <c r="A3" s="12"/>
      <c r="B3" s="12"/>
      <c r="C3" s="13"/>
      <c r="D3" s="12"/>
      <c r="E3" s="12" t="s">
        <v>33</v>
      </c>
    </row>
    <row r="4" ht="35" customHeight="1" spans="1:5">
      <c r="A4" s="81" t="s">
        <v>109</v>
      </c>
      <c r="B4" s="81" t="s">
        <v>110</v>
      </c>
      <c r="C4" s="82" t="s">
        <v>111</v>
      </c>
      <c r="D4" s="81" t="s">
        <v>112</v>
      </c>
      <c r="E4" s="81" t="s">
        <v>113</v>
      </c>
    </row>
    <row r="5" ht="35" customHeight="1" spans="1:5">
      <c r="A5" s="83" t="s">
        <v>114</v>
      </c>
      <c r="B5" s="68">
        <v>1766959.17</v>
      </c>
      <c r="C5" s="68">
        <v>1736959.17</v>
      </c>
      <c r="D5" s="68">
        <v>30000</v>
      </c>
      <c r="E5" s="68"/>
    </row>
    <row r="6" customFormat="1" ht="35" customHeight="1" spans="1:5">
      <c r="A6" s="35" t="s">
        <v>115</v>
      </c>
      <c r="B6" s="68">
        <v>1469352.38</v>
      </c>
      <c r="C6" s="68">
        <v>1439352.38</v>
      </c>
      <c r="D6" s="68">
        <v>30000</v>
      </c>
      <c r="E6" s="84"/>
    </row>
    <row r="7" customFormat="1" ht="35" customHeight="1" spans="1:5">
      <c r="A7" s="41" t="s">
        <v>116</v>
      </c>
      <c r="B7" s="84">
        <v>1469352.38</v>
      </c>
      <c r="C7" s="84">
        <v>1439352.38</v>
      </c>
      <c r="D7" s="84">
        <v>30000</v>
      </c>
      <c r="E7" s="84"/>
    </row>
    <row r="8" customFormat="1" ht="35" customHeight="1" spans="1:5">
      <c r="A8" s="41" t="s">
        <v>117</v>
      </c>
      <c r="B8" s="84">
        <v>1469352.38</v>
      </c>
      <c r="C8" s="84">
        <v>1469352.38</v>
      </c>
      <c r="D8" s="84">
        <v>30000</v>
      </c>
      <c r="E8" s="84"/>
    </row>
    <row r="9" customFormat="1" ht="35" customHeight="1" spans="1:5">
      <c r="A9" s="35" t="s">
        <v>118</v>
      </c>
      <c r="B9" s="85">
        <v>208139.34</v>
      </c>
      <c r="C9" s="85">
        <v>208139.34</v>
      </c>
      <c r="D9" s="39"/>
      <c r="E9" s="39"/>
    </row>
    <row r="10" customFormat="1" ht="35" customHeight="1" spans="1:5">
      <c r="A10" s="41" t="s">
        <v>119</v>
      </c>
      <c r="B10" s="86">
        <v>202500.18</v>
      </c>
      <c r="C10" s="86">
        <v>202500.18</v>
      </c>
      <c r="D10" s="39"/>
      <c r="E10" s="39"/>
    </row>
    <row r="11" customFormat="1" ht="35" customHeight="1" spans="1:5">
      <c r="A11" s="41" t="s">
        <v>120</v>
      </c>
      <c r="B11" s="86">
        <v>16490</v>
      </c>
      <c r="C11" s="86">
        <v>16490</v>
      </c>
      <c r="D11" s="39"/>
      <c r="E11" s="39"/>
    </row>
    <row r="12" customFormat="1" ht="35" customHeight="1" spans="1:5">
      <c r="A12" s="41" t="s">
        <v>121</v>
      </c>
      <c r="B12" s="86">
        <v>186010.18</v>
      </c>
      <c r="C12" s="86">
        <v>186010.18</v>
      </c>
      <c r="D12" s="39"/>
      <c r="E12" s="39"/>
    </row>
    <row r="13" customFormat="1" ht="35" customHeight="1" spans="1:5">
      <c r="A13" s="41" t="s">
        <v>122</v>
      </c>
      <c r="B13" s="87" t="s">
        <v>123</v>
      </c>
      <c r="C13" s="87" t="s">
        <v>123</v>
      </c>
      <c r="D13" s="41"/>
      <c r="E13" s="41"/>
    </row>
    <row r="14" customFormat="1" ht="35" customHeight="1" spans="1:5">
      <c r="A14" s="41" t="s">
        <v>124</v>
      </c>
      <c r="B14" s="87" t="s">
        <v>123</v>
      </c>
      <c r="C14" s="87" t="s">
        <v>123</v>
      </c>
      <c r="D14" s="41"/>
      <c r="E14" s="41"/>
    </row>
    <row r="15" customFormat="1" ht="35" customHeight="1" spans="1:5">
      <c r="A15" s="35" t="s">
        <v>125</v>
      </c>
      <c r="B15" s="85">
        <v>89467.45</v>
      </c>
      <c r="C15" s="85">
        <v>89467.45</v>
      </c>
      <c r="D15" s="41"/>
      <c r="E15" s="41"/>
    </row>
    <row r="16" customFormat="1" ht="35" customHeight="1" spans="1:5">
      <c r="A16" s="41" t="s">
        <v>126</v>
      </c>
      <c r="B16" s="86">
        <v>89467.45</v>
      </c>
      <c r="C16" s="86">
        <v>89467.45</v>
      </c>
      <c r="D16" s="41"/>
      <c r="E16" s="41"/>
    </row>
    <row r="17" customFormat="1" ht="35" customHeight="1" spans="1:5">
      <c r="A17" s="39" t="s">
        <v>127</v>
      </c>
      <c r="B17" s="86">
        <v>89467.45</v>
      </c>
      <c r="C17" s="86">
        <v>89467.45</v>
      </c>
      <c r="D17" s="39"/>
      <c r="E17" s="39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9" workbookViewId="0">
      <selection activeCell="B47" sqref="B4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29.87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18" customHeight="1" spans="1:7">
      <c r="A2" s="11" t="s">
        <v>128</v>
      </c>
      <c r="B2" s="11"/>
      <c r="C2" s="11"/>
      <c r="D2" s="11"/>
      <c r="E2" s="10"/>
      <c r="F2" s="10"/>
      <c r="G2" s="10"/>
    </row>
    <row r="3" ht="18" customHeight="1" spans="1:7">
      <c r="A3" s="12"/>
      <c r="B3" s="12"/>
      <c r="C3" s="47" t="s">
        <v>33</v>
      </c>
      <c r="D3" s="47"/>
      <c r="E3" s="12"/>
      <c r="F3" s="12"/>
      <c r="G3" s="12"/>
    </row>
    <row r="4" ht="21" customHeight="1" spans="1:7">
      <c r="A4" s="66" t="s">
        <v>34</v>
      </c>
      <c r="B4" s="66"/>
      <c r="C4" s="66" t="s">
        <v>35</v>
      </c>
      <c r="D4" s="66"/>
      <c r="E4" s="12"/>
      <c r="F4" s="12"/>
      <c r="G4" s="12"/>
    </row>
    <row r="5" ht="21" customHeight="1" spans="1:7">
      <c r="A5" s="66" t="s">
        <v>36</v>
      </c>
      <c r="B5" s="66" t="s">
        <v>37</v>
      </c>
      <c r="C5" s="66" t="s">
        <v>36</v>
      </c>
      <c r="D5" s="66" t="s">
        <v>114</v>
      </c>
      <c r="E5" s="12"/>
      <c r="F5" s="12"/>
      <c r="G5" s="12"/>
    </row>
    <row r="6" ht="21" customHeight="1" spans="1:7">
      <c r="A6" s="15" t="s">
        <v>129</v>
      </c>
      <c r="B6" s="73">
        <f>SUM(B7:B9)</f>
        <v>1766959.17</v>
      </c>
      <c r="C6" s="15" t="s">
        <v>130</v>
      </c>
      <c r="D6" s="73">
        <v>1766959.17</v>
      </c>
      <c r="E6" s="12"/>
      <c r="F6" s="12"/>
      <c r="G6" s="12"/>
    </row>
    <row r="7" ht="21" customHeight="1" spans="1:7">
      <c r="A7" s="15" t="s">
        <v>131</v>
      </c>
      <c r="B7" s="74">
        <v>1766959.17</v>
      </c>
      <c r="C7" s="15" t="s">
        <v>132</v>
      </c>
      <c r="D7" s="74"/>
      <c r="E7" s="12"/>
      <c r="F7" s="12"/>
      <c r="G7" s="12"/>
    </row>
    <row r="8" ht="21" customHeight="1" spans="1:7">
      <c r="A8" s="15" t="s">
        <v>133</v>
      </c>
      <c r="B8" s="74"/>
      <c r="C8" s="15" t="s">
        <v>134</v>
      </c>
      <c r="D8" s="74"/>
      <c r="E8" s="12"/>
      <c r="F8" s="12"/>
      <c r="G8" s="12"/>
    </row>
    <row r="9" ht="21" customHeight="1" spans="1:7">
      <c r="A9" s="15" t="s">
        <v>135</v>
      </c>
      <c r="B9" s="74"/>
      <c r="C9" s="15" t="s">
        <v>136</v>
      </c>
      <c r="D9" s="74"/>
      <c r="E9" s="12"/>
      <c r="F9" s="12"/>
      <c r="G9" s="12"/>
    </row>
    <row r="10" ht="21" customHeight="1" spans="1:7">
      <c r="A10" s="15"/>
      <c r="B10" s="75"/>
      <c r="C10" s="15" t="s">
        <v>137</v>
      </c>
      <c r="D10" s="74"/>
      <c r="E10" s="12"/>
      <c r="F10" s="12"/>
      <c r="G10" s="12"/>
    </row>
    <row r="11" ht="21" customHeight="1" spans="1:7">
      <c r="A11" s="15"/>
      <c r="B11" s="75"/>
      <c r="C11" s="15" t="s">
        <v>138</v>
      </c>
      <c r="D11" s="74"/>
      <c r="E11" s="12"/>
      <c r="F11" s="12"/>
      <c r="G11" s="12"/>
    </row>
    <row r="12" ht="21" customHeight="1" spans="1:7">
      <c r="A12" s="15"/>
      <c r="B12" s="75"/>
      <c r="C12" s="15" t="s">
        <v>139</v>
      </c>
      <c r="D12" s="74"/>
      <c r="E12" s="12"/>
      <c r="F12" s="12"/>
      <c r="G12" s="12"/>
    </row>
    <row r="13" ht="21" customHeight="1" spans="1:7">
      <c r="A13" s="44"/>
      <c r="B13" s="70"/>
      <c r="C13" s="15" t="s">
        <v>140</v>
      </c>
      <c r="D13" s="74"/>
      <c r="E13" s="12"/>
      <c r="F13" s="12"/>
      <c r="G13" s="12"/>
    </row>
    <row r="14" ht="21" customHeight="1" spans="1:7">
      <c r="A14" s="15"/>
      <c r="B14" s="75"/>
      <c r="C14" s="15" t="s">
        <v>141</v>
      </c>
      <c r="D14" s="76">
        <v>208139.34</v>
      </c>
      <c r="E14" s="12"/>
      <c r="F14" s="12"/>
      <c r="G14" s="46"/>
    </row>
    <row r="15" ht="21" customHeight="1" spans="1:7">
      <c r="A15" s="15"/>
      <c r="B15" s="75"/>
      <c r="C15" s="15" t="s">
        <v>142</v>
      </c>
      <c r="D15" s="74"/>
      <c r="E15" s="12"/>
      <c r="F15" s="12"/>
      <c r="G15" s="12"/>
    </row>
    <row r="16" ht="21" customHeight="1" spans="1:7">
      <c r="A16" s="15"/>
      <c r="B16" s="75"/>
      <c r="C16" s="15" t="s">
        <v>143</v>
      </c>
      <c r="D16" s="76">
        <v>89467.45</v>
      </c>
      <c r="E16" s="12"/>
      <c r="F16" s="12"/>
      <c r="G16" s="12"/>
    </row>
    <row r="17" ht="21" customHeight="1" spans="1:7">
      <c r="A17" s="15"/>
      <c r="B17" s="75"/>
      <c r="C17" s="15" t="s">
        <v>144</v>
      </c>
      <c r="D17" s="74"/>
      <c r="E17" s="12"/>
      <c r="F17" s="12"/>
      <c r="G17" s="12"/>
    </row>
    <row r="18" ht="21" customHeight="1" spans="1:7">
      <c r="A18" s="15"/>
      <c r="B18" s="75"/>
      <c r="C18" s="15" t="s">
        <v>145</v>
      </c>
      <c r="D18" s="74"/>
      <c r="E18" s="12"/>
      <c r="F18" s="12"/>
      <c r="G18" s="12"/>
    </row>
    <row r="19" ht="21" customHeight="1" spans="1:7">
      <c r="A19" s="15"/>
      <c r="B19" s="15"/>
      <c r="C19" s="15" t="s">
        <v>146</v>
      </c>
      <c r="D19" s="74"/>
      <c r="E19" s="12"/>
      <c r="F19" s="12"/>
      <c r="G19" s="12"/>
    </row>
    <row r="20" ht="21" customHeight="1" spans="1:7">
      <c r="A20" s="15"/>
      <c r="B20" s="15"/>
      <c r="C20" s="15" t="s">
        <v>147</v>
      </c>
      <c r="D20" s="74"/>
      <c r="E20" s="12"/>
      <c r="F20" s="12"/>
      <c r="G20" s="12"/>
    </row>
    <row r="21" ht="21" customHeight="1" spans="1:7">
      <c r="A21" s="15"/>
      <c r="B21" s="15"/>
      <c r="C21" s="15" t="s">
        <v>148</v>
      </c>
      <c r="D21" s="74"/>
      <c r="E21" s="12"/>
      <c r="F21" s="12"/>
      <c r="G21" s="12"/>
    </row>
    <row r="22" ht="21" customHeight="1" spans="1:7">
      <c r="A22" s="15"/>
      <c r="B22" s="15"/>
      <c r="C22" s="15" t="s">
        <v>149</v>
      </c>
      <c r="D22" s="74">
        <v>1469352.38</v>
      </c>
      <c r="E22" s="12"/>
      <c r="F22" s="12"/>
      <c r="G22" s="12"/>
    </row>
    <row r="23" ht="21" customHeight="1" spans="1:7">
      <c r="A23" s="15"/>
      <c r="B23" s="15"/>
      <c r="C23" s="15" t="s">
        <v>150</v>
      </c>
      <c r="D23" s="74"/>
      <c r="E23" s="12"/>
      <c r="F23" s="12"/>
      <c r="G23" s="12"/>
    </row>
    <row r="24" ht="21" customHeight="1" spans="1:7">
      <c r="A24" s="15"/>
      <c r="B24" s="15"/>
      <c r="C24" s="15" t="s">
        <v>151</v>
      </c>
      <c r="D24" s="74"/>
      <c r="E24" s="12"/>
      <c r="F24" s="12"/>
      <c r="G24" s="12"/>
    </row>
    <row r="25" ht="21" customHeight="1" spans="1:7">
      <c r="A25" s="15"/>
      <c r="B25" s="15"/>
      <c r="C25" s="15" t="s">
        <v>152</v>
      </c>
      <c r="D25" s="74"/>
      <c r="E25" s="12"/>
      <c r="F25" s="12"/>
      <c r="G25" s="12"/>
    </row>
    <row r="26" ht="21" customHeight="1" spans="1:7">
      <c r="A26" s="15"/>
      <c r="B26" s="15"/>
      <c r="C26" s="15" t="s">
        <v>153</v>
      </c>
      <c r="D26" s="74"/>
      <c r="E26" s="12"/>
      <c r="F26" s="12"/>
      <c r="G26" s="12"/>
    </row>
    <row r="27" ht="21" customHeight="1" spans="1:7">
      <c r="A27" s="15"/>
      <c r="B27" s="15"/>
      <c r="C27" s="15" t="s">
        <v>154</v>
      </c>
      <c r="D27" s="74"/>
      <c r="E27" s="12"/>
      <c r="F27" s="12"/>
      <c r="G27" s="12"/>
    </row>
    <row r="28" ht="21" customHeight="1" spans="1:7">
      <c r="A28" s="15"/>
      <c r="B28" s="15"/>
      <c r="C28" s="15" t="s">
        <v>155</v>
      </c>
      <c r="D28" s="74"/>
      <c r="E28" s="12"/>
      <c r="F28" s="12"/>
      <c r="G28" s="12"/>
    </row>
    <row r="29" ht="21" customHeight="1" spans="1:7">
      <c r="A29" s="15"/>
      <c r="B29" s="15"/>
      <c r="C29" s="15" t="s">
        <v>156</v>
      </c>
      <c r="D29" s="74"/>
      <c r="E29" s="12"/>
      <c r="F29" s="12"/>
      <c r="G29" s="12"/>
    </row>
    <row r="30" ht="21" customHeight="1" spans="1:7">
      <c r="A30" s="15"/>
      <c r="B30" s="15"/>
      <c r="C30" s="15" t="s">
        <v>157</v>
      </c>
      <c r="D30" s="74"/>
      <c r="E30" s="12"/>
      <c r="F30" s="12"/>
      <c r="G30" s="12"/>
    </row>
    <row r="31" ht="21" customHeight="1" spans="1:7">
      <c r="A31" s="15"/>
      <c r="B31" s="15"/>
      <c r="C31" s="15" t="s">
        <v>158</v>
      </c>
      <c r="D31" s="74"/>
      <c r="E31" s="12"/>
      <c r="F31" s="12"/>
      <c r="G31" s="12"/>
    </row>
    <row r="32" ht="21" customHeight="1" spans="1:7">
      <c r="A32" s="15"/>
      <c r="B32" s="15"/>
      <c r="C32" s="15" t="s">
        <v>159</v>
      </c>
      <c r="D32" s="74"/>
      <c r="E32" s="12"/>
      <c r="F32" s="12"/>
      <c r="G32" s="12"/>
    </row>
    <row r="33" ht="21" customHeight="1" spans="1:7">
      <c r="A33" s="15"/>
      <c r="B33" s="15"/>
      <c r="C33" s="15" t="s">
        <v>160</v>
      </c>
      <c r="D33" s="74"/>
      <c r="E33" s="12"/>
      <c r="F33" s="12"/>
      <c r="G33" s="12"/>
    </row>
    <row r="34" ht="21" customHeight="1" spans="1:7">
      <c r="A34" s="15"/>
      <c r="B34" s="15"/>
      <c r="C34" s="15" t="s">
        <v>161</v>
      </c>
      <c r="D34" s="74"/>
      <c r="E34" s="12"/>
      <c r="F34" s="12"/>
      <c r="G34" s="12"/>
    </row>
    <row r="35" ht="21" customHeight="1" spans="1:7">
      <c r="A35" s="15"/>
      <c r="B35" s="15"/>
      <c r="C35" s="15" t="s">
        <v>162</v>
      </c>
      <c r="D35" s="74"/>
      <c r="E35" s="12"/>
      <c r="F35" s="12"/>
      <c r="G35" s="12"/>
    </row>
    <row r="36" ht="21" customHeight="1" spans="1:7">
      <c r="A36" s="15"/>
      <c r="B36" s="15"/>
      <c r="C36" s="15" t="s">
        <v>163</v>
      </c>
      <c r="D36" s="73"/>
      <c r="E36" s="12"/>
      <c r="F36" s="12"/>
      <c r="G36" s="12"/>
    </row>
    <row r="37" ht="21" customHeight="1" spans="1:7">
      <c r="A37" s="66" t="s">
        <v>164</v>
      </c>
      <c r="B37" s="77">
        <f>B6</f>
        <v>1766959.17</v>
      </c>
      <c r="C37" s="66" t="s">
        <v>165</v>
      </c>
      <c r="D37" s="78">
        <f>D6</f>
        <v>1766959.17</v>
      </c>
      <c r="E37" s="46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opLeftCell="A6" workbookViewId="0">
      <selection activeCell="M3" sqref="M3"/>
    </sheetView>
  </sheetViews>
  <sheetFormatPr defaultColWidth="10" defaultRowHeight="13.5" outlineLevelRow="7"/>
  <cols>
    <col min="1" max="1" width="8" customWidth="1"/>
    <col min="2" max="2" width="18.05" customWidth="1"/>
    <col min="3" max="3" width="14.925" customWidth="1"/>
    <col min="4" max="4" width="12.35" customWidth="1"/>
    <col min="5" max="5" width="7.25" customWidth="1"/>
    <col min="6" max="11" width="11.1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7" t="s">
        <v>33</v>
      </c>
      <c r="K3" s="47"/>
    </row>
    <row r="4" ht="22.75" customHeight="1" spans="1:11">
      <c r="A4" s="66" t="s">
        <v>167</v>
      </c>
      <c r="B4" s="66" t="s">
        <v>114</v>
      </c>
      <c r="C4" s="66" t="s">
        <v>168</v>
      </c>
      <c r="D4" s="66"/>
      <c r="E4" s="66"/>
      <c r="F4" s="66" t="s">
        <v>169</v>
      </c>
      <c r="G4" s="66"/>
      <c r="H4" s="66"/>
      <c r="I4" s="66" t="s">
        <v>170</v>
      </c>
      <c r="J4" s="66"/>
      <c r="K4" s="66"/>
    </row>
    <row r="5" ht="22.75" customHeight="1" spans="1:11">
      <c r="A5" s="66"/>
      <c r="B5" s="66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4" t="s">
        <v>114</v>
      </c>
      <c r="B6" s="67">
        <v>1766959.17</v>
      </c>
      <c r="C6" s="68">
        <v>1766959.17</v>
      </c>
      <c r="D6" s="68">
        <v>1736959.17</v>
      </c>
      <c r="E6" s="68">
        <v>30000</v>
      </c>
      <c r="F6" s="67"/>
      <c r="G6" s="67"/>
      <c r="H6" s="67"/>
      <c r="I6" s="67"/>
      <c r="J6" s="67"/>
      <c r="K6" s="67"/>
    </row>
    <row r="7" ht="22.75" customHeight="1" spans="1:11">
      <c r="A7" s="69" t="s">
        <v>171</v>
      </c>
      <c r="B7" s="67">
        <v>1766959.17</v>
      </c>
      <c r="C7" s="68">
        <v>1766959.17</v>
      </c>
      <c r="D7" s="68">
        <v>1736959.17</v>
      </c>
      <c r="E7" s="68">
        <v>30000</v>
      </c>
      <c r="F7" s="70"/>
      <c r="G7" s="70"/>
      <c r="H7" s="70"/>
      <c r="I7" s="70"/>
      <c r="J7" s="70"/>
      <c r="K7" s="70"/>
    </row>
    <row r="8" ht="22.75" customHeight="1" spans="1:11">
      <c r="A8" s="71"/>
      <c r="B8" s="72"/>
      <c r="C8" s="72"/>
      <c r="D8" s="70"/>
      <c r="E8" s="70"/>
      <c r="F8" s="70"/>
      <c r="G8" s="70"/>
      <c r="H8" s="70"/>
      <c r="I8" s="70"/>
      <c r="J8" s="70"/>
      <c r="K8" s="7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5" workbookViewId="0">
      <selection activeCell="B12" sqref="B12"/>
    </sheetView>
  </sheetViews>
  <sheetFormatPr defaultColWidth="10" defaultRowHeight="13.5" outlineLevelCol="4"/>
  <cols>
    <col min="1" max="1" width="8.75" customWidth="1"/>
    <col min="2" max="2" width="30.875" customWidth="1"/>
    <col min="3" max="3" width="16.125" style="53" customWidth="1"/>
    <col min="4" max="4" width="14.75" style="53" customWidth="1"/>
    <col min="5" max="5" width="12" style="53" customWidth="1"/>
  </cols>
  <sheetData>
    <row r="1" ht="14.3" customHeight="1" spans="1:1">
      <c r="A1" s="54"/>
    </row>
    <row r="2" ht="36.9" customHeight="1" spans="1:5">
      <c r="A2" s="11" t="s">
        <v>172</v>
      </c>
      <c r="B2" s="11"/>
      <c r="C2" s="55"/>
      <c r="D2" s="55"/>
      <c r="E2" s="55"/>
    </row>
    <row r="3" ht="21.85" customHeight="1" spans="1:5">
      <c r="A3" s="12"/>
      <c r="B3" s="12"/>
      <c r="C3" s="56" t="s">
        <v>33</v>
      </c>
      <c r="D3" s="56"/>
      <c r="E3" s="56"/>
    </row>
    <row r="4" ht="33" customHeight="1" spans="1:5">
      <c r="A4" s="48" t="s">
        <v>109</v>
      </c>
      <c r="B4" s="48"/>
      <c r="C4" s="49" t="s">
        <v>168</v>
      </c>
      <c r="D4" s="49"/>
      <c r="E4" s="49"/>
    </row>
    <row r="5" ht="33" customHeight="1" spans="1:5">
      <c r="A5" s="57" t="s">
        <v>173</v>
      </c>
      <c r="B5" s="57" t="s">
        <v>174</v>
      </c>
      <c r="C5" s="58" t="s">
        <v>114</v>
      </c>
      <c r="D5" s="59" t="s">
        <v>111</v>
      </c>
      <c r="E5" s="59" t="s">
        <v>112</v>
      </c>
    </row>
    <row r="6" ht="35" customHeight="1" spans="1:5">
      <c r="A6" s="60"/>
      <c r="B6" s="59" t="s">
        <v>114</v>
      </c>
      <c r="C6" s="49">
        <v>1766959.17</v>
      </c>
      <c r="D6" s="49">
        <v>1736959.17</v>
      </c>
      <c r="E6" s="49">
        <v>30000</v>
      </c>
    </row>
    <row r="7" ht="35" customHeight="1" spans="1:5">
      <c r="A7" s="35" t="s">
        <v>175</v>
      </c>
      <c r="B7" s="61" t="s">
        <v>176</v>
      </c>
      <c r="C7" s="62">
        <v>1469352.38</v>
      </c>
      <c r="D7" s="62">
        <v>1439352.38</v>
      </c>
      <c r="E7" s="35">
        <v>30000</v>
      </c>
    </row>
    <row r="8" ht="35" customHeight="1" spans="1:5">
      <c r="A8" s="41" t="s">
        <v>177</v>
      </c>
      <c r="B8" s="41" t="s">
        <v>178</v>
      </c>
      <c r="C8" s="41">
        <v>1469352.38</v>
      </c>
      <c r="D8" s="41">
        <v>1439352.38</v>
      </c>
      <c r="E8" s="41">
        <v>30000</v>
      </c>
    </row>
    <row r="9" ht="35" customHeight="1" spans="1:5">
      <c r="A9" s="41" t="s">
        <v>179</v>
      </c>
      <c r="B9" s="41" t="s">
        <v>180</v>
      </c>
      <c r="C9" s="63">
        <v>1469352.38</v>
      </c>
      <c r="D9" s="63">
        <v>1469352.38</v>
      </c>
      <c r="E9" s="63">
        <v>30000</v>
      </c>
    </row>
    <row r="10" ht="35" customHeight="1" spans="1:5">
      <c r="A10" s="35" t="s">
        <v>181</v>
      </c>
      <c r="B10" s="61" t="s">
        <v>182</v>
      </c>
      <c r="C10" s="62">
        <v>208139.34</v>
      </c>
      <c r="D10" s="62">
        <v>208139.34</v>
      </c>
      <c r="E10" s="64"/>
    </row>
    <row r="11" ht="35" customHeight="1" spans="1:5">
      <c r="A11" s="41" t="s">
        <v>183</v>
      </c>
      <c r="B11" s="41" t="s">
        <v>184</v>
      </c>
      <c r="C11" s="64">
        <v>202500.18</v>
      </c>
      <c r="D11" s="64">
        <v>202500.18</v>
      </c>
      <c r="E11" s="64"/>
    </row>
    <row r="12" ht="35" customHeight="1" spans="1:5">
      <c r="A12" s="41" t="s">
        <v>185</v>
      </c>
      <c r="B12" s="41" t="s">
        <v>186</v>
      </c>
      <c r="C12" s="65">
        <v>16490</v>
      </c>
      <c r="D12" s="65">
        <v>16490</v>
      </c>
      <c r="E12" s="64"/>
    </row>
    <row r="13" ht="35" customHeight="1" spans="1:5">
      <c r="A13" s="41" t="s">
        <v>187</v>
      </c>
      <c r="B13" s="39" t="s">
        <v>188</v>
      </c>
      <c r="C13" s="64">
        <v>186010.18</v>
      </c>
      <c r="D13" s="64">
        <v>186010.18</v>
      </c>
      <c r="E13" s="64"/>
    </row>
    <row r="14" ht="35" customHeight="1" spans="1:5">
      <c r="A14" s="41" t="s">
        <v>189</v>
      </c>
      <c r="B14" s="39" t="s">
        <v>190</v>
      </c>
      <c r="C14" s="65" t="s">
        <v>123</v>
      </c>
      <c r="D14" s="65" t="s">
        <v>123</v>
      </c>
      <c r="E14" s="41"/>
    </row>
    <row r="15" ht="35" customHeight="1" spans="1:5">
      <c r="A15" s="41" t="s">
        <v>191</v>
      </c>
      <c r="B15" s="39" t="s">
        <v>190</v>
      </c>
      <c r="C15" s="65" t="s">
        <v>123</v>
      </c>
      <c r="D15" s="65" t="s">
        <v>123</v>
      </c>
      <c r="E15" s="41"/>
    </row>
    <row r="16" ht="35" customHeight="1" spans="1:5">
      <c r="A16" s="35" t="s">
        <v>192</v>
      </c>
      <c r="B16" s="61" t="s">
        <v>193</v>
      </c>
      <c r="C16" s="62">
        <v>89467.45</v>
      </c>
      <c r="D16" s="62">
        <v>89467.45</v>
      </c>
      <c r="E16" s="41"/>
    </row>
    <row r="17" ht="35" customHeight="1" spans="1:5">
      <c r="A17" s="41" t="s">
        <v>194</v>
      </c>
      <c r="B17" s="39" t="s">
        <v>195</v>
      </c>
      <c r="C17" s="64">
        <v>89467.45</v>
      </c>
      <c r="D17" s="64">
        <v>89467.45</v>
      </c>
      <c r="E17" s="41"/>
    </row>
    <row r="18" ht="35" customHeight="1" spans="1:5">
      <c r="A18" s="64">
        <v>2101102</v>
      </c>
      <c r="B18" s="39" t="s">
        <v>196</v>
      </c>
      <c r="C18" s="64">
        <v>89467.45</v>
      </c>
      <c r="D18" s="64">
        <v>89467.45</v>
      </c>
      <c r="E18" s="64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15" workbookViewId="0">
      <selection activeCell="G13" sqref="G13"/>
    </sheetView>
  </sheetViews>
  <sheetFormatPr defaultColWidth="10" defaultRowHeight="13.5" outlineLevelCol="4"/>
  <cols>
    <col min="1" max="1" width="13.7" customWidth="1"/>
    <col min="2" max="2" width="21.625" customWidth="1"/>
    <col min="3" max="3" width="17.125" customWidth="1"/>
    <col min="4" max="4" width="16.75" customWidth="1"/>
    <col min="5" max="5" width="16.5" customWidth="1"/>
    <col min="7" max="7" width="10.37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46"/>
      <c r="B3" s="46"/>
      <c r="C3" s="12"/>
      <c r="D3" s="12"/>
      <c r="E3" s="47" t="s">
        <v>33</v>
      </c>
    </row>
    <row r="4" ht="22.75" customHeight="1" spans="1:5">
      <c r="A4" s="48" t="s">
        <v>198</v>
      </c>
      <c r="B4" s="48"/>
      <c r="C4" s="48" t="s">
        <v>199</v>
      </c>
      <c r="D4" s="48"/>
      <c r="E4" s="48"/>
    </row>
    <row r="5" ht="22.75" customHeight="1" spans="1:5">
      <c r="A5" s="48" t="s">
        <v>173</v>
      </c>
      <c r="B5" s="48" t="s">
        <v>174</v>
      </c>
      <c r="C5" s="48" t="s">
        <v>114</v>
      </c>
      <c r="D5" s="48" t="s">
        <v>200</v>
      </c>
      <c r="E5" s="48" t="s">
        <v>201</v>
      </c>
    </row>
    <row r="6" ht="22.75" customHeight="1" spans="1:5">
      <c r="A6" s="48"/>
      <c r="B6" s="49" t="s">
        <v>114</v>
      </c>
      <c r="C6" s="50">
        <v>1766959.17</v>
      </c>
      <c r="D6" s="51">
        <f>D7+D25</f>
        <v>1576765.57</v>
      </c>
      <c r="E6" s="39">
        <v>190193.6</v>
      </c>
    </row>
    <row r="7" ht="27" customHeight="1" spans="1:5">
      <c r="A7" s="35" t="s">
        <v>202</v>
      </c>
      <c r="B7" s="35" t="s">
        <v>203</v>
      </c>
      <c r="C7" s="51">
        <v>1560275.57</v>
      </c>
      <c r="D7" s="51">
        <v>1560275.57</v>
      </c>
      <c r="E7" s="51"/>
    </row>
    <row r="8" ht="27" customHeight="1" spans="1:5">
      <c r="A8" s="52" t="s">
        <v>204</v>
      </c>
      <c r="B8" s="41" t="s">
        <v>205</v>
      </c>
      <c r="C8" s="36">
        <v>588346.2</v>
      </c>
      <c r="D8" s="36">
        <v>588346.2</v>
      </c>
      <c r="E8" s="36"/>
    </row>
    <row r="9" ht="27" customHeight="1" spans="1:5">
      <c r="A9" s="52" t="s">
        <v>206</v>
      </c>
      <c r="B9" s="41" t="s">
        <v>207</v>
      </c>
      <c r="C9" s="36">
        <v>325190.78</v>
      </c>
      <c r="D9" s="36">
        <v>325190.78</v>
      </c>
      <c r="E9" s="39"/>
    </row>
    <row r="10" ht="27" customHeight="1" spans="1:5">
      <c r="A10" s="52">
        <v>30103</v>
      </c>
      <c r="B10" s="41" t="s">
        <v>208</v>
      </c>
      <c r="C10" s="36">
        <v>264847</v>
      </c>
      <c r="D10" s="36">
        <v>264847</v>
      </c>
      <c r="E10" s="36"/>
    </row>
    <row r="11" ht="27" customHeight="1" spans="1:5">
      <c r="A11" s="52">
        <v>30105</v>
      </c>
      <c r="B11" s="41" t="s">
        <v>209</v>
      </c>
      <c r="C11" s="36">
        <v>100774.8</v>
      </c>
      <c r="D11" s="36">
        <v>100774.8</v>
      </c>
      <c r="E11" s="36"/>
    </row>
    <row r="12" ht="27" customHeight="1" spans="1:5">
      <c r="A12" s="52">
        <v>30108</v>
      </c>
      <c r="B12" s="41" t="s">
        <v>210</v>
      </c>
      <c r="C12" s="36">
        <v>186010.18</v>
      </c>
      <c r="D12" s="36">
        <v>186010.18</v>
      </c>
      <c r="E12" s="36"/>
    </row>
    <row r="13" ht="27" customHeight="1" spans="1:5">
      <c r="A13" s="52" t="s">
        <v>211</v>
      </c>
      <c r="B13" s="41" t="s">
        <v>212</v>
      </c>
      <c r="C13" s="36">
        <v>65167.45</v>
      </c>
      <c r="D13" s="36">
        <v>65167.45</v>
      </c>
      <c r="E13" s="36"/>
    </row>
    <row r="14" ht="27" customHeight="1" spans="1:5">
      <c r="A14" s="52" t="s">
        <v>213</v>
      </c>
      <c r="B14" s="41" t="s">
        <v>214</v>
      </c>
      <c r="C14" s="36">
        <v>24300</v>
      </c>
      <c r="D14" s="36">
        <v>24300</v>
      </c>
      <c r="E14" s="36"/>
    </row>
    <row r="15" ht="27" customHeight="1" spans="1:5">
      <c r="A15" s="52" t="s">
        <v>215</v>
      </c>
      <c r="B15" s="41" t="s">
        <v>216</v>
      </c>
      <c r="C15" s="36">
        <v>5639.16</v>
      </c>
      <c r="D15" s="36">
        <v>5639.16</v>
      </c>
      <c r="E15" s="36"/>
    </row>
    <row r="16" ht="27" customHeight="1" spans="1:5">
      <c r="A16" s="52">
        <v>302</v>
      </c>
      <c r="B16" s="41" t="s">
        <v>217</v>
      </c>
      <c r="C16" s="36"/>
      <c r="D16" s="36"/>
      <c r="E16" s="36">
        <v>190193.6</v>
      </c>
    </row>
    <row r="17" ht="27" customHeight="1" spans="1:5">
      <c r="A17" s="52">
        <v>30201</v>
      </c>
      <c r="B17" s="41" t="s">
        <v>218</v>
      </c>
      <c r="C17" s="36"/>
      <c r="D17" s="36"/>
      <c r="E17" s="36">
        <v>50000</v>
      </c>
    </row>
    <row r="18" ht="27" customHeight="1" spans="1:5">
      <c r="A18" s="52">
        <v>30202</v>
      </c>
      <c r="B18" s="41" t="s">
        <v>219</v>
      </c>
      <c r="C18" s="36"/>
      <c r="D18" s="36"/>
      <c r="E18" s="36">
        <v>20000</v>
      </c>
    </row>
    <row r="19" ht="27" customHeight="1" spans="1:5">
      <c r="A19" s="52" t="s">
        <v>220</v>
      </c>
      <c r="B19" s="41" t="s">
        <v>221</v>
      </c>
      <c r="C19" s="36"/>
      <c r="D19" s="36"/>
      <c r="E19" s="36">
        <v>2000</v>
      </c>
    </row>
    <row r="20" ht="27" customHeight="1" spans="1:5">
      <c r="A20" s="52">
        <v>30207</v>
      </c>
      <c r="B20" s="41" t="s">
        <v>222</v>
      </c>
      <c r="C20" s="36"/>
      <c r="D20" s="36"/>
      <c r="E20" s="36">
        <v>3000</v>
      </c>
    </row>
    <row r="21" ht="27" customHeight="1" spans="1:5">
      <c r="A21" s="52" t="s">
        <v>223</v>
      </c>
      <c r="B21" s="41" t="s">
        <v>224</v>
      </c>
      <c r="C21" s="36"/>
      <c r="D21" s="36"/>
      <c r="E21" s="36">
        <v>15000</v>
      </c>
    </row>
    <row r="22" ht="27" customHeight="1" spans="1:5">
      <c r="A22" s="52">
        <v>30228</v>
      </c>
      <c r="B22" s="41" t="s">
        <v>225</v>
      </c>
      <c r="C22" s="36"/>
      <c r="D22" s="36"/>
      <c r="E22" s="36">
        <v>9309.64</v>
      </c>
    </row>
    <row r="23" ht="27" customHeight="1" spans="1:5">
      <c r="A23" s="52">
        <v>30229</v>
      </c>
      <c r="B23" s="41" t="s">
        <v>226</v>
      </c>
      <c r="C23" s="36"/>
      <c r="D23" s="36"/>
      <c r="E23" s="36">
        <v>8083.96</v>
      </c>
    </row>
    <row r="24" ht="27" customHeight="1" spans="1:5">
      <c r="A24" s="52">
        <v>30239</v>
      </c>
      <c r="B24" s="41" t="s">
        <v>227</v>
      </c>
      <c r="C24" s="36"/>
      <c r="D24" s="36"/>
      <c r="E24" s="36">
        <v>82800</v>
      </c>
    </row>
    <row r="25" ht="27" customHeight="1" spans="1:5">
      <c r="A25" s="52">
        <v>303</v>
      </c>
      <c r="B25" s="41" t="s">
        <v>228</v>
      </c>
      <c r="C25" s="36">
        <v>16490</v>
      </c>
      <c r="D25" s="36">
        <v>16490</v>
      </c>
      <c r="E25" s="36"/>
    </row>
    <row r="26" ht="27" customHeight="1" spans="1:5">
      <c r="A26" s="52">
        <v>30302</v>
      </c>
      <c r="B26" s="41" t="s">
        <v>229</v>
      </c>
      <c r="C26" s="36"/>
      <c r="D26" s="36"/>
      <c r="E26" s="36"/>
    </row>
    <row r="27" ht="27" customHeight="1" spans="1:5">
      <c r="A27" s="52">
        <v>30305</v>
      </c>
      <c r="B27" s="41" t="s">
        <v>230</v>
      </c>
      <c r="C27" s="36">
        <v>3240</v>
      </c>
      <c r="D27" s="36">
        <v>3240</v>
      </c>
      <c r="E27" s="36"/>
    </row>
    <row r="28" ht="27" customHeight="1" spans="1:5">
      <c r="A28" s="52">
        <v>30306</v>
      </c>
      <c r="B28" s="41" t="s">
        <v>231</v>
      </c>
      <c r="C28" s="36">
        <v>13250</v>
      </c>
      <c r="D28" s="36">
        <v>13250</v>
      </c>
      <c r="E28" s="36"/>
    </row>
    <row r="29" ht="27" customHeight="1" spans="1:5">
      <c r="A29" s="52"/>
      <c r="B29" s="41"/>
      <c r="C29" s="36"/>
      <c r="D29" s="36"/>
      <c r="E29" s="36"/>
    </row>
  </sheetData>
  <protectedRanges>
    <protectedRange sqref="C28" name="区域1_7"/>
  </protectedRanges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>
    <arrUserId title="区域1_7" rangeCreator="" othersAccessPermission="edit"/>
  </rangeList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53克</cp:lastModifiedBy>
  <dcterms:created xsi:type="dcterms:W3CDTF">2023-01-31T08:53:00Z</dcterms:created>
  <dcterms:modified xsi:type="dcterms:W3CDTF">2025-02-10T09:39:14Z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