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<sst xmlns="http://schemas.openxmlformats.org/spreadsheetml/2006/main" count="348" uniqueCount="267">
  <si>
    <t>单位代码：</t>
  </si>
  <si>
    <t>单位名称：</t>
  </si>
  <si>
    <t>宁县总工会</t>
  </si>
  <si>
    <t>部门预算公开表</t>
  </si>
  <si>
    <t xml:space="preserve">     </t>
  </si>
  <si>
    <t>编制日期：</t>
  </si>
  <si>
    <t>部门领导：</t>
  </si>
  <si>
    <t>罗霄</t>
  </si>
  <si>
    <t>财务负责人：</t>
  </si>
  <si>
    <t>杨锐</t>
  </si>
  <si>
    <t>制表人：</t>
  </si>
  <si>
    <t>冯刚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</si>
  <si>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</si>
  <si>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</si>
  <si>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</si>
  <si>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</si>
  <si>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</si>
  <si>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</si>
  <si>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</si>
  <si>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</si>
  <si>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</si>
  <si>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</si>
  <si>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</si>
  <si>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</si>
  <si>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</si>
  <si>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</si>
  <si>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</si>
  <si>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</si>
  <si>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</si>
  <si>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</si>
  <si>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</si>
  <si>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</si>
  <si>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</si>
  <si>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</si>
  <si>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</si>
  <si>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</si>
  <si>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</si>
  <si>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</si>
  <si>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</si>
  <si>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</si>
  <si>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</si>
  <si>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</si>
  <si>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</si>
  <si>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</si>
  <si>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</si>
  <si>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</si>
  <si>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</si>
  <si>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</si>
  <si>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</si>
  <si>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</si>
  <si>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</si>
  <si>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</si>
  <si>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</si>
  <si>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</si>
  <si>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</si>
  <si>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</si>
  <si>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</si>
  <si>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</si>
  <si>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</si>
  <si>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</si>
  <si>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</si>
  <si>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</si>
  <si>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</si>
  <si>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</si>
  <si>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</si>
  <si>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</si>
  <si>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</si>
  <si>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</si>
  <si>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</si>
  <si>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</si>
  <si>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</si>
  <si>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</si>
  <si>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</si>
  <si>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</si>
  <si>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</si>
  <si>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</si>
  <si>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</si>
  <si>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</si>
  <si>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</si>
  <si>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</si>
  <si>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</si>
  <si>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</si>
  <si>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</si>
  <si>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</si>
  <si>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</si>
  <si>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</si>
  <si>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</si>
  <si>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</si>
  <si>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</si>
  <si>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</si>
  <si>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</si>
  <si>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</si>
  <si>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</si>
  <si>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</si>
  <si>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</si>
  <si>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</si>
  <si>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</si>
  <si>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</si>
  <si>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</si>
  <si>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</si>
  <si>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</si>
  <si>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</si>
  <si>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</si>
  <si>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</si>
  <si>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</si>
  <si>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</si>
  <si>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</si>
  <si>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</si>
  <si>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</si>
  <si>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</si>
  <si>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</si>
  <si>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</si>
  <si>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</si>
  <si>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</si>
  <si>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</si>
  <si>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</si>
  <si>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</si>
  <si>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</si>
  <si>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</si>
  <si>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20129群众团体事务</t>
  </si>
  <si>
    <t>2012901行政运行</t>
  </si>
  <si>
    <t>208社会保障和就业支出</t>
  </si>
  <si>
    <t xml:space="preserve">20805行政事业单位养老支出 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</si>
  <si>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</si>
  <si>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</si>
  <si>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</si>
  <si>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</si>
  <si>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</si>
  <si>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</si>
  <si>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</si>
  <si>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</si>
  <si>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</si>
  <si>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</si>
  <si>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</si>
  <si>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</si>
  <si>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</si>
  <si>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</si>
  <si>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</si>
  <si>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</si>
  <si>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</si>
  <si>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</si>
  <si>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</si>
  <si>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</si>
  <si>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</si>
  <si>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</si>
  <si>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</si>
  <si>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</si>
  <si>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</si>
  <si>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</si>
  <si>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</si>
  <si>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</si>
  <si>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</si>
  <si>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</si>
  <si>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</si>
  <si>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</si>
  <si>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</si>
  <si>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</si>
  <si>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</si>
  <si>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</si>
  <si>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</si>
  <si>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</si>
  <si>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</si>
  <si>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</si>
  <si>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</si>
  <si>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</si>
  <si>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</si>
  <si>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</si>
  <si>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</si>
  <si>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</si>
  <si>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</si>
  <si>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</si>
  <si>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</si>
  <si>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</si>
  <si>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</si>
  <si>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</si>
  <si>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</si>
  <si>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</si>
  <si>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</si>
  <si>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</si>
  <si>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</si>
  <si>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</si>
  <si>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</si>
  <si>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</si>
  <si>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</si>
  <si>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</si>
  <si>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 xml:space="preserve">行政事业单位养老支出 </t>
  </si>
  <si>
    <t>2080502</t>
  </si>
  <si>
    <t>事业单位离退休</t>
  </si>
  <si>
    <t>2080505</t>
  </si>
  <si>
    <t>机关事业单位基本养老保险缴费支出</t>
  </si>
  <si>
    <t>其他社会保障和就业支出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</si>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</sst>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0.00"/>
    <numFmt numFmtId="179" formatCode="0.00_ "/>
    <numFmt numFmtId="180" formatCode="yyyy/mm/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5" borderId="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3" fillId="8" borderId="11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0" fillId="0" borderId="0"/>
  </cellStyleXfs>
  <cellXfs count="10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3" xfId="0" applyNumberFormat="1" applyFont="1" applyFill="1" applyBorder="1" applyAlignment="1" applyProtection="1">
      <alignment horizontal="left" vertical="center"/>
    </xf>
    <xf numFmtId="177" fontId="14" fillId="0" borderId="3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177" fontId="18" fillId="0" borderId="3" xfId="0" applyNumberFormat="1" applyFont="1" applyFill="1" applyBorder="1" applyAlignment="1" applyProtection="1">
      <alignment horizontal="right" vertical="center" wrapText="1"/>
    </xf>
    <xf numFmtId="177" fontId="14" fillId="0" borderId="4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9" fontId="23" fillId="4" borderId="2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vertical="center"/>
    </xf>
    <xf numFmtId="179" fontId="0" fillId="0" borderId="1" xfId="0" applyNumberFormat="1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24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K12" sqref="K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2">
        <v>409001</v>
      </c>
      <c r="D3" s="10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10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4" t="s">
        <v>5</v>
      </c>
      <c r="G10" s="105">
        <v>45698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4" t="s">
        <v>6</v>
      </c>
      <c r="C12" s="106" t="s">
        <v>7</v>
      </c>
      <c r="D12" s="12"/>
      <c r="E12" s="104" t="s">
        <v>8</v>
      </c>
      <c r="F12" s="10" t="s">
        <v>9</v>
      </c>
      <c r="G12" s="12"/>
      <c r="H12" s="104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0" sqref="C2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9.9333333333333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240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36</v>
      </c>
    </row>
    <row r="4" ht="22.75" customHeight="1" spans="1:8">
      <c r="A4" s="14" t="s">
        <v>169</v>
      </c>
      <c r="B4" s="14" t="s">
        <v>241</v>
      </c>
      <c r="C4" s="14"/>
      <c r="D4" s="14"/>
      <c r="E4" s="14"/>
      <c r="F4" s="14"/>
      <c r="G4" s="14" t="s">
        <v>242</v>
      </c>
      <c r="H4" s="14" t="s">
        <v>243</v>
      </c>
    </row>
    <row r="5" ht="22.75" customHeight="1" spans="1:8">
      <c r="A5" s="14"/>
      <c r="B5" s="14" t="s">
        <v>117</v>
      </c>
      <c r="C5" s="14" t="s">
        <v>244</v>
      </c>
      <c r="D5" s="14" t="s">
        <v>245</v>
      </c>
      <c r="E5" s="14" t="s">
        <v>246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247</v>
      </c>
      <c r="F6" s="14" t="s">
        <v>248</v>
      </c>
      <c r="G6" s="14"/>
      <c r="H6" s="14"/>
    </row>
    <row r="7" ht="22.75" customHeight="1" spans="1:8">
      <c r="A7" s="43" t="s">
        <v>117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 t="s">
        <v>2</v>
      </c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8" sqref="F8"/>
    </sheetView>
  </sheetViews>
  <sheetFormatPr defaultColWidth="10" defaultRowHeight="15"/>
  <cols>
    <col min="1" max="1" width="9.76666666666667" customWidth="1"/>
    <col min="2" max="2" width="18.0416666666667" style="18" customWidth="1"/>
    <col min="3" max="3" width="45.1" style="18" customWidth="1"/>
    <col min="4" max="4" width="20.9666666666667" customWidth="1"/>
    <col min="5" max="5" width="18.9166666666667" customWidth="1"/>
    <col min="6" max="6" width="19.67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250</v>
      </c>
      <c r="B4" s="29" t="s">
        <v>251</v>
      </c>
      <c r="C4" s="30" t="s">
        <v>252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>D6</f>
        <v>162126.62</v>
      </c>
      <c r="E5" s="33">
        <f>E6</f>
        <v>162126.62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218</v>
      </c>
      <c r="C6" s="35" t="s">
        <v>219</v>
      </c>
      <c r="D6" s="36">
        <f>E6</f>
        <v>162126.62</v>
      </c>
      <c r="E6" s="36">
        <f>E7+E9+E10+E11+E12+E13+E14+E8</f>
        <v>162126.62</v>
      </c>
      <c r="F6" s="37"/>
    </row>
    <row r="7" ht="28" customHeight="1" spans="1:6">
      <c r="A7" s="34">
        <v>2</v>
      </c>
      <c r="B7" s="38" t="s">
        <v>220</v>
      </c>
      <c r="C7" s="38" t="s">
        <v>221</v>
      </c>
      <c r="D7" s="36">
        <v>30000</v>
      </c>
      <c r="E7" s="36">
        <v>30000</v>
      </c>
      <c r="F7" s="37"/>
    </row>
    <row r="8" ht="28" customHeight="1" spans="1:6">
      <c r="A8" s="34">
        <v>3</v>
      </c>
      <c r="B8" s="38" t="s">
        <v>222</v>
      </c>
      <c r="C8" s="38" t="s">
        <v>223</v>
      </c>
      <c r="D8" s="36">
        <v>5000</v>
      </c>
      <c r="E8" s="36">
        <v>5000</v>
      </c>
      <c r="F8" s="37"/>
    </row>
    <row r="9" ht="28" customHeight="1" spans="1:6">
      <c r="A9" s="34">
        <v>4</v>
      </c>
      <c r="B9" s="38" t="s">
        <v>224</v>
      </c>
      <c r="C9" s="38" t="s">
        <v>225</v>
      </c>
      <c r="D9" s="36">
        <v>3000</v>
      </c>
      <c r="E9" s="36">
        <v>3000</v>
      </c>
      <c r="F9" s="37"/>
    </row>
    <row r="10" ht="28" customHeight="1" spans="1:6">
      <c r="A10" s="34">
        <v>5</v>
      </c>
      <c r="B10" s="38" t="s">
        <v>226</v>
      </c>
      <c r="C10" s="38" t="s">
        <v>227</v>
      </c>
      <c r="D10" s="36">
        <v>20000</v>
      </c>
      <c r="E10" s="36">
        <v>20000</v>
      </c>
      <c r="F10" s="37"/>
    </row>
    <row r="11" ht="28" customHeight="1" spans="1:6">
      <c r="A11" s="34">
        <v>6</v>
      </c>
      <c r="B11" s="38" t="s">
        <v>228</v>
      </c>
      <c r="C11" s="38" t="s">
        <v>229</v>
      </c>
      <c r="D11" s="36">
        <v>2000</v>
      </c>
      <c r="E11" s="36">
        <v>2000</v>
      </c>
      <c r="F11" s="37"/>
    </row>
    <row r="12" ht="28" customHeight="1" spans="1:6">
      <c r="A12" s="34">
        <v>7</v>
      </c>
      <c r="B12" s="38" t="s">
        <v>230</v>
      </c>
      <c r="C12" s="38" t="s">
        <v>231</v>
      </c>
      <c r="D12" s="36">
        <v>9318.02</v>
      </c>
      <c r="E12" s="36">
        <v>9318.02</v>
      </c>
      <c r="F12" s="37"/>
    </row>
    <row r="13" ht="28" customHeight="1" spans="1:6">
      <c r="A13" s="34">
        <v>8</v>
      </c>
      <c r="B13" s="38" t="s">
        <v>232</v>
      </c>
      <c r="C13" s="38" t="s">
        <v>233</v>
      </c>
      <c r="D13" s="36">
        <v>7608.6</v>
      </c>
      <c r="E13" s="36">
        <v>7608.6</v>
      </c>
      <c r="F13" s="37"/>
    </row>
    <row r="14" ht="28" customHeight="1" spans="1:6">
      <c r="A14" s="34">
        <v>9</v>
      </c>
      <c r="B14" s="38" t="s">
        <v>234</v>
      </c>
      <c r="C14" s="38" t="s">
        <v>235</v>
      </c>
      <c r="D14" s="36">
        <v>85200</v>
      </c>
      <c r="E14" s="36">
        <v>85200</v>
      </c>
      <c r="F14" s="37"/>
    </row>
    <row r="15" ht="28" customHeight="1" spans="1:6">
      <c r="A15" s="37"/>
      <c r="B15" s="39"/>
      <c r="C15" s="40"/>
      <c r="D15" s="37"/>
      <c r="E15" s="37"/>
      <c r="F15" s="37"/>
    </row>
    <row r="16" ht="28" customHeight="1" spans="1:6">
      <c r="A16" s="37"/>
      <c r="B16" s="39"/>
      <c r="C16" s="40"/>
      <c r="D16" s="37"/>
      <c r="E16" s="37"/>
      <c r="F16" s="37"/>
    </row>
    <row r="17" ht="28" customHeight="1" spans="1:6">
      <c r="A17" s="37"/>
      <c r="B17" s="39"/>
      <c r="C17" s="40"/>
      <c r="D17" s="37"/>
      <c r="E17" s="37"/>
      <c r="F17" s="37"/>
    </row>
    <row r="18" ht="28" customHeight="1" spans="1:6">
      <c r="A18" s="37"/>
      <c r="B18" s="39"/>
      <c r="C18" s="40"/>
      <c r="D18" s="37"/>
      <c r="E18" s="37"/>
      <c r="F18" s="37"/>
    </row>
    <row r="19" ht="28" customHeight="1" spans="1:6">
      <c r="A19" s="37"/>
      <c r="B19" s="39"/>
      <c r="C19" s="40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5" sqref="C15"/>
    </sheetView>
  </sheetViews>
  <sheetFormatPr defaultColWidth="7.875" defaultRowHeight="12.75" customHeight="1"/>
  <cols>
    <col min="1" max="1" width="33.8" style="18" customWidth="1"/>
    <col min="2" max="2" width="50.6833333333333" style="18" customWidth="1"/>
    <col min="3" max="3" width="42.0083333333333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254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255</v>
      </c>
      <c r="B5" s="22" t="s">
        <v>256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4" sqref="E14"/>
    </sheetView>
  </sheetViews>
  <sheetFormatPr defaultColWidth="10" defaultRowHeight="13.5" outlineLevelRow="4" outlineLevelCol="4"/>
  <cols>
    <col min="1" max="1" width="29.5166666666667" customWidth="1"/>
    <col min="2" max="2" width="18.2416666666667" customWidth="1"/>
    <col min="3" max="3" width="20.1916666666667" customWidth="1"/>
    <col min="4" max="4" width="24.2083333333333" customWidth="1"/>
    <col min="5" max="5" width="40.008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169</v>
      </c>
      <c r="B4" s="14" t="s">
        <v>117</v>
      </c>
      <c r="C4" s="14" t="s">
        <v>258</v>
      </c>
      <c r="D4" s="14" t="s">
        <v>259</v>
      </c>
      <c r="E4" s="14" t="s">
        <v>260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9" workbookViewId="0">
      <selection activeCell="C23" sqref="C23"/>
    </sheetView>
  </sheetViews>
  <sheetFormatPr defaultColWidth="9" defaultRowHeight="13.5" outlineLevelCol="1"/>
  <cols>
    <col min="1" max="1" width="54.5083333333333" customWidth="1"/>
    <col min="2" max="2" width="77.9583333333333" customWidth="1"/>
  </cols>
  <sheetData>
    <row r="1" ht="20.25" spans="1:2">
      <c r="A1" s="1" t="s">
        <v>261</v>
      </c>
      <c r="B1" s="1"/>
    </row>
    <row r="2" spans="1:1">
      <c r="A2" s="2" t="s">
        <v>262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263</v>
      </c>
      <c r="B5" s="4">
        <v>1</v>
      </c>
    </row>
    <row r="6" spans="1:2">
      <c r="A6" s="6" t="s">
        <v>264</v>
      </c>
      <c r="B6" s="7"/>
    </row>
    <row r="7" spans="1:2">
      <c r="A7" s="8" t="s">
        <v>265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I3" sqref="I3"/>
    </sheetView>
  </sheetViews>
  <sheetFormatPr defaultColWidth="10" defaultRowHeight="13.5" outlineLevelCol="2"/>
  <cols>
    <col min="1" max="1" width="5.01666666666667" customWidth="1"/>
    <col min="2" max="2" width="75.1333333333333" customWidth="1"/>
    <col min="3" max="3" width="52.1166666666667" customWidth="1"/>
  </cols>
  <sheetData>
    <row r="1" ht="35.4" customHeight="1" spans="1:2">
      <c r="A1" s="10"/>
      <c r="B1" s="10"/>
    </row>
    <row r="2" ht="39.15" customHeight="1" spans="1:3">
      <c r="A2" s="10"/>
      <c r="B2" s="98" t="s">
        <v>13</v>
      </c>
      <c r="C2" s="98"/>
    </row>
    <row r="3" ht="29.35" customHeight="1" spans="1:3">
      <c r="A3" s="99"/>
      <c r="B3" s="100" t="s">
        <v>14</v>
      </c>
      <c r="C3" s="100" t="s">
        <v>15</v>
      </c>
    </row>
    <row r="4" ht="28.45" customHeight="1" spans="1:3">
      <c r="A4" s="91"/>
      <c r="B4" s="101" t="s">
        <v>16</v>
      </c>
      <c r="C4" s="78" t="s">
        <v>17</v>
      </c>
    </row>
    <row r="5" ht="28.45" customHeight="1" spans="1:3">
      <c r="A5" s="91"/>
      <c r="B5" s="101" t="s">
        <v>18</v>
      </c>
      <c r="C5" s="78" t="s">
        <v>19</v>
      </c>
    </row>
    <row r="6" ht="28.45" customHeight="1" spans="1:3">
      <c r="A6" s="91"/>
      <c r="B6" s="101" t="s">
        <v>20</v>
      </c>
      <c r="C6" s="78" t="s">
        <v>21</v>
      </c>
    </row>
    <row r="7" ht="28.45" customHeight="1" spans="1:3">
      <c r="A7" s="91"/>
      <c r="B7" s="101" t="s">
        <v>22</v>
      </c>
      <c r="C7" s="78"/>
    </row>
    <row r="8" ht="28.45" customHeight="1" spans="1:3">
      <c r="A8" s="91"/>
      <c r="B8" s="101" t="s">
        <v>23</v>
      </c>
      <c r="C8" s="78" t="s">
        <v>24</v>
      </c>
    </row>
    <row r="9" ht="28.45" customHeight="1" spans="1:3">
      <c r="A9" s="91"/>
      <c r="B9" s="101" t="s">
        <v>25</v>
      </c>
      <c r="C9" s="78" t="s">
        <v>26</v>
      </c>
    </row>
    <row r="10" ht="28.45" customHeight="1" spans="1:3">
      <c r="A10" s="91"/>
      <c r="B10" s="101" t="s">
        <v>27</v>
      </c>
      <c r="C10" s="78" t="s">
        <v>28</v>
      </c>
    </row>
    <row r="11" ht="28.45" customHeight="1" spans="1:3">
      <c r="A11" s="91"/>
      <c r="B11" s="101" t="s">
        <v>29</v>
      </c>
      <c r="C11" s="78" t="s">
        <v>30</v>
      </c>
    </row>
    <row r="12" ht="28.45" customHeight="1" spans="1:3">
      <c r="A12" s="91"/>
      <c r="B12" s="101" t="s">
        <v>31</v>
      </c>
      <c r="C12" s="78"/>
    </row>
    <row r="13" ht="28.45" customHeight="1" spans="1:3">
      <c r="A13" s="10"/>
      <c r="B13" s="101" t="s">
        <v>32</v>
      </c>
      <c r="C13" s="78"/>
    </row>
    <row r="14" ht="28.45" customHeight="1" spans="1:3">
      <c r="A14" s="10"/>
      <c r="B14" s="101" t="s">
        <v>33</v>
      </c>
      <c r="C14" s="78" t="s">
        <v>17</v>
      </c>
    </row>
    <row r="15" ht="36" customHeight="1" spans="2:3">
      <c r="B15" s="101" t="s">
        <v>34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F16" sqref="F16"/>
    </sheetView>
  </sheetViews>
  <sheetFormatPr defaultColWidth="10" defaultRowHeight="13.5" outlineLevelCol="3"/>
  <cols>
    <col min="1" max="1" width="46.2083333333333" customWidth="1"/>
    <col min="2" max="2" width="21.85" customWidth="1"/>
    <col min="3" max="3" width="42.175" customWidth="1"/>
    <col min="4" max="4" width="22.10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1"/>
      <c r="B3" s="91"/>
      <c r="C3" s="91"/>
      <c r="D3" s="92" t="s">
        <v>36</v>
      </c>
    </row>
    <row r="4" ht="12" customHeight="1" spans="1:4">
      <c r="A4" s="66" t="s">
        <v>37</v>
      </c>
      <c r="B4" s="66"/>
      <c r="C4" s="66" t="s">
        <v>38</v>
      </c>
      <c r="D4" s="66"/>
    </row>
    <row r="5" ht="12" customHeight="1" spans="1:4">
      <c r="A5" s="66" t="s">
        <v>39</v>
      </c>
      <c r="B5" s="66" t="s">
        <v>40</v>
      </c>
      <c r="C5" s="66" t="s">
        <v>39</v>
      </c>
      <c r="D5" s="66" t="s">
        <v>40</v>
      </c>
    </row>
    <row r="6" ht="12" customHeight="1" spans="1:4">
      <c r="A6" s="93" t="s">
        <v>41</v>
      </c>
      <c r="B6" s="73">
        <v>1780247.95</v>
      </c>
      <c r="C6" s="93" t="s">
        <v>42</v>
      </c>
      <c r="D6" s="73">
        <v>1431939.2</v>
      </c>
    </row>
    <row r="7" ht="12" customHeight="1" spans="1:4">
      <c r="A7" s="93" t="s">
        <v>43</v>
      </c>
      <c r="B7" s="73"/>
      <c r="C7" s="93" t="s">
        <v>44</v>
      </c>
      <c r="D7" s="94"/>
    </row>
    <row r="8" ht="12" customHeight="1" spans="1:4">
      <c r="A8" s="93" t="s">
        <v>45</v>
      </c>
      <c r="B8" s="73"/>
      <c r="C8" s="93" t="s">
        <v>46</v>
      </c>
      <c r="D8" s="94"/>
    </row>
    <row r="9" ht="12" customHeight="1" spans="1:4">
      <c r="A9" s="93" t="s">
        <v>47</v>
      </c>
      <c r="B9" s="73"/>
      <c r="C9" s="93" t="s">
        <v>48</v>
      </c>
      <c r="D9" s="94"/>
    </row>
    <row r="10" ht="12" customHeight="1" spans="1:4">
      <c r="A10" s="93" t="s">
        <v>49</v>
      </c>
      <c r="B10" s="73"/>
      <c r="C10" s="93" t="s">
        <v>50</v>
      </c>
      <c r="D10" s="94"/>
    </row>
    <row r="11" ht="12" customHeight="1" spans="1:4">
      <c r="A11" s="93" t="s">
        <v>51</v>
      </c>
      <c r="B11" s="73"/>
      <c r="C11" s="93" t="s">
        <v>52</v>
      </c>
      <c r="D11" s="94"/>
    </row>
    <row r="12" ht="12" customHeight="1" spans="1:4">
      <c r="A12" s="93" t="s">
        <v>53</v>
      </c>
      <c r="B12" s="73"/>
      <c r="C12" s="93" t="s">
        <v>54</v>
      </c>
      <c r="D12" s="94"/>
    </row>
    <row r="13" ht="12" customHeight="1" spans="1:4">
      <c r="A13" s="93" t="s">
        <v>55</v>
      </c>
      <c r="B13" s="73"/>
      <c r="C13" s="93" t="s">
        <v>56</v>
      </c>
      <c r="D13" s="94">
        <v>261482.64</v>
      </c>
    </row>
    <row r="14" ht="12" customHeight="1" spans="1:4">
      <c r="A14" s="93" t="s">
        <v>57</v>
      </c>
      <c r="B14" s="73"/>
      <c r="C14" s="93" t="s">
        <v>58</v>
      </c>
      <c r="D14" s="94"/>
    </row>
    <row r="15" ht="12" customHeight="1" spans="1:4">
      <c r="A15" s="93"/>
      <c r="B15" s="95"/>
      <c r="C15" s="93" t="s">
        <v>59</v>
      </c>
      <c r="D15" s="94">
        <v>86826.11</v>
      </c>
    </row>
    <row r="16" ht="12" customHeight="1" spans="1:4">
      <c r="A16" s="93"/>
      <c r="B16" s="95"/>
      <c r="C16" s="93" t="s">
        <v>60</v>
      </c>
      <c r="D16" s="94"/>
    </row>
    <row r="17" ht="12" customHeight="1" spans="1:4">
      <c r="A17" s="93"/>
      <c r="B17" s="95"/>
      <c r="C17" s="93" t="s">
        <v>61</v>
      </c>
      <c r="D17" s="94"/>
    </row>
    <row r="18" ht="12" customHeight="1" spans="1:4">
      <c r="A18" s="93"/>
      <c r="B18" s="95"/>
      <c r="C18" s="93" t="s">
        <v>62</v>
      </c>
      <c r="D18" s="94"/>
    </row>
    <row r="19" ht="12" customHeight="1" spans="1:4">
      <c r="A19" s="93"/>
      <c r="B19" s="95"/>
      <c r="C19" s="93" t="s">
        <v>63</v>
      </c>
      <c r="D19" s="94"/>
    </row>
    <row r="20" ht="12" customHeight="1" spans="1:4">
      <c r="A20" s="96"/>
      <c r="B20" s="97"/>
      <c r="C20" s="93" t="s">
        <v>64</v>
      </c>
      <c r="D20" s="94"/>
    </row>
    <row r="21" ht="12" customHeight="1" spans="1:4">
      <c r="A21" s="96"/>
      <c r="B21" s="97"/>
      <c r="C21" s="93" t="s">
        <v>65</v>
      </c>
      <c r="D21" s="94"/>
    </row>
    <row r="22" ht="12" customHeight="1" spans="1:4">
      <c r="A22" s="96"/>
      <c r="B22" s="97"/>
      <c r="C22" s="93" t="s">
        <v>66</v>
      </c>
      <c r="D22" s="94"/>
    </row>
    <row r="23" ht="12" customHeight="1" spans="1:4">
      <c r="A23" s="96"/>
      <c r="B23" s="97"/>
      <c r="C23" s="93" t="s">
        <v>67</v>
      </c>
      <c r="D23" s="94"/>
    </row>
    <row r="24" ht="12" customHeight="1" spans="1:4">
      <c r="A24" s="96"/>
      <c r="B24" s="97"/>
      <c r="C24" s="93" t="s">
        <v>68</v>
      </c>
      <c r="D24" s="94"/>
    </row>
    <row r="25" ht="12" customHeight="1" spans="1:4">
      <c r="A25" s="93"/>
      <c r="B25" s="95"/>
      <c r="C25" s="93" t="s">
        <v>69</v>
      </c>
      <c r="D25" s="94"/>
    </row>
    <row r="26" ht="12" customHeight="1" spans="1:4">
      <c r="A26" s="93"/>
      <c r="B26" s="95"/>
      <c r="C26" s="93" t="s">
        <v>70</v>
      </c>
      <c r="D26" s="94"/>
    </row>
    <row r="27" ht="12" customHeight="1" spans="1:4">
      <c r="A27" s="93"/>
      <c r="B27" s="95"/>
      <c r="C27" s="93" t="s">
        <v>71</v>
      </c>
      <c r="D27" s="94"/>
    </row>
    <row r="28" ht="12" customHeight="1" spans="1:4">
      <c r="A28" s="96"/>
      <c r="B28" s="97"/>
      <c r="C28" s="93" t="s">
        <v>72</v>
      </c>
      <c r="D28" s="94"/>
    </row>
    <row r="29" ht="12" customHeight="1" spans="1:4">
      <c r="A29" s="96"/>
      <c r="B29" s="97"/>
      <c r="C29" s="93" t="s">
        <v>73</v>
      </c>
      <c r="D29" s="94"/>
    </row>
    <row r="30" ht="12" customHeight="1" spans="1:4">
      <c r="A30" s="96"/>
      <c r="B30" s="97"/>
      <c r="C30" s="93" t="s">
        <v>74</v>
      </c>
      <c r="D30" s="94"/>
    </row>
    <row r="31" ht="12" customHeight="1" spans="1:4">
      <c r="A31" s="96"/>
      <c r="B31" s="97"/>
      <c r="C31" s="93" t="s">
        <v>75</v>
      </c>
      <c r="D31" s="94"/>
    </row>
    <row r="32" ht="12" customHeight="1" spans="1:4">
      <c r="A32" s="96"/>
      <c r="B32" s="97"/>
      <c r="C32" s="93" t="s">
        <v>76</v>
      </c>
      <c r="D32" s="94"/>
    </row>
    <row r="33" ht="12" customHeight="1" spans="1:4">
      <c r="A33" s="93"/>
      <c r="B33" s="93"/>
      <c r="C33" s="93" t="s">
        <v>77</v>
      </c>
      <c r="D33" s="94"/>
    </row>
    <row r="34" ht="12" customHeight="1" spans="1:4">
      <c r="A34" s="93"/>
      <c r="B34" s="93"/>
      <c r="C34" s="93" t="s">
        <v>78</v>
      </c>
      <c r="D34" s="94"/>
    </row>
    <row r="35" ht="12" customHeight="1" spans="1:4">
      <c r="A35" s="93"/>
      <c r="B35" s="93"/>
      <c r="C35" s="93" t="s">
        <v>79</v>
      </c>
      <c r="D35" s="94"/>
    </row>
    <row r="36" ht="12" customHeight="1" spans="1:4">
      <c r="A36" s="93"/>
      <c r="B36" s="93"/>
      <c r="C36" s="93"/>
      <c r="D36" s="93"/>
    </row>
    <row r="37" ht="12" customHeight="1" spans="1:4">
      <c r="A37" s="93"/>
      <c r="B37" s="93"/>
      <c r="C37" s="93"/>
      <c r="D37" s="93"/>
    </row>
    <row r="38" ht="12" customHeight="1" spans="1:4">
      <c r="A38" s="93"/>
      <c r="B38" s="93"/>
      <c r="C38" s="93"/>
      <c r="D38" s="93"/>
    </row>
    <row r="39" ht="12" customHeight="1" spans="1:4">
      <c r="A39" s="96" t="s">
        <v>80</v>
      </c>
      <c r="B39" s="97">
        <f>SUM(B6:B14)</f>
        <v>1780247.95</v>
      </c>
      <c r="C39" s="96" t="s">
        <v>81</v>
      </c>
      <c r="D39" s="97">
        <f>SUM(D6:D38)</f>
        <v>1780247.95</v>
      </c>
    </row>
    <row r="40" ht="12" customHeight="1" spans="1:4">
      <c r="A40" s="96" t="s">
        <v>82</v>
      </c>
      <c r="B40" s="97"/>
      <c r="C40" s="96" t="s">
        <v>83</v>
      </c>
      <c r="D40" s="97"/>
    </row>
    <row r="41" ht="12" customHeight="1" spans="1:4">
      <c r="A41" s="96" t="s">
        <v>84</v>
      </c>
      <c r="B41" s="95"/>
      <c r="C41" s="93"/>
      <c r="D41" s="95"/>
    </row>
    <row r="42" ht="12" customHeight="1" spans="1:4">
      <c r="A42" s="96" t="s">
        <v>85</v>
      </c>
      <c r="B42" s="97">
        <f>B39+B40</f>
        <v>1780247.95</v>
      </c>
      <c r="C42" s="96" t="s">
        <v>86</v>
      </c>
      <c r="D42" s="97">
        <f>D39+D40</f>
        <v>1780247.95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A36" sqref="A36"/>
    </sheetView>
  </sheetViews>
  <sheetFormatPr defaultColWidth="7.875" defaultRowHeight="12.75" customHeight="1" outlineLevelCol="2"/>
  <cols>
    <col min="1" max="1" width="61.75" style="18" customWidth="1"/>
    <col min="2" max="2" width="47.75" style="18" customWidth="1"/>
    <col min="3" max="3" width="27.375" style="18" customWidth="1"/>
    <col min="4" max="16384" width="7.875" style="17"/>
  </cols>
  <sheetData>
    <row r="1" ht="54" customHeight="1" spans="1:2">
      <c r="A1" s="20" t="s">
        <v>87</v>
      </c>
      <c r="B1" s="20"/>
    </row>
    <row r="2" ht="13" customHeight="1" spans="1:2">
      <c r="A2" s="82"/>
      <c r="B2" s="21" t="s">
        <v>36</v>
      </c>
    </row>
    <row r="3" ht="13" customHeight="1" spans="1:2">
      <c r="A3" s="30" t="s">
        <v>39</v>
      </c>
      <c r="B3" s="30" t="s">
        <v>40</v>
      </c>
    </row>
    <row r="4" s="17" customFormat="1" ht="13" customHeight="1" spans="1:2">
      <c r="A4" s="83" t="s">
        <v>88</v>
      </c>
      <c r="B4" s="84">
        <v>1780247.95</v>
      </c>
    </row>
    <row r="5" s="17" customFormat="1" ht="13" customHeight="1" spans="1:3">
      <c r="A5" s="85" t="s">
        <v>89</v>
      </c>
      <c r="B5" s="84">
        <v>1780247.95</v>
      </c>
      <c r="C5" s="18"/>
    </row>
    <row r="6" s="17" customFormat="1" ht="13" customHeight="1" spans="1:3">
      <c r="A6" s="85" t="s">
        <v>90</v>
      </c>
      <c r="B6" s="86"/>
      <c r="C6" s="18"/>
    </row>
    <row r="7" s="17" customFormat="1" ht="13" customHeight="1" spans="1:3">
      <c r="A7" s="83" t="s">
        <v>91</v>
      </c>
      <c r="B7" s="86">
        <f>B8+B9</f>
        <v>0</v>
      </c>
      <c r="C7" s="18"/>
    </row>
    <row r="8" s="17" customFormat="1" ht="13" customHeight="1" spans="1:3">
      <c r="A8" s="85" t="s">
        <v>89</v>
      </c>
      <c r="B8" s="86"/>
      <c r="C8" s="18"/>
    </row>
    <row r="9" s="17" customFormat="1" ht="13" customHeight="1" spans="1:3">
      <c r="A9" s="85" t="s">
        <v>90</v>
      </c>
      <c r="B9" s="86"/>
      <c r="C9" s="18"/>
    </row>
    <row r="10" s="17" customFormat="1" ht="13" customHeight="1" spans="1:3">
      <c r="A10" s="83" t="s">
        <v>92</v>
      </c>
      <c r="B10" s="86"/>
      <c r="C10" s="18"/>
    </row>
    <row r="11" s="17" customFormat="1" ht="13" customHeight="1" spans="1:3">
      <c r="A11" s="85" t="s">
        <v>89</v>
      </c>
      <c r="B11" s="86"/>
      <c r="C11" s="18"/>
    </row>
    <row r="12" s="17" customFormat="1" ht="13" customHeight="1" spans="1:3">
      <c r="A12" s="85" t="s">
        <v>90</v>
      </c>
      <c r="B12" s="86"/>
      <c r="C12" s="18"/>
    </row>
    <row r="13" s="17" customFormat="1" ht="13" customHeight="1" spans="1:3">
      <c r="A13" s="87" t="s">
        <v>93</v>
      </c>
      <c r="B13" s="86">
        <f>SUM(B14:B16)</f>
        <v>0</v>
      </c>
      <c r="C13" s="18"/>
    </row>
    <row r="14" s="17" customFormat="1" ht="13" customHeight="1" spans="1:3">
      <c r="A14" s="85" t="s">
        <v>94</v>
      </c>
      <c r="B14" s="86"/>
      <c r="C14" s="18"/>
    </row>
    <row r="15" s="17" customFormat="1" ht="13" customHeight="1" spans="1:3">
      <c r="A15" s="85" t="s">
        <v>95</v>
      </c>
      <c r="B15" s="86"/>
      <c r="C15" s="18"/>
    </row>
    <row r="16" s="17" customFormat="1" ht="13" customHeight="1" spans="1:3">
      <c r="A16" s="85" t="s">
        <v>96</v>
      </c>
      <c r="B16" s="86"/>
      <c r="C16" s="18"/>
    </row>
    <row r="17" s="17" customFormat="1" ht="13" customHeight="1" spans="1:3">
      <c r="A17" s="87" t="s">
        <v>97</v>
      </c>
      <c r="B17" s="86"/>
      <c r="C17" s="18"/>
    </row>
    <row r="18" s="17" customFormat="1" ht="13" customHeight="1" spans="1:3">
      <c r="A18" s="87" t="s">
        <v>98</v>
      </c>
      <c r="B18" s="86"/>
      <c r="C18" s="18"/>
    </row>
    <row r="19" s="17" customFormat="1" ht="13" customHeight="1" spans="1:3">
      <c r="A19" s="87" t="s">
        <v>99</v>
      </c>
      <c r="B19" s="86"/>
      <c r="C19" s="18"/>
    </row>
    <row r="20" s="17" customFormat="1" ht="13" customHeight="1" spans="1:3">
      <c r="A20" s="87" t="s">
        <v>100</v>
      </c>
      <c r="B20" s="86"/>
      <c r="C20" s="18"/>
    </row>
    <row r="21" s="17" customFormat="1" ht="13" customHeight="1" spans="1:3">
      <c r="A21" s="87" t="s">
        <v>101</v>
      </c>
      <c r="B21" s="84">
        <f>B22+B25+B28+B29</f>
        <v>0</v>
      </c>
      <c r="C21" s="18"/>
    </row>
    <row r="22" s="17" customFormat="1" ht="13" customHeight="1" spans="1:3">
      <c r="A22" s="85" t="s">
        <v>102</v>
      </c>
      <c r="B22" s="84">
        <f>B23+B24</f>
        <v>0</v>
      </c>
      <c r="C22" s="18"/>
    </row>
    <row r="23" s="17" customFormat="1" ht="13" customHeight="1" spans="1:3">
      <c r="A23" s="85" t="s">
        <v>103</v>
      </c>
      <c r="B23" s="84"/>
      <c r="C23" s="18"/>
    </row>
    <row r="24" s="17" customFormat="1" ht="13" customHeight="1" spans="1:3">
      <c r="A24" s="85" t="s">
        <v>104</v>
      </c>
      <c r="B24" s="84"/>
      <c r="C24" s="18"/>
    </row>
    <row r="25" s="17" customFormat="1" ht="13" customHeight="1" spans="1:3">
      <c r="A25" s="85" t="s">
        <v>105</v>
      </c>
      <c r="B25" s="84">
        <f>B26+B27</f>
        <v>0</v>
      </c>
      <c r="C25" s="18"/>
    </row>
    <row r="26" s="17" customFormat="1" ht="13" customHeight="1" spans="1:3">
      <c r="A26" s="85" t="s">
        <v>106</v>
      </c>
      <c r="B26" s="84"/>
      <c r="C26" s="18"/>
    </row>
    <row r="27" s="17" customFormat="1" ht="13" customHeight="1" spans="1:3">
      <c r="A27" s="85" t="s">
        <v>107</v>
      </c>
      <c r="B27" s="84"/>
      <c r="C27" s="18"/>
    </row>
    <row r="28" s="17" customFormat="1" ht="13" customHeight="1" spans="1:3">
      <c r="A28" s="85" t="s">
        <v>108</v>
      </c>
      <c r="B28" s="84"/>
      <c r="C28" s="18"/>
    </row>
    <row r="29" s="17" customFormat="1" ht="13" customHeight="1" spans="1:3">
      <c r="A29" s="85" t="s">
        <v>109</v>
      </c>
      <c r="B29" s="84"/>
      <c r="C29" s="18"/>
    </row>
    <row r="30" ht="13" customHeight="1" spans="1:2">
      <c r="A30" s="88"/>
      <c r="B30" s="84"/>
    </row>
    <row r="31" s="17" customFormat="1" ht="13" customHeight="1" spans="1:3">
      <c r="A31" s="89" t="s">
        <v>110</v>
      </c>
      <c r="B31" s="90">
        <f>B4+B7+B13+B17+B18+B19+B20+B21</f>
        <v>1780247.95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21" sqref="B21"/>
    </sheetView>
  </sheetViews>
  <sheetFormatPr defaultColWidth="10" defaultRowHeight="13.5" outlineLevelCol="4"/>
  <cols>
    <col min="1" max="1" width="41.25" customWidth="1"/>
    <col min="2" max="2" width="42.6916666666667" customWidth="1"/>
    <col min="3" max="3" width="22.125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7" t="s">
        <v>112</v>
      </c>
      <c r="B4" s="77" t="s">
        <v>113</v>
      </c>
      <c r="C4" s="77" t="s">
        <v>114</v>
      </c>
      <c r="D4" s="77" t="s">
        <v>115</v>
      </c>
      <c r="E4" s="77" t="s">
        <v>116</v>
      </c>
    </row>
    <row r="5" ht="22.75" customHeight="1" spans="1:5">
      <c r="A5" s="78" t="s">
        <v>117</v>
      </c>
      <c r="B5" s="60">
        <f>B6+B9+B15</f>
        <v>1780247.95</v>
      </c>
      <c r="C5" s="60">
        <f>C6+C9+C15</f>
        <v>1780247.95</v>
      </c>
      <c r="D5" s="60"/>
      <c r="E5" s="60"/>
    </row>
    <row r="6" ht="24" customHeight="1" spans="1:5">
      <c r="A6" s="59" t="s">
        <v>118</v>
      </c>
      <c r="B6" s="60">
        <v>1431939.2</v>
      </c>
      <c r="C6" s="60">
        <v>1431939.2</v>
      </c>
      <c r="D6" s="60"/>
      <c r="E6" s="60"/>
    </row>
    <row r="7" ht="24" customHeight="1" spans="1:5">
      <c r="A7" s="40" t="s">
        <v>119</v>
      </c>
      <c r="B7" s="79">
        <v>1431939.2</v>
      </c>
      <c r="C7" s="79">
        <v>1431939.2</v>
      </c>
      <c r="D7" s="60"/>
      <c r="E7" s="60"/>
    </row>
    <row r="8" ht="24" customHeight="1" spans="1:5">
      <c r="A8" s="40" t="s">
        <v>120</v>
      </c>
      <c r="B8" s="79">
        <v>1431939.2</v>
      </c>
      <c r="C8" s="79">
        <v>1431939.2</v>
      </c>
      <c r="D8" s="61"/>
      <c r="E8" s="61"/>
    </row>
    <row r="9" ht="24" customHeight="1" spans="1:5">
      <c r="A9" s="59" t="s">
        <v>121</v>
      </c>
      <c r="B9" s="62">
        <f>B10+B13</f>
        <v>261482.64</v>
      </c>
      <c r="C9" s="62">
        <f>C10+C13</f>
        <v>261482.64</v>
      </c>
      <c r="D9" s="37"/>
      <c r="E9" s="37"/>
    </row>
    <row r="10" ht="24" customHeight="1" spans="1:5">
      <c r="A10" s="40" t="s">
        <v>122</v>
      </c>
      <c r="B10" s="63">
        <f>B11+B12</f>
        <v>255814.24</v>
      </c>
      <c r="C10" s="63">
        <f>C11+C12</f>
        <v>255814.24</v>
      </c>
      <c r="D10" s="37"/>
      <c r="E10" s="37"/>
    </row>
    <row r="11" ht="24" customHeight="1" spans="1:5">
      <c r="A11" s="40" t="s">
        <v>123</v>
      </c>
      <c r="B11" s="80">
        <v>69670</v>
      </c>
      <c r="C11" s="80">
        <v>69670</v>
      </c>
      <c r="D11" s="37"/>
      <c r="E11" s="37"/>
    </row>
    <row r="12" ht="24" customHeight="1" spans="1:5">
      <c r="A12" s="40" t="s">
        <v>124</v>
      </c>
      <c r="B12" s="63">
        <v>186144.24</v>
      </c>
      <c r="C12" s="63">
        <v>186144.24</v>
      </c>
      <c r="D12" s="37"/>
      <c r="E12" s="37"/>
    </row>
    <row r="13" ht="21" customHeight="1" spans="1:5">
      <c r="A13" s="40" t="s">
        <v>125</v>
      </c>
      <c r="B13" s="81">
        <v>5668.4</v>
      </c>
      <c r="C13" s="81">
        <v>5668.4</v>
      </c>
      <c r="D13" s="37"/>
      <c r="E13" s="37"/>
    </row>
    <row r="14" ht="21" customHeight="1" spans="1:5">
      <c r="A14" s="40" t="s">
        <v>126</v>
      </c>
      <c r="B14" s="81">
        <v>5668.4</v>
      </c>
      <c r="C14" s="81">
        <v>5668.4</v>
      </c>
      <c r="D14" s="37"/>
      <c r="E14" s="37"/>
    </row>
    <row r="15" ht="21" customHeight="1" spans="1:5">
      <c r="A15" s="59" t="s">
        <v>127</v>
      </c>
      <c r="B15" s="65">
        <v>86826.11</v>
      </c>
      <c r="C15" s="65">
        <v>86826.11</v>
      </c>
      <c r="D15" s="37"/>
      <c r="E15" s="37"/>
    </row>
    <row r="16" ht="21" customHeight="1" spans="1:5">
      <c r="A16" s="40" t="s">
        <v>128</v>
      </c>
      <c r="B16" s="37">
        <v>86826.11</v>
      </c>
      <c r="C16" s="37">
        <v>86826.11</v>
      </c>
      <c r="D16" s="37"/>
      <c r="E16" s="37"/>
    </row>
    <row r="17" ht="21" customHeight="1" spans="1:5">
      <c r="A17" s="40" t="s">
        <v>129</v>
      </c>
      <c r="B17" s="37">
        <v>86826.11</v>
      </c>
      <c r="C17" s="37">
        <v>86826.11</v>
      </c>
      <c r="D17" s="37"/>
      <c r="E17" s="37"/>
    </row>
  </sheetData>
  <protectedRanges>
    <protectedRange sqref="B7" name="区域1_8"/>
  </protectedRanges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D23" sqref="D23"/>
    </sheetView>
  </sheetViews>
  <sheetFormatPr defaultColWidth="10" defaultRowHeight="13.5" outlineLevelCol="6"/>
  <cols>
    <col min="1" max="1" width="31" customWidth="1"/>
    <col min="2" max="2" width="30.525" customWidth="1"/>
    <col min="3" max="3" width="47.75" customWidth="1"/>
    <col min="4" max="4" width="22.8583333333333" customWidth="1"/>
    <col min="5" max="5" width="18.725" customWidth="1"/>
    <col min="6" max="8" width="9.76666666666667" customWidth="1"/>
  </cols>
  <sheetData>
    <row r="1" ht="27" customHeight="1" spans="1:7">
      <c r="A1" s="11" t="s">
        <v>130</v>
      </c>
      <c r="B1" s="11"/>
      <c r="C1" s="11"/>
      <c r="D1" s="11"/>
      <c r="E1" s="10"/>
      <c r="F1" s="10"/>
      <c r="G1" s="10"/>
    </row>
    <row r="2" ht="15" customHeight="1" spans="1:7">
      <c r="A2" s="12"/>
      <c r="B2" s="12"/>
      <c r="C2" s="46" t="s">
        <v>36</v>
      </c>
      <c r="D2" s="46"/>
      <c r="E2" s="12"/>
      <c r="F2" s="12"/>
      <c r="G2" s="12"/>
    </row>
    <row r="3" ht="15" customHeight="1" spans="1:7">
      <c r="A3" s="66" t="s">
        <v>37</v>
      </c>
      <c r="B3" s="66"/>
      <c r="C3" s="66" t="s">
        <v>38</v>
      </c>
      <c r="D3" s="66"/>
      <c r="E3" s="12"/>
      <c r="F3" s="12"/>
      <c r="G3" s="12"/>
    </row>
    <row r="4" ht="15" customHeight="1" spans="1:7">
      <c r="A4" s="66" t="s">
        <v>39</v>
      </c>
      <c r="B4" s="66" t="s">
        <v>40</v>
      </c>
      <c r="C4" s="66" t="s">
        <v>39</v>
      </c>
      <c r="D4" s="66" t="s">
        <v>117</v>
      </c>
      <c r="E4" s="12"/>
      <c r="F4" s="12"/>
      <c r="G4" s="12"/>
    </row>
    <row r="5" ht="15" customHeight="1" spans="1:7">
      <c r="A5" s="15" t="s">
        <v>131</v>
      </c>
      <c r="B5" s="72">
        <v>1780247.95</v>
      </c>
      <c r="C5" s="15" t="s">
        <v>132</v>
      </c>
      <c r="D5" s="72">
        <v>1780247.95</v>
      </c>
      <c r="E5" s="12"/>
      <c r="F5" s="12"/>
      <c r="G5" s="12"/>
    </row>
    <row r="6" ht="15" customHeight="1" spans="1:7">
      <c r="A6" s="15" t="s">
        <v>133</v>
      </c>
      <c r="B6" s="72">
        <v>1780247.95</v>
      </c>
      <c r="C6" s="15" t="s">
        <v>134</v>
      </c>
      <c r="D6" s="72">
        <v>1431939.2</v>
      </c>
      <c r="E6" s="12"/>
      <c r="F6" s="12"/>
      <c r="G6" s="12"/>
    </row>
    <row r="7" ht="15" customHeight="1" spans="1:7">
      <c r="A7" s="15" t="s">
        <v>135</v>
      </c>
      <c r="B7" s="73"/>
      <c r="C7" s="15" t="s">
        <v>136</v>
      </c>
      <c r="D7" s="73"/>
      <c r="E7" s="12"/>
      <c r="F7" s="12"/>
      <c r="G7" s="12"/>
    </row>
    <row r="8" ht="15" customHeight="1" spans="1:7">
      <c r="A8" s="15" t="s">
        <v>137</v>
      </c>
      <c r="B8" s="73"/>
      <c r="C8" s="15" t="s">
        <v>138</v>
      </c>
      <c r="D8" s="73"/>
      <c r="E8" s="12"/>
      <c r="F8" s="12"/>
      <c r="G8" s="12"/>
    </row>
    <row r="9" ht="15" customHeight="1" spans="1:7">
      <c r="A9" s="15"/>
      <c r="B9" s="74"/>
      <c r="C9" s="15" t="s">
        <v>139</v>
      </c>
      <c r="D9" s="73"/>
      <c r="E9" s="12"/>
      <c r="F9" s="12"/>
      <c r="G9" s="12"/>
    </row>
    <row r="10" ht="15" customHeight="1" spans="1:7">
      <c r="A10" s="15"/>
      <c r="B10" s="74"/>
      <c r="C10" s="15" t="s">
        <v>140</v>
      </c>
      <c r="D10" s="73"/>
      <c r="E10" s="12"/>
      <c r="F10" s="12"/>
      <c r="G10" s="12"/>
    </row>
    <row r="11" ht="15" customHeight="1" spans="1:7">
      <c r="A11" s="15"/>
      <c r="B11" s="74"/>
      <c r="C11" s="15" t="s">
        <v>141</v>
      </c>
      <c r="D11" s="73"/>
      <c r="E11" s="12"/>
      <c r="F11" s="12"/>
      <c r="G11" s="12"/>
    </row>
    <row r="12" ht="15" customHeight="1" spans="1:7">
      <c r="A12" s="43"/>
      <c r="B12" s="70"/>
      <c r="C12" s="15" t="s">
        <v>142</v>
      </c>
      <c r="D12" s="73"/>
      <c r="E12" s="12"/>
      <c r="F12" s="12"/>
      <c r="G12" s="12"/>
    </row>
    <row r="13" ht="15" customHeight="1" spans="1:7">
      <c r="A13" s="15"/>
      <c r="B13" s="74"/>
      <c r="C13" s="15" t="s">
        <v>143</v>
      </c>
      <c r="D13" s="72">
        <v>261482.64</v>
      </c>
      <c r="E13" s="12"/>
      <c r="F13" s="12"/>
      <c r="G13" s="45"/>
    </row>
    <row r="14" ht="15" customHeight="1" spans="1:7">
      <c r="A14" s="15"/>
      <c r="B14" s="74"/>
      <c r="C14" s="15" t="s">
        <v>144</v>
      </c>
      <c r="D14" s="72"/>
      <c r="E14" s="12"/>
      <c r="F14" s="12"/>
      <c r="G14" s="12"/>
    </row>
    <row r="15" ht="15" customHeight="1" spans="1:7">
      <c r="A15" s="15"/>
      <c r="B15" s="74"/>
      <c r="C15" s="15" t="s">
        <v>145</v>
      </c>
      <c r="D15" s="72">
        <v>86826.11</v>
      </c>
      <c r="E15" s="12"/>
      <c r="F15" s="12"/>
      <c r="G15" s="12"/>
    </row>
    <row r="16" ht="15" customHeight="1" spans="1:7">
      <c r="A16" s="15"/>
      <c r="B16" s="74"/>
      <c r="C16" s="15" t="s">
        <v>146</v>
      </c>
      <c r="D16" s="73"/>
      <c r="E16" s="12"/>
      <c r="F16" s="12"/>
      <c r="G16" s="12"/>
    </row>
    <row r="17" ht="15" customHeight="1" spans="1:7">
      <c r="A17" s="15"/>
      <c r="B17" s="74"/>
      <c r="C17" s="15" t="s">
        <v>147</v>
      </c>
      <c r="D17" s="73"/>
      <c r="E17" s="12"/>
      <c r="F17" s="12"/>
      <c r="G17" s="12"/>
    </row>
    <row r="18" ht="15" customHeight="1" spans="1:7">
      <c r="A18" s="15"/>
      <c r="B18" s="15"/>
      <c r="C18" s="15" t="s">
        <v>148</v>
      </c>
      <c r="D18" s="73"/>
      <c r="E18" s="12"/>
      <c r="F18" s="12"/>
      <c r="G18" s="12"/>
    </row>
    <row r="19" ht="15" customHeight="1" spans="1:7">
      <c r="A19" s="15"/>
      <c r="B19" s="15"/>
      <c r="C19" s="15" t="s">
        <v>149</v>
      </c>
      <c r="D19" s="73"/>
      <c r="E19" s="12"/>
      <c r="F19" s="12"/>
      <c r="G19" s="12"/>
    </row>
    <row r="20" ht="15" customHeight="1" spans="1:7">
      <c r="A20" s="15"/>
      <c r="B20" s="15"/>
      <c r="C20" s="15" t="s">
        <v>150</v>
      </c>
      <c r="D20" s="73"/>
      <c r="E20" s="12"/>
      <c r="F20" s="12"/>
      <c r="G20" s="12"/>
    </row>
    <row r="21" ht="15" customHeight="1" spans="1:7">
      <c r="A21" s="15"/>
      <c r="B21" s="15"/>
      <c r="C21" s="15" t="s">
        <v>151</v>
      </c>
      <c r="D21" s="73"/>
      <c r="E21" s="12"/>
      <c r="F21" s="12"/>
      <c r="G21" s="12"/>
    </row>
    <row r="22" ht="15" customHeight="1" spans="1:7">
      <c r="A22" s="15"/>
      <c r="B22" s="15"/>
      <c r="C22" s="15" t="s">
        <v>152</v>
      </c>
      <c r="D22" s="73"/>
      <c r="E22" s="12"/>
      <c r="F22" s="12"/>
      <c r="G22" s="12"/>
    </row>
    <row r="23" ht="15" customHeight="1" spans="1:7">
      <c r="A23" s="15"/>
      <c r="B23" s="15"/>
      <c r="C23" s="15" t="s">
        <v>153</v>
      </c>
      <c r="D23" s="73"/>
      <c r="E23" s="12"/>
      <c r="F23" s="12"/>
      <c r="G23" s="12"/>
    </row>
    <row r="24" ht="15" customHeight="1" spans="1:7">
      <c r="A24" s="15"/>
      <c r="B24" s="15"/>
      <c r="C24" s="15" t="s">
        <v>154</v>
      </c>
      <c r="D24" s="73"/>
      <c r="E24" s="12"/>
      <c r="F24" s="12"/>
      <c r="G24" s="12"/>
    </row>
    <row r="25" ht="15" customHeight="1" spans="1:7">
      <c r="A25" s="15"/>
      <c r="B25" s="15"/>
      <c r="C25" s="15" t="s">
        <v>155</v>
      </c>
      <c r="D25" s="73"/>
      <c r="E25" s="12"/>
      <c r="F25" s="12"/>
      <c r="G25" s="12"/>
    </row>
    <row r="26" ht="15" customHeight="1" spans="1:7">
      <c r="A26" s="15"/>
      <c r="B26" s="15"/>
      <c r="C26" s="15" t="s">
        <v>156</v>
      </c>
      <c r="D26" s="73"/>
      <c r="E26" s="12"/>
      <c r="F26" s="12"/>
      <c r="G26" s="12"/>
    </row>
    <row r="27" ht="15" customHeight="1" spans="1:7">
      <c r="A27" s="15"/>
      <c r="B27" s="15"/>
      <c r="C27" s="15" t="s">
        <v>157</v>
      </c>
      <c r="D27" s="73"/>
      <c r="E27" s="12"/>
      <c r="F27" s="12"/>
      <c r="G27" s="12"/>
    </row>
    <row r="28" ht="15" customHeight="1" spans="1:7">
      <c r="A28" s="15"/>
      <c r="B28" s="15"/>
      <c r="C28" s="15" t="s">
        <v>158</v>
      </c>
      <c r="D28" s="73"/>
      <c r="E28" s="12"/>
      <c r="F28" s="12"/>
      <c r="G28" s="12"/>
    </row>
    <row r="29" ht="15" customHeight="1" spans="1:7">
      <c r="A29" s="15"/>
      <c r="B29" s="15"/>
      <c r="C29" s="15" t="s">
        <v>159</v>
      </c>
      <c r="D29" s="73"/>
      <c r="E29" s="12"/>
      <c r="F29" s="12"/>
      <c r="G29" s="12"/>
    </row>
    <row r="30" ht="15" customHeight="1" spans="1:7">
      <c r="A30" s="15"/>
      <c r="B30" s="15"/>
      <c r="C30" s="15" t="s">
        <v>160</v>
      </c>
      <c r="D30" s="73"/>
      <c r="E30" s="12"/>
      <c r="F30" s="12"/>
      <c r="G30" s="12"/>
    </row>
    <row r="31" ht="15" customHeight="1" spans="1:7">
      <c r="A31" s="15"/>
      <c r="B31" s="15"/>
      <c r="C31" s="15" t="s">
        <v>161</v>
      </c>
      <c r="D31" s="73"/>
      <c r="E31" s="12"/>
      <c r="F31" s="12"/>
      <c r="G31" s="12"/>
    </row>
    <row r="32" ht="15" customHeight="1" spans="1:7">
      <c r="A32" s="15"/>
      <c r="B32" s="15"/>
      <c r="C32" s="15" t="s">
        <v>162</v>
      </c>
      <c r="D32" s="73"/>
      <c r="E32" s="12"/>
      <c r="F32" s="12"/>
      <c r="G32" s="12"/>
    </row>
    <row r="33" ht="15" customHeight="1" spans="1:7">
      <c r="A33" s="15"/>
      <c r="B33" s="15"/>
      <c r="C33" s="15" t="s">
        <v>163</v>
      </c>
      <c r="D33" s="73"/>
      <c r="E33" s="12"/>
      <c r="F33" s="12"/>
      <c r="G33" s="12"/>
    </row>
    <row r="34" ht="15" customHeight="1" spans="1:7">
      <c r="A34" s="15"/>
      <c r="B34" s="15"/>
      <c r="C34" s="15" t="s">
        <v>164</v>
      </c>
      <c r="D34" s="73"/>
      <c r="E34" s="12"/>
      <c r="F34" s="12"/>
      <c r="G34" s="12"/>
    </row>
    <row r="35" ht="15" customHeight="1" spans="1:7">
      <c r="A35" s="15"/>
      <c r="B35" s="15"/>
      <c r="C35" s="15" t="s">
        <v>165</v>
      </c>
      <c r="D35" s="72"/>
      <c r="E35" s="12"/>
      <c r="F35" s="12"/>
      <c r="G35" s="12"/>
    </row>
    <row r="36" ht="15" customHeight="1" spans="1:7">
      <c r="A36" s="66" t="s">
        <v>166</v>
      </c>
      <c r="B36" s="75">
        <f>B5</f>
        <v>1780247.95</v>
      </c>
      <c r="C36" s="66" t="s">
        <v>167</v>
      </c>
      <c r="D36" s="76">
        <f>D5</f>
        <v>1780247.95</v>
      </c>
      <c r="E36" s="45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196527777777778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0" sqref="D10"/>
    </sheetView>
  </sheetViews>
  <sheetFormatPr defaultColWidth="10" defaultRowHeight="13.5" outlineLevelRow="7"/>
  <cols>
    <col min="1" max="1" width="20.7833333333333" customWidth="1"/>
    <col min="2" max="2" width="12.7666666666667" customWidth="1"/>
    <col min="3" max="3" width="14.925" customWidth="1"/>
    <col min="4" max="4" width="12.35" customWidth="1"/>
    <col min="5" max="5" width="10.0416666666667" customWidth="1"/>
    <col min="6" max="6" width="8.525" customWidth="1"/>
    <col min="7" max="7" width="8.99166666666667" customWidth="1"/>
    <col min="8" max="8" width="8.8" customWidth="1"/>
    <col min="9" max="9" width="8.925" customWidth="1"/>
    <col min="10" max="10" width="10.2083333333333" customWidth="1"/>
    <col min="11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36</v>
      </c>
      <c r="K3" s="46"/>
    </row>
    <row r="4" ht="22.75" customHeight="1" spans="1:11">
      <c r="A4" s="66" t="s">
        <v>169</v>
      </c>
      <c r="B4" s="66" t="s">
        <v>117</v>
      </c>
      <c r="C4" s="66" t="s">
        <v>170</v>
      </c>
      <c r="D4" s="66"/>
      <c r="E4" s="66"/>
      <c r="F4" s="66" t="s">
        <v>171</v>
      </c>
      <c r="G4" s="66"/>
      <c r="H4" s="66"/>
      <c r="I4" s="66" t="s">
        <v>172</v>
      </c>
      <c r="J4" s="66"/>
      <c r="K4" s="66"/>
    </row>
    <row r="5" ht="22.75" customHeight="1" spans="1:11">
      <c r="A5" s="66"/>
      <c r="B5" s="66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3" t="s">
        <v>117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ht="22.75" customHeight="1" spans="1:11">
      <c r="A7" s="68" t="s">
        <v>2</v>
      </c>
      <c r="B7" s="67">
        <v>1780247.95</v>
      </c>
      <c r="C7" s="67">
        <v>1780247.95</v>
      </c>
      <c r="D7" s="69">
        <v>1780247.95</v>
      </c>
      <c r="E7" s="70"/>
      <c r="F7" s="70"/>
      <c r="G7" s="70"/>
      <c r="H7" s="70"/>
      <c r="I7" s="70"/>
      <c r="J7" s="70"/>
      <c r="K7" s="70"/>
    </row>
    <row r="8" ht="22.75" customHeight="1" spans="1:11">
      <c r="A8" s="71"/>
      <c r="B8" s="69"/>
      <c r="C8" s="69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8" sqref="C8"/>
    </sheetView>
  </sheetViews>
  <sheetFormatPr defaultColWidth="10" defaultRowHeight="13.5" outlineLevelCol="4"/>
  <cols>
    <col min="1" max="1" width="17.5" customWidth="1"/>
    <col min="2" max="2" width="37.7333333333333" customWidth="1"/>
    <col min="3" max="5" width="25.6416666666667" customWidth="1"/>
  </cols>
  <sheetData>
    <row r="1" ht="14.3" customHeight="1" spans="1:1">
      <c r="A1" s="52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6" t="s">
        <v>36</v>
      </c>
      <c r="D3" s="46"/>
      <c r="E3" s="46"/>
    </row>
    <row r="4" ht="22.75" customHeight="1" spans="1:5">
      <c r="A4" s="47" t="s">
        <v>112</v>
      </c>
      <c r="B4" s="47"/>
      <c r="C4" s="47" t="s">
        <v>170</v>
      </c>
      <c r="D4" s="47"/>
      <c r="E4" s="47"/>
    </row>
    <row r="5" ht="22.75" customHeight="1" spans="1:5">
      <c r="A5" s="53" t="s">
        <v>174</v>
      </c>
      <c r="B5" s="53" t="s">
        <v>175</v>
      </c>
      <c r="C5" s="54" t="s">
        <v>117</v>
      </c>
      <c r="D5" s="53" t="s">
        <v>114</v>
      </c>
      <c r="E5" s="53" t="s">
        <v>115</v>
      </c>
    </row>
    <row r="6" ht="23" customHeight="1" spans="1:5">
      <c r="A6" s="55"/>
      <c r="B6" s="56" t="s">
        <v>117</v>
      </c>
      <c r="C6" s="57">
        <v>1780247.95</v>
      </c>
      <c r="D6" s="57">
        <v>1780247.95</v>
      </c>
      <c r="E6" s="58"/>
    </row>
    <row r="7" ht="27" customHeight="1" spans="1:5">
      <c r="A7" s="59" t="s">
        <v>176</v>
      </c>
      <c r="B7" s="59" t="s">
        <v>177</v>
      </c>
      <c r="C7" s="60">
        <v>1431939.2</v>
      </c>
      <c r="D7" s="60">
        <v>1431939.2</v>
      </c>
      <c r="E7" s="60"/>
    </row>
    <row r="8" ht="27" customHeight="1" spans="1:5">
      <c r="A8" s="40" t="s">
        <v>178</v>
      </c>
      <c r="B8" s="40" t="s">
        <v>179</v>
      </c>
      <c r="C8" s="61">
        <v>1431939.2</v>
      </c>
      <c r="D8" s="61">
        <v>1431939.2</v>
      </c>
      <c r="E8" s="60"/>
    </row>
    <row r="9" ht="27" customHeight="1" spans="1:5">
      <c r="A9" s="40" t="s">
        <v>180</v>
      </c>
      <c r="B9" s="40" t="s">
        <v>181</v>
      </c>
      <c r="C9" s="61">
        <v>1431939.2</v>
      </c>
      <c r="D9" s="61">
        <v>1431939.2</v>
      </c>
      <c r="E9" s="61"/>
    </row>
    <row r="10" ht="27" customHeight="1" spans="1:5">
      <c r="A10" s="59" t="s">
        <v>182</v>
      </c>
      <c r="B10" s="59" t="s">
        <v>183</v>
      </c>
      <c r="C10" s="62">
        <f>C11+C14</f>
        <v>261482.64</v>
      </c>
      <c r="D10" s="62">
        <f>D11+D14</f>
        <v>261482.64</v>
      </c>
      <c r="E10" s="37"/>
    </row>
    <row r="11" ht="27" customHeight="1" spans="1:5">
      <c r="A11" s="40" t="s">
        <v>184</v>
      </c>
      <c r="B11" s="40" t="s">
        <v>185</v>
      </c>
      <c r="C11" s="63">
        <f>C12+C13</f>
        <v>255814.24</v>
      </c>
      <c r="D11" s="63">
        <f>D12+D13</f>
        <v>255814.24</v>
      </c>
      <c r="E11" s="37"/>
    </row>
    <row r="12" ht="27" customHeight="1" spans="1:5">
      <c r="A12" s="40" t="s">
        <v>186</v>
      </c>
      <c r="B12" s="40" t="s">
        <v>187</v>
      </c>
      <c r="C12" s="63">
        <v>69670</v>
      </c>
      <c r="D12" s="63">
        <v>69670</v>
      </c>
      <c r="E12" s="37"/>
    </row>
    <row r="13" ht="27" customHeight="1" spans="1:5">
      <c r="A13" s="40" t="s">
        <v>188</v>
      </c>
      <c r="B13" s="40" t="s">
        <v>189</v>
      </c>
      <c r="C13" s="63">
        <v>186144.24</v>
      </c>
      <c r="D13" s="63">
        <v>186144.24</v>
      </c>
      <c r="E13" s="64"/>
    </row>
    <row r="14" ht="27" customHeight="1" spans="1:5">
      <c r="A14" s="40">
        <v>20899</v>
      </c>
      <c r="B14" s="40" t="s">
        <v>190</v>
      </c>
      <c r="C14" s="37">
        <v>5668.4</v>
      </c>
      <c r="D14" s="37">
        <v>5668.4</v>
      </c>
      <c r="E14" s="64"/>
    </row>
    <row r="15" ht="27" customHeight="1" spans="1:5">
      <c r="A15" s="40">
        <v>2089999</v>
      </c>
      <c r="B15" s="40" t="s">
        <v>190</v>
      </c>
      <c r="C15" s="37">
        <v>5668.4</v>
      </c>
      <c r="D15" s="37">
        <v>5668.4</v>
      </c>
      <c r="E15" s="64"/>
    </row>
    <row r="16" ht="27" customHeight="1" spans="1:5">
      <c r="A16" s="59" t="s">
        <v>191</v>
      </c>
      <c r="B16" s="59" t="s">
        <v>192</v>
      </c>
      <c r="C16" s="65">
        <v>86826.11</v>
      </c>
      <c r="D16" s="65">
        <v>86826.11</v>
      </c>
      <c r="E16" s="64"/>
    </row>
    <row r="17" ht="27" customHeight="1" spans="1:5">
      <c r="A17" s="40" t="s">
        <v>193</v>
      </c>
      <c r="B17" s="40" t="s">
        <v>194</v>
      </c>
      <c r="C17" s="37">
        <v>86826.11</v>
      </c>
      <c r="D17" s="37">
        <v>86826.11</v>
      </c>
      <c r="E17" s="64"/>
    </row>
    <row r="18" ht="26" customHeight="1" spans="1:5">
      <c r="A18" s="40" t="s">
        <v>195</v>
      </c>
      <c r="B18" s="40" t="s">
        <v>196</v>
      </c>
      <c r="C18" s="37">
        <v>86826.11</v>
      </c>
      <c r="D18" s="37">
        <v>86826.11</v>
      </c>
      <c r="E18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16" sqref="C16:C23"/>
    </sheetView>
  </sheetViews>
  <sheetFormatPr defaultColWidth="10" defaultRowHeight="13.5" outlineLevelCol="4"/>
  <cols>
    <col min="1" max="1" width="13.7" customWidth="1"/>
    <col min="2" max="2" width="44.9416666666667" customWidth="1"/>
    <col min="3" max="3" width="29.5916666666667" customWidth="1"/>
    <col min="4" max="4" width="22.8" customWidth="1"/>
    <col min="5" max="5" width="21.4416666666667" customWidth="1"/>
    <col min="7" max="7" width="11.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36</v>
      </c>
    </row>
    <row r="4" ht="17" customHeight="1" spans="1:5">
      <c r="A4" s="47" t="s">
        <v>198</v>
      </c>
      <c r="B4" s="47"/>
      <c r="C4" s="47" t="s">
        <v>199</v>
      </c>
      <c r="D4" s="47"/>
      <c r="E4" s="47"/>
    </row>
    <row r="5" ht="17" customHeight="1" spans="1:5">
      <c r="A5" s="47" t="s">
        <v>174</v>
      </c>
      <c r="B5" s="47" t="s">
        <v>175</v>
      </c>
      <c r="C5" s="47" t="s">
        <v>117</v>
      </c>
      <c r="D5" s="47" t="s">
        <v>200</v>
      </c>
      <c r="E5" s="47" t="s">
        <v>201</v>
      </c>
    </row>
    <row r="6" ht="17" customHeight="1" spans="1:5">
      <c r="A6" s="47"/>
      <c r="B6" s="48" t="s">
        <v>117</v>
      </c>
      <c r="C6" s="49">
        <f>D6+E6</f>
        <v>1780247.95</v>
      </c>
      <c r="D6" s="49">
        <f>D7+D24</f>
        <v>1618121.33</v>
      </c>
      <c r="E6" s="49">
        <f>E15</f>
        <v>162126.62</v>
      </c>
    </row>
    <row r="7" ht="17" customHeight="1" spans="1:5">
      <c r="A7" s="35" t="s">
        <v>202</v>
      </c>
      <c r="B7" s="35" t="s">
        <v>203</v>
      </c>
      <c r="C7" s="50">
        <v>1548451.33</v>
      </c>
      <c r="D7" s="50">
        <v>1548451.33</v>
      </c>
      <c r="E7" s="50"/>
    </row>
    <row r="8" ht="17" customHeight="1" spans="1:5">
      <c r="A8" s="38" t="s">
        <v>204</v>
      </c>
      <c r="B8" s="38" t="s">
        <v>205</v>
      </c>
      <c r="C8" s="36">
        <v>574988.4</v>
      </c>
      <c r="D8" s="36">
        <v>574988.4</v>
      </c>
      <c r="E8" s="36"/>
    </row>
    <row r="9" ht="17" customHeight="1" spans="1:5">
      <c r="A9" s="38" t="s">
        <v>206</v>
      </c>
      <c r="B9" s="38" t="s">
        <v>207</v>
      </c>
      <c r="C9" s="36">
        <v>326744.98</v>
      </c>
      <c r="D9" s="36">
        <v>326744.98</v>
      </c>
      <c r="E9" s="36"/>
    </row>
    <row r="10" ht="17" customHeight="1" spans="1:5">
      <c r="A10" s="38" t="s">
        <v>208</v>
      </c>
      <c r="B10" s="38" t="s">
        <v>209</v>
      </c>
      <c r="C10" s="36">
        <v>264671</v>
      </c>
      <c r="D10" s="36">
        <v>264671</v>
      </c>
      <c r="E10" s="36"/>
    </row>
    <row r="11" ht="17" customHeight="1" spans="1:5">
      <c r="A11" s="38" t="s">
        <v>210</v>
      </c>
      <c r="B11" s="38" t="s">
        <v>211</v>
      </c>
      <c r="C11" s="36">
        <v>103408.2</v>
      </c>
      <c r="D11" s="36">
        <v>103408.2</v>
      </c>
      <c r="E11" s="36"/>
    </row>
    <row r="12" ht="17" customHeight="1" spans="1:5">
      <c r="A12" s="38" t="s">
        <v>212</v>
      </c>
      <c r="B12" s="38" t="s">
        <v>213</v>
      </c>
      <c r="C12" s="36">
        <v>186144.24</v>
      </c>
      <c r="D12" s="36">
        <v>186144.24</v>
      </c>
      <c r="E12" s="36"/>
    </row>
    <row r="13" ht="17" customHeight="1" spans="1:5">
      <c r="A13" s="38" t="s">
        <v>214</v>
      </c>
      <c r="B13" s="38" t="s">
        <v>215</v>
      </c>
      <c r="C13" s="36">
        <v>86826.11</v>
      </c>
      <c r="D13" s="36">
        <v>86826.11</v>
      </c>
      <c r="E13" s="36"/>
    </row>
    <row r="14" ht="17" customHeight="1" spans="1:5">
      <c r="A14" s="38" t="s">
        <v>216</v>
      </c>
      <c r="B14" s="38" t="s">
        <v>217</v>
      </c>
      <c r="C14" s="36">
        <v>5668.4</v>
      </c>
      <c r="D14" s="36">
        <v>5668.4</v>
      </c>
      <c r="E14" s="36"/>
    </row>
    <row r="15" ht="17" customHeight="1" spans="1:5">
      <c r="A15" s="35" t="s">
        <v>218</v>
      </c>
      <c r="B15" s="35" t="s">
        <v>219</v>
      </c>
      <c r="C15" s="50">
        <v>162126.62</v>
      </c>
      <c r="D15" s="50"/>
      <c r="E15" s="50">
        <v>162126.62</v>
      </c>
    </row>
    <row r="16" ht="17" customHeight="1" spans="1:5">
      <c r="A16" s="38" t="s">
        <v>220</v>
      </c>
      <c r="B16" s="38" t="s">
        <v>221</v>
      </c>
      <c r="C16" s="36">
        <v>30000</v>
      </c>
      <c r="D16" s="36"/>
      <c r="E16" s="36">
        <v>30000</v>
      </c>
    </row>
    <row r="17" ht="17" customHeight="1" spans="1:5">
      <c r="A17" s="38" t="s">
        <v>222</v>
      </c>
      <c r="B17" s="38" t="s">
        <v>223</v>
      </c>
      <c r="C17" s="36">
        <v>5000</v>
      </c>
      <c r="D17" s="36"/>
      <c r="E17" s="36">
        <v>5000</v>
      </c>
    </row>
    <row r="18" ht="17" customHeight="1" spans="1:5">
      <c r="A18" s="38" t="s">
        <v>224</v>
      </c>
      <c r="B18" s="38" t="s">
        <v>225</v>
      </c>
      <c r="C18" s="36">
        <v>3000</v>
      </c>
      <c r="D18" s="36"/>
      <c r="E18" s="36">
        <v>3000</v>
      </c>
    </row>
    <row r="19" ht="17" customHeight="1" spans="1:5">
      <c r="A19" s="38" t="s">
        <v>226</v>
      </c>
      <c r="B19" s="38" t="s">
        <v>227</v>
      </c>
      <c r="C19" s="36">
        <v>20000</v>
      </c>
      <c r="D19" s="36"/>
      <c r="E19" s="36">
        <v>20000</v>
      </c>
    </row>
    <row r="20" ht="17" customHeight="1" spans="1:5">
      <c r="A20" s="38" t="s">
        <v>228</v>
      </c>
      <c r="B20" s="38" t="s">
        <v>229</v>
      </c>
      <c r="C20" s="36">
        <v>2000</v>
      </c>
      <c r="D20" s="36"/>
      <c r="E20" s="36">
        <v>2000</v>
      </c>
    </row>
    <row r="21" ht="17" customHeight="1" spans="1:5">
      <c r="A21" s="38" t="s">
        <v>230</v>
      </c>
      <c r="B21" s="38" t="s">
        <v>231</v>
      </c>
      <c r="C21" s="36">
        <v>9318.02</v>
      </c>
      <c r="D21" s="36"/>
      <c r="E21" s="36">
        <v>9318.02</v>
      </c>
    </row>
    <row r="22" ht="17" customHeight="1" spans="1:5">
      <c r="A22" s="38" t="s">
        <v>232</v>
      </c>
      <c r="B22" s="38" t="s">
        <v>233</v>
      </c>
      <c r="C22" s="36">
        <v>7608.6</v>
      </c>
      <c r="D22" s="36"/>
      <c r="E22" s="36">
        <v>7608.6</v>
      </c>
    </row>
    <row r="23" ht="17" customHeight="1" spans="1:5">
      <c r="A23" s="38" t="s">
        <v>234</v>
      </c>
      <c r="B23" s="38" t="s">
        <v>235</v>
      </c>
      <c r="C23" s="36">
        <v>85200</v>
      </c>
      <c r="D23" s="36"/>
      <c r="E23" s="36">
        <v>85200</v>
      </c>
    </row>
    <row r="24" ht="17" customHeight="1" spans="1:5">
      <c r="A24" s="35" t="s">
        <v>236</v>
      </c>
      <c r="B24" s="35" t="s">
        <v>237</v>
      </c>
      <c r="C24" s="50">
        <v>69670</v>
      </c>
      <c r="D24" s="50">
        <v>69670</v>
      </c>
      <c r="E24" s="50"/>
    </row>
    <row r="25" ht="17" customHeight="1" spans="1:5">
      <c r="A25" s="38" t="s">
        <v>238</v>
      </c>
      <c r="B25" s="38" t="s">
        <v>239</v>
      </c>
      <c r="C25" s="51">
        <v>69670</v>
      </c>
      <c r="D25" s="51">
        <v>69670</v>
      </c>
      <c r="E25" s="5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>
    <arrUserId title="区域1_8" rangeCreator="" othersAccessPermission="edit"/>
  </rangeList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主任不大</cp:lastModifiedBy>
  <dcterms:created xsi:type="dcterms:W3CDTF">2023-01-31T08:53:00Z</dcterms:created>
  <dcterms:modified xsi:type="dcterms:W3CDTF">2025-02-11T04:03:09Z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3EF42E2D667F4AB6988DCAD20AB8FE09_13</vt:lpwstr>
  </property>
</Properties>
</file>