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0"/>
  </bookViews>
  <sheets>
    <sheet name="封面" sheetId="1" r:id="rId1"/>
    <sheet name="目录" sheetId="2" r:id="rId2"/>
    <sheet name="表1" sheetId="3" r:id="rId3"/>
    <sheet name="表2" sheetId="15" r:id="rId4"/>
    <sheet name="表4" sheetId="6" r:id="rId5"/>
    <sheet name="表3" sheetId="5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表2!$A$1:$B$31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<sst xmlns="http://schemas.openxmlformats.org/spreadsheetml/2006/main" count="354" uniqueCount="252">
  <si>
    <t>单位代码：</t>
  </si>
  <si>
    <t>单位名称：</t>
  </si>
  <si>
    <t>宁县矿产资源开发办公室</t>
  </si>
  <si>
    <t>部门预算公开表</t>
  </si>
  <si>
    <t xml:space="preserve">     </t>
  </si>
  <si>
    <t>编制日期：</t>
  </si>
  <si>
    <t>部门领导：</t>
  </si>
  <si>
    <r>
      <rPr>
        <sz val="10"/>
        <rFont val="宋体"/>
        <charset val="134"/>
      </rPr>
      <t>姚</t>
    </r>
    <r>
      <rPr>
        <sz val="10"/>
        <rFont val="Hiragino Sans GB"/>
        <charset val="134"/>
      </rPr>
      <t xml:space="preserve">  </t>
    </r>
    <r>
      <rPr>
        <sz val="10"/>
        <rFont val="宋体"/>
        <charset val="134"/>
      </rPr>
      <t>珂</t>
    </r>
  </si>
  <si>
    <t>财务负责人：</t>
  </si>
  <si>
    <t>雷剑平</t>
  </si>
  <si>
    <t>制表人：</t>
  </si>
  <si>
    <t>张虎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</si>
  <si>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</si>
  <si>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</si>
  <si>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</si>
  <si>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</si>
  <si>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</si>
  <si>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</si>
  <si>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</si>
  <si>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</si>
  <si>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</si>
  <si>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</si>
  <si>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</si>
  <si>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</si>
  <si>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</si>
  <si>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</si>
  <si>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</si>
  <si>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</si>
  <si>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</si>
  <si>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</si>
  <si>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</si>
  <si>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</si>
  <si>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</si>
  <si>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</si>
  <si>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</si>
  <si>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</si>
  <si>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</si>
  <si>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</si>
  <si>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</si>
  <si>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</si>
  <si>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</si>
  <si>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</si>
  <si>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</si>
  <si>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</si>
  <si>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</si>
  <si>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</si>
  <si>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</si>
  <si>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</si>
  <si>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</si>
  <si>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</si>
  <si>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</si>
  <si>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</si>
  <si>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</si>
  <si>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</si>
  <si>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</si>
  <si>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</si>
  <si>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</si>
  <si>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</si>
  <si>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</si>
  <si>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</si>
  <si>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</si>
  <si>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</si>
  <si>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</si>
  <si>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</si>
  <si>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</si>
  <si>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</si>
  <si>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</si>
  <si>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</si>
  <si>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</si>
  <si>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</si>
  <si>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</si>
  <si>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</si>
  <si>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</si>
  <si>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</si>
  <si>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</si>
  <si>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</si>
  <si>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</si>
  <si>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</si>
  <si>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</si>
  <si>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</si>
  <si>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</si>
  <si>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</si>
  <si>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</si>
  <si>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</si>
  <si>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</si>
  <si>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</si>
  <si>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</si>
  <si>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</si>
  <si>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</si>
  <si>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</si>
  <si>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</si>
  <si>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</si>
  <si>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</si>
  <si>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</si>
  <si>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</si>
  <si>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</si>
  <si>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</si>
  <si>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</si>
  <si>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</si>
  <si>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</si>
  <si>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</si>
  <si>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</si>
  <si>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</si>
  <si>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</si>
  <si>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</si>
  <si>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</si>
  <si>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</si>
  <si>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</si>
  <si>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</si>
  <si>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</si>
  <si>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</si>
  <si>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财政拨款收支总体情况表</t>
  </si>
  <si>
    <t>合计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</si>
  <si>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</si>
  <si>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</si>
  <si>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</si>
  <si>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</si>
  <si>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</si>
  <si>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</si>
  <si>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</si>
  <si>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</si>
  <si>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</si>
  <si>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</si>
  <si>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</si>
  <si>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</si>
  <si>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</si>
  <si>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</si>
  <si>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</si>
  <si>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</si>
  <si>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</si>
  <si>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</si>
  <si>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</si>
  <si>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</si>
  <si>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</si>
  <si>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</si>
  <si>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</si>
  <si>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</si>
  <si>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</si>
  <si>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</si>
  <si>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</si>
  <si>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</si>
  <si>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</si>
  <si>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</si>
  <si>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</si>
  <si>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</si>
  <si>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</si>
  <si>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</si>
  <si>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</si>
  <si>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</si>
  <si>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</si>
  <si>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</si>
  <si>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</si>
  <si>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</si>
  <si>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</si>
  <si>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</si>
  <si>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</si>
  <si>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201</t>
  </si>
  <si>
    <t>一般公共服务支出</t>
  </si>
  <si>
    <t>20199</t>
  </si>
  <si>
    <t>其他一般公共服务支出</t>
  </si>
  <si>
    <t>2019999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</si>
  <si>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</si>
  <si>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</si>
  <si>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</si>
  <si>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</si>
  <si>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</si>
  <si>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</si>
  <si>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</si>
  <si>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</si>
  <si>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</si>
  <si>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</si>
  <si>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</si>
  <si>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</si>
  <si>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</si>
  <si>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</si>
  <si>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</si>
  <si>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</si>
  <si>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</si>
  <si>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</si>
  <si>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</si>
  <si>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</si>
  <si>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</si>
  <si>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</si>
  <si>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</si>
  <si>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</si>
  <si>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</si>
  <si>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</si>
  <si>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</si>
  <si>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</si>
  <si>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</si>
  <si>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</si>
  <si>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</si>
  <si>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</si>
  <si>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</si>
  <si>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</si>
  <si>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</si>
  <si>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</si>
  <si>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</si>
  <si>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</si>
  <si>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</si>
  <si>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</si>
  <si>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</si>
  <si>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</si>
  <si>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</si>
  <si>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</si>
  <si>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</si>
  <si>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</si>
  <si>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</si>
  <si>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</si>
  <si>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</si>
  <si>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</si>
  <si>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</si>
  <si>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</si>
  <si>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</si>
  <si>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</si>
  <si>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30207</t>
  </si>
  <si>
    <t>邮电费</t>
  </si>
  <si>
    <t>30211</t>
  </si>
  <si>
    <t>差旅费</t>
  </si>
  <si>
    <t>30228</t>
  </si>
  <si>
    <t>工会经费</t>
  </si>
  <si>
    <t>30229</t>
  </si>
  <si>
    <t>福利费</t>
  </si>
  <si>
    <t>30239</t>
  </si>
  <si>
    <t>其他交通费用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</si>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</sst>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#,##0.00_ "/>
    <numFmt numFmtId="178" formatCode="#0.00"/>
    <numFmt numFmtId="179" formatCode="#,##0.00_ ;[Red]\-#,##0.00\ "/>
    <numFmt numFmtId="180" formatCode="yyyy\-mm\-dd"/>
  </numFmts>
  <fonts count="52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"/>
      <scheme val="minor"/>
    </font>
    <font>
      <sz val="19"/>
      <name val="SimSun"/>
      <charset val="134"/>
    </font>
    <font>
      <b/>
      <sz val="10"/>
      <name val="SimSun"/>
      <charset val="134"/>
    </font>
    <font>
      <sz val="10"/>
      <name val="宋体"/>
      <charset val="134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9"/>
      <color rgb="FF000000"/>
      <name val="宋体"/>
      <charset val="1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9" fillId="8" borderId="6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19" borderId="10" applyNumberFormat="0" applyFon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9" fillId="23" borderId="11" applyNumberFormat="0" applyAlignment="0" applyProtection="0">
      <alignment vertical="center"/>
    </xf>
    <xf numFmtId="0" fontId="46" fillId="23" borderId="6" applyNumberFormat="0" applyAlignment="0" applyProtection="0">
      <alignment vertical="center"/>
    </xf>
    <xf numFmtId="0" fontId="37" fillId="7" borderId="5" applyNumberFormat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0" fillId="0" borderId="0"/>
  </cellStyleXfs>
  <cellXfs count="10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7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176" fontId="19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176" fontId="22" fillId="3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4" fontId="21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center" wrapText="1"/>
    </xf>
    <xf numFmtId="176" fontId="2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horizontal="left" vertical="center" wrapText="1"/>
    </xf>
    <xf numFmtId="4" fontId="21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178" fontId="23" fillId="0" borderId="2" xfId="0" applyNumberFormat="1" applyFont="1" applyBorder="1" applyAlignment="1">
      <alignment horizontal="center" vertical="center" wrapText="1"/>
    </xf>
    <xf numFmtId="178" fontId="23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0" fontId="23" fillId="0" borderId="2" xfId="0" applyFont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1" fillId="0" borderId="2" xfId="0" applyNumberFormat="1" applyFont="1" applyBorder="1" applyAlignment="1">
      <alignment horizontal="center" vertical="center" wrapText="1"/>
    </xf>
    <xf numFmtId="178" fontId="21" fillId="0" borderId="2" xfId="0" applyNumberFormat="1" applyFont="1" applyBorder="1" applyAlignment="1">
      <alignment horizontal="righ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4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23" fillId="0" borderId="2" xfId="0" applyFont="1" applyBorder="1" applyAlignment="1">
      <alignment horizontal="right" vertical="center" wrapText="1"/>
    </xf>
    <xf numFmtId="0" fontId="26" fillId="0" borderId="2" xfId="0" applyFont="1" applyBorder="1" applyAlignment="1">
      <alignment vertical="center" wrapText="1"/>
    </xf>
    <xf numFmtId="4" fontId="26" fillId="0" borderId="2" xfId="0" applyNumberFormat="1" applyFont="1" applyBorder="1" applyAlignment="1">
      <alignment vertical="center" wrapText="1"/>
    </xf>
    <xf numFmtId="4" fontId="26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O12" sqref="O12"/>
    </sheetView>
  </sheetViews>
  <sheetFormatPr defaultColWidth="10" defaultRowHeight="13.5"/>
  <cols>
    <col min="1" max="1" width="2.55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98">
        <v>406001</v>
      </c>
      <c r="D3" s="98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99" t="s">
        <v>3</v>
      </c>
      <c r="C6" s="99"/>
      <c r="D6" s="99"/>
      <c r="E6" s="99"/>
      <c r="F6" s="99"/>
      <c r="G6" s="99"/>
      <c r="H6" s="99"/>
      <c r="I6" s="99"/>
      <c r="J6" s="99"/>
      <c r="K6" s="99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00" t="s">
        <v>5</v>
      </c>
      <c r="G10" s="101">
        <v>45699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0" t="s">
        <v>6</v>
      </c>
      <c r="C12" s="102" t="s">
        <v>7</v>
      </c>
      <c r="D12" s="12"/>
      <c r="E12" s="100" t="s">
        <v>8</v>
      </c>
      <c r="F12" s="10" t="s">
        <v>9</v>
      </c>
      <c r="G12" s="12"/>
      <c r="H12" s="100" t="s">
        <v>10</v>
      </c>
      <c r="I12" s="1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G13" sqref="G13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8.25" customWidth="1"/>
  </cols>
  <sheetData>
    <row r="1" ht="35.4" customHeight="1" spans="1:2">
      <c r="A1" s="10"/>
      <c r="B1" s="10"/>
    </row>
    <row r="2" ht="39.15" customHeight="1" spans="1:3">
      <c r="A2" s="10"/>
      <c r="B2" s="94" t="s">
        <v>13</v>
      </c>
      <c r="C2" s="94"/>
    </row>
    <row r="3" ht="29.35" customHeight="1" spans="1:3">
      <c r="A3" s="95"/>
      <c r="B3" s="96" t="s">
        <v>14</v>
      </c>
      <c r="C3" s="96" t="s">
        <v>15</v>
      </c>
    </row>
    <row r="4" ht="28.45" customHeight="1" spans="1:3">
      <c r="A4" s="85"/>
      <c r="B4" s="97" t="s">
        <v>16</v>
      </c>
      <c r="C4" s="67" t="s">
        <v>17</v>
      </c>
    </row>
    <row r="5" ht="28.45" customHeight="1" spans="1:3">
      <c r="A5" s="85"/>
      <c r="B5" s="97" t="s">
        <v>18</v>
      </c>
      <c r="C5" s="67" t="s">
        <v>19</v>
      </c>
    </row>
    <row r="6" ht="28.45" customHeight="1" spans="1:3">
      <c r="A6" s="85"/>
      <c r="B6" s="97" t="s">
        <v>20</v>
      </c>
      <c r="C6" s="67" t="s">
        <v>21</v>
      </c>
    </row>
    <row r="7" ht="28.45" customHeight="1" spans="1:3">
      <c r="A7" s="85"/>
      <c r="B7" s="97" t="s">
        <v>22</v>
      </c>
      <c r="C7" s="67"/>
    </row>
    <row r="8" ht="28.45" customHeight="1" spans="1:3">
      <c r="A8" s="85"/>
      <c r="B8" s="97" t="s">
        <v>23</v>
      </c>
      <c r="C8" s="67" t="s">
        <v>24</v>
      </c>
    </row>
    <row r="9" ht="28.45" customHeight="1" spans="1:3">
      <c r="A9" s="85"/>
      <c r="B9" s="97" t="s">
        <v>25</v>
      </c>
      <c r="C9" s="67" t="s">
        <v>26</v>
      </c>
    </row>
    <row r="10" ht="28.45" customHeight="1" spans="1:3">
      <c r="A10" s="85"/>
      <c r="B10" s="97" t="s">
        <v>27</v>
      </c>
      <c r="C10" s="67" t="s">
        <v>28</v>
      </c>
    </row>
    <row r="11" ht="28.45" customHeight="1" spans="1:3">
      <c r="A11" s="85"/>
      <c r="B11" s="97" t="s">
        <v>29</v>
      </c>
      <c r="C11" s="67" t="s">
        <v>30</v>
      </c>
    </row>
    <row r="12" ht="28.45" customHeight="1" spans="1:3">
      <c r="A12" s="85"/>
      <c r="B12" s="97" t="s">
        <v>31</v>
      </c>
      <c r="C12" s="67"/>
    </row>
    <row r="13" ht="28.45" customHeight="1" spans="1:3">
      <c r="A13" s="10"/>
      <c r="B13" s="97" t="s">
        <v>32</v>
      </c>
      <c r="C13" s="67"/>
    </row>
    <row r="14" ht="28.45" customHeight="1" spans="1:3">
      <c r="A14" s="10"/>
      <c r="B14" s="97" t="s">
        <v>33</v>
      </c>
      <c r="C14" s="67" t="s">
        <v>17</v>
      </c>
    </row>
    <row r="15" ht="36" customHeight="1" spans="2:3">
      <c r="B15" s="97" t="s">
        <v>34</v>
      </c>
      <c r="C15" s="38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H7" sqref="H7"/>
    </sheetView>
  </sheetViews>
  <sheetFormatPr defaultColWidth="10" defaultRowHeight="13.5" outlineLevelCol="3"/>
  <cols>
    <col min="1" max="1" width="24.75" customWidth="1"/>
    <col min="2" max="2" width="16.6916666666667" customWidth="1"/>
    <col min="3" max="3" width="30.75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6" customHeight="1" spans="1:4">
      <c r="A2" s="11" t="s">
        <v>35</v>
      </c>
      <c r="B2" s="11"/>
      <c r="C2" s="11"/>
      <c r="D2" s="11"/>
    </row>
    <row r="3" ht="22.75" customHeight="1" spans="1:4">
      <c r="A3" s="85"/>
      <c r="B3" s="85"/>
      <c r="C3" s="85"/>
      <c r="D3" s="86" t="s">
        <v>36</v>
      </c>
    </row>
    <row r="4" ht="17" customHeight="1" spans="1:4">
      <c r="A4" s="59" t="s">
        <v>37</v>
      </c>
      <c r="B4" s="59"/>
      <c r="C4" s="59" t="s">
        <v>38</v>
      </c>
      <c r="D4" s="59"/>
    </row>
    <row r="5" ht="20" customHeight="1" spans="1:4">
      <c r="A5" s="59" t="s">
        <v>39</v>
      </c>
      <c r="B5" s="59" t="s">
        <v>40</v>
      </c>
      <c r="C5" s="59" t="s">
        <v>39</v>
      </c>
      <c r="D5" s="59" t="s">
        <v>40</v>
      </c>
    </row>
    <row r="6" ht="20" customHeight="1" spans="1:4">
      <c r="A6" s="87" t="s">
        <v>41</v>
      </c>
      <c r="B6" s="70">
        <v>1872003.32</v>
      </c>
      <c r="C6" s="87" t="s">
        <v>42</v>
      </c>
      <c r="D6" s="70">
        <v>1562183.45</v>
      </c>
    </row>
    <row r="7" ht="20" customHeight="1" spans="1:4">
      <c r="A7" s="87" t="s">
        <v>43</v>
      </c>
      <c r="B7" s="71"/>
      <c r="C7" s="87" t="s">
        <v>44</v>
      </c>
      <c r="D7" s="73"/>
    </row>
    <row r="8" ht="20" customHeight="1" spans="1:4">
      <c r="A8" s="87" t="s">
        <v>45</v>
      </c>
      <c r="B8" s="71"/>
      <c r="C8" s="87" t="s">
        <v>46</v>
      </c>
      <c r="D8" s="73"/>
    </row>
    <row r="9" ht="20" customHeight="1" spans="1:4">
      <c r="A9" s="87" t="s">
        <v>47</v>
      </c>
      <c r="B9" s="71"/>
      <c r="C9" s="87" t="s">
        <v>48</v>
      </c>
      <c r="D9" s="73"/>
    </row>
    <row r="10" ht="20" customHeight="1" spans="1:4">
      <c r="A10" s="87" t="s">
        <v>49</v>
      </c>
      <c r="B10" s="71"/>
      <c r="C10" s="87" t="s">
        <v>50</v>
      </c>
      <c r="D10" s="73"/>
    </row>
    <row r="11" ht="20" customHeight="1" spans="1:4">
      <c r="A11" s="87" t="s">
        <v>51</v>
      </c>
      <c r="B11" s="71"/>
      <c r="C11" s="87" t="s">
        <v>52</v>
      </c>
      <c r="D11" s="73"/>
    </row>
    <row r="12" ht="20" customHeight="1" spans="1:4">
      <c r="A12" s="87" t="s">
        <v>53</v>
      </c>
      <c r="B12" s="71"/>
      <c r="C12" s="87" t="s">
        <v>54</v>
      </c>
      <c r="D12" s="73"/>
    </row>
    <row r="13" ht="20" customHeight="1" spans="1:4">
      <c r="A13" s="87" t="s">
        <v>55</v>
      </c>
      <c r="B13" s="71"/>
      <c r="C13" s="87" t="s">
        <v>56</v>
      </c>
      <c r="D13" s="73">
        <v>218977.33</v>
      </c>
    </row>
    <row r="14" ht="20" customHeight="1" spans="1:4">
      <c r="A14" s="87" t="s">
        <v>57</v>
      </c>
      <c r="B14" s="71"/>
      <c r="C14" s="87" t="s">
        <v>58</v>
      </c>
      <c r="D14" s="73"/>
    </row>
    <row r="15" ht="20" customHeight="1" spans="1:4">
      <c r="A15" s="87"/>
      <c r="B15" s="88"/>
      <c r="C15" s="87" t="s">
        <v>59</v>
      </c>
      <c r="D15" s="73">
        <v>90842.54</v>
      </c>
    </row>
    <row r="16" ht="20" customHeight="1" spans="1:4">
      <c r="A16" s="87"/>
      <c r="B16" s="88"/>
      <c r="C16" s="87" t="s">
        <v>60</v>
      </c>
      <c r="D16" s="89"/>
    </row>
    <row r="17" ht="20" customHeight="1" spans="1:4">
      <c r="A17" s="87"/>
      <c r="B17" s="88"/>
      <c r="C17" s="87" t="s">
        <v>61</v>
      </c>
      <c r="D17" s="89"/>
    </row>
    <row r="18" ht="20" customHeight="1" spans="1:4">
      <c r="A18" s="87"/>
      <c r="B18" s="88"/>
      <c r="C18" s="87" t="s">
        <v>62</v>
      </c>
      <c r="D18" s="89"/>
    </row>
    <row r="19" ht="20" customHeight="1" spans="1:4">
      <c r="A19" s="87"/>
      <c r="B19" s="88"/>
      <c r="C19" s="87" t="s">
        <v>63</v>
      </c>
      <c r="D19" s="89"/>
    </row>
    <row r="20" ht="20" customHeight="1" spans="1:4">
      <c r="A20" s="90"/>
      <c r="B20" s="91"/>
      <c r="C20" s="87" t="s">
        <v>64</v>
      </c>
      <c r="D20" s="89"/>
    </row>
    <row r="21" ht="20" customHeight="1" spans="1:4">
      <c r="A21" s="90"/>
      <c r="B21" s="91"/>
      <c r="C21" s="87" t="s">
        <v>65</v>
      </c>
      <c r="D21" s="89"/>
    </row>
    <row r="22" ht="20" customHeight="1" spans="1:4">
      <c r="A22" s="90"/>
      <c r="B22" s="91"/>
      <c r="C22" s="87" t="s">
        <v>66</v>
      </c>
      <c r="D22" s="89"/>
    </row>
    <row r="23" ht="20" customHeight="1" spans="1:4">
      <c r="A23" s="90"/>
      <c r="B23" s="91"/>
      <c r="C23" s="87" t="s">
        <v>67</v>
      </c>
      <c r="D23" s="89"/>
    </row>
    <row r="24" ht="20" customHeight="1" spans="1:4">
      <c r="A24" s="90"/>
      <c r="B24" s="91"/>
      <c r="C24" s="87" t="s">
        <v>68</v>
      </c>
      <c r="D24" s="89"/>
    </row>
    <row r="25" ht="20" customHeight="1" spans="1:4">
      <c r="A25" s="87"/>
      <c r="B25" s="88"/>
      <c r="C25" s="87" t="s">
        <v>69</v>
      </c>
      <c r="D25" s="89"/>
    </row>
    <row r="26" ht="20" customHeight="1" spans="1:4">
      <c r="A26" s="87"/>
      <c r="B26" s="88"/>
      <c r="C26" s="87" t="s">
        <v>70</v>
      </c>
      <c r="D26" s="89"/>
    </row>
    <row r="27" ht="20" customHeight="1" spans="1:4">
      <c r="A27" s="87"/>
      <c r="B27" s="88"/>
      <c r="C27" s="87" t="s">
        <v>71</v>
      </c>
      <c r="D27" s="89"/>
    </row>
    <row r="28" ht="20" customHeight="1" spans="1:4">
      <c r="A28" s="90"/>
      <c r="B28" s="91"/>
      <c r="C28" s="87" t="s">
        <v>72</v>
      </c>
      <c r="D28" s="89"/>
    </row>
    <row r="29" ht="20" customHeight="1" spans="1:4">
      <c r="A29" s="90"/>
      <c r="B29" s="91"/>
      <c r="C29" s="87" t="s">
        <v>73</v>
      </c>
      <c r="D29" s="89"/>
    </row>
    <row r="30" ht="20" customHeight="1" spans="1:4">
      <c r="A30" s="90"/>
      <c r="B30" s="91"/>
      <c r="C30" s="87" t="s">
        <v>74</v>
      </c>
      <c r="D30" s="89"/>
    </row>
    <row r="31" ht="20" customHeight="1" spans="1:4">
      <c r="A31" s="90"/>
      <c r="B31" s="91"/>
      <c r="C31" s="87" t="s">
        <v>75</v>
      </c>
      <c r="D31" s="89"/>
    </row>
    <row r="32" ht="20" customHeight="1" spans="1:4">
      <c r="A32" s="90"/>
      <c r="B32" s="91"/>
      <c r="C32" s="87" t="s">
        <v>76</v>
      </c>
      <c r="D32" s="89"/>
    </row>
    <row r="33" ht="20" customHeight="1" spans="1:4">
      <c r="A33" s="87"/>
      <c r="B33" s="87"/>
      <c r="C33" s="87" t="s">
        <v>77</v>
      </c>
      <c r="D33" s="89"/>
    </row>
    <row r="34" ht="20" customHeight="1" spans="1:4">
      <c r="A34" s="87"/>
      <c r="B34" s="87"/>
      <c r="C34" s="87" t="s">
        <v>78</v>
      </c>
      <c r="D34" s="89"/>
    </row>
    <row r="35" ht="20" customHeight="1" spans="1:4">
      <c r="A35" s="87"/>
      <c r="B35" s="87"/>
      <c r="C35" s="87" t="s">
        <v>79</v>
      </c>
      <c r="D35" s="89"/>
    </row>
    <row r="36" ht="20" customHeight="1" spans="1:4">
      <c r="A36" s="90" t="s">
        <v>80</v>
      </c>
      <c r="B36" s="92">
        <f>SUM(B6:B14)</f>
        <v>1872003.32</v>
      </c>
      <c r="C36" s="90" t="s">
        <v>81</v>
      </c>
      <c r="D36" s="92">
        <f>SUM(D6:D35)</f>
        <v>1872003.32</v>
      </c>
    </row>
    <row r="37" ht="20" customHeight="1" spans="1:4">
      <c r="A37" s="90" t="s">
        <v>82</v>
      </c>
      <c r="B37" s="92"/>
      <c r="C37" s="90" t="s">
        <v>83</v>
      </c>
      <c r="D37" s="92"/>
    </row>
    <row r="38" ht="20" customHeight="1" spans="1:4">
      <c r="A38" s="90" t="s">
        <v>84</v>
      </c>
      <c r="B38" s="93"/>
      <c r="C38" s="87"/>
      <c r="D38" s="93"/>
    </row>
    <row r="39" ht="20" customHeight="1" spans="1:4">
      <c r="A39" s="90" t="s">
        <v>85</v>
      </c>
      <c r="B39" s="92">
        <f>B36+B37</f>
        <v>1872003.32</v>
      </c>
      <c r="C39" s="90" t="s">
        <v>86</v>
      </c>
      <c r="D39" s="92">
        <f>D36+D37</f>
        <v>1872003.32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showZeros="0" workbookViewId="0">
      <selection activeCell="D28" sqref="D28"/>
    </sheetView>
  </sheetViews>
  <sheetFormatPr defaultColWidth="7.88333333333333" defaultRowHeight="12.75" customHeight="1" outlineLevelCol="2"/>
  <cols>
    <col min="1" max="1" width="39.5" style="18" customWidth="1"/>
    <col min="2" max="2" width="35.6333333333333" style="18" customWidth="1"/>
    <col min="3" max="3" width="27.3833333333333" style="18" customWidth="1"/>
    <col min="4" max="16384" width="7.88333333333333" style="17"/>
  </cols>
  <sheetData>
    <row r="1" ht="24.75" customHeight="1" spans="1:1">
      <c r="A1" s="26"/>
    </row>
    <row r="2" ht="24.75" customHeight="1" spans="1:2">
      <c r="A2" s="20" t="s">
        <v>87</v>
      </c>
      <c r="B2" s="20"/>
    </row>
    <row r="3" ht="24.75" customHeight="1" spans="1:2">
      <c r="A3" s="77"/>
      <c r="B3" s="21" t="s">
        <v>36</v>
      </c>
    </row>
    <row r="4" ht="24" customHeight="1" spans="1:2">
      <c r="A4" s="30" t="s">
        <v>39</v>
      </c>
      <c r="B4" s="30" t="s">
        <v>40</v>
      </c>
    </row>
    <row r="5" s="17" customFormat="1" ht="23" customHeight="1" spans="1:3">
      <c r="A5" s="78" t="s">
        <v>88</v>
      </c>
      <c r="B5" s="79">
        <v>1872003.32</v>
      </c>
      <c r="C5" s="18"/>
    </row>
    <row r="6" s="17" customFormat="1" ht="23" customHeight="1" spans="1:3">
      <c r="A6" s="80" t="s">
        <v>89</v>
      </c>
      <c r="B6" s="79">
        <v>1872003.32</v>
      </c>
      <c r="C6" s="18"/>
    </row>
    <row r="7" s="17" customFormat="1" ht="23" customHeight="1" spans="1:3">
      <c r="A7" s="80" t="s">
        <v>90</v>
      </c>
      <c r="B7" s="81"/>
      <c r="C7" s="18"/>
    </row>
    <row r="8" s="17" customFormat="1" ht="23" customHeight="1" spans="1:3">
      <c r="A8" s="78" t="s">
        <v>91</v>
      </c>
      <c r="B8" s="81">
        <f>B9+B10</f>
        <v>0</v>
      </c>
      <c r="C8" s="18"/>
    </row>
    <row r="9" s="17" customFormat="1" ht="23" customHeight="1" spans="1:3">
      <c r="A9" s="80" t="s">
        <v>89</v>
      </c>
      <c r="B9" s="81"/>
      <c r="C9" s="18"/>
    </row>
    <row r="10" s="17" customFormat="1" ht="23" customHeight="1" spans="1:3">
      <c r="A10" s="80" t="s">
        <v>90</v>
      </c>
      <c r="B10" s="81"/>
      <c r="C10" s="18"/>
    </row>
    <row r="11" s="17" customFormat="1" ht="23" customHeight="1" spans="1:3">
      <c r="A11" s="78" t="s">
        <v>92</v>
      </c>
      <c r="B11" s="81"/>
      <c r="C11" s="18"/>
    </row>
    <row r="12" s="17" customFormat="1" ht="23" customHeight="1" spans="1:3">
      <c r="A12" s="80" t="s">
        <v>89</v>
      </c>
      <c r="B12" s="81"/>
      <c r="C12" s="18"/>
    </row>
    <row r="13" s="17" customFormat="1" ht="23" customHeight="1" spans="1:3">
      <c r="A13" s="80" t="s">
        <v>90</v>
      </c>
      <c r="B13" s="81"/>
      <c r="C13" s="18"/>
    </row>
    <row r="14" s="17" customFormat="1" ht="23" customHeight="1" spans="1:3">
      <c r="A14" s="82" t="s">
        <v>93</v>
      </c>
      <c r="B14" s="81">
        <f>SUM(B15:B17)</f>
        <v>0</v>
      </c>
      <c r="C14" s="18"/>
    </row>
    <row r="15" s="17" customFormat="1" ht="23" customHeight="1" spans="1:3">
      <c r="A15" s="80" t="s">
        <v>94</v>
      </c>
      <c r="B15" s="81"/>
      <c r="C15" s="18"/>
    </row>
    <row r="16" s="17" customFormat="1" ht="23" customHeight="1" spans="1:3">
      <c r="A16" s="80" t="s">
        <v>95</v>
      </c>
      <c r="B16" s="81"/>
      <c r="C16" s="18"/>
    </row>
    <row r="17" s="17" customFormat="1" ht="23" customHeight="1" spans="1:3">
      <c r="A17" s="80" t="s">
        <v>96</v>
      </c>
      <c r="B17" s="81"/>
      <c r="C17" s="18"/>
    </row>
    <row r="18" s="17" customFormat="1" ht="23" customHeight="1" spans="1:3">
      <c r="A18" s="82" t="s">
        <v>97</v>
      </c>
      <c r="B18" s="81"/>
      <c r="C18" s="18"/>
    </row>
    <row r="19" s="17" customFormat="1" ht="23" customHeight="1" spans="1:3">
      <c r="A19" s="82" t="s">
        <v>98</v>
      </c>
      <c r="B19" s="81"/>
      <c r="C19" s="18"/>
    </row>
    <row r="20" s="17" customFormat="1" ht="23" customHeight="1" spans="1:3">
      <c r="A20" s="82" t="s">
        <v>99</v>
      </c>
      <c r="B20" s="81"/>
      <c r="C20" s="18"/>
    </row>
    <row r="21" s="17" customFormat="1" ht="23" customHeight="1" spans="1:3">
      <c r="A21" s="82" t="s">
        <v>100</v>
      </c>
      <c r="B21" s="81"/>
      <c r="C21" s="18"/>
    </row>
    <row r="22" s="17" customFormat="1" ht="23" customHeight="1" spans="1:3">
      <c r="A22" s="82" t="s">
        <v>101</v>
      </c>
      <c r="B22" s="79">
        <f>B23+B26+B29+B30</f>
        <v>0</v>
      </c>
      <c r="C22" s="18"/>
    </row>
    <row r="23" s="17" customFormat="1" ht="23" customHeight="1" spans="1:3">
      <c r="A23" s="80" t="s">
        <v>102</v>
      </c>
      <c r="B23" s="79">
        <f>B24+B25</f>
        <v>0</v>
      </c>
      <c r="C23" s="18"/>
    </row>
    <row r="24" s="17" customFormat="1" ht="23" customHeight="1" spans="1:3">
      <c r="A24" s="80" t="s">
        <v>103</v>
      </c>
      <c r="B24" s="79"/>
      <c r="C24" s="18"/>
    </row>
    <row r="25" s="17" customFormat="1" ht="23" customHeight="1" spans="1:3">
      <c r="A25" s="80" t="s">
        <v>104</v>
      </c>
      <c r="B25" s="79"/>
      <c r="C25" s="18"/>
    </row>
    <row r="26" s="17" customFormat="1" ht="23" customHeight="1" spans="1:3">
      <c r="A26" s="80" t="s">
        <v>105</v>
      </c>
      <c r="B26" s="79">
        <f>B27+B28</f>
        <v>0</v>
      </c>
      <c r="C26" s="18"/>
    </row>
    <row r="27" s="17" customFormat="1" ht="23" customHeight="1" spans="1:3">
      <c r="A27" s="80" t="s">
        <v>106</v>
      </c>
      <c r="B27" s="79"/>
      <c r="C27" s="18"/>
    </row>
    <row r="28" s="17" customFormat="1" ht="23" customHeight="1" spans="1:3">
      <c r="A28" s="80" t="s">
        <v>107</v>
      </c>
      <c r="B28" s="79"/>
      <c r="C28" s="18"/>
    </row>
    <row r="29" s="17" customFormat="1" ht="23" customHeight="1" spans="1:3">
      <c r="A29" s="80" t="s">
        <v>108</v>
      </c>
      <c r="B29" s="79"/>
      <c r="C29" s="18"/>
    </row>
    <row r="30" s="17" customFormat="1" ht="23" customHeight="1" spans="1:3">
      <c r="A30" s="80" t="s">
        <v>109</v>
      </c>
      <c r="B30" s="79"/>
      <c r="C30" s="18"/>
    </row>
    <row r="31" s="17" customFormat="1" ht="23" customHeight="1" spans="1:3">
      <c r="A31" s="83" t="s">
        <v>110</v>
      </c>
      <c r="B31" s="84">
        <f>B5+B8+B14+B18+B19+B20+B21+B22</f>
        <v>1872003.32</v>
      </c>
      <c r="C31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F34" sqref="F34"/>
    </sheetView>
  </sheetViews>
  <sheetFormatPr defaultColWidth="10" defaultRowHeight="13.5" outlineLevelCol="6"/>
  <cols>
    <col min="1" max="1" width="24.5666666666667" customWidth="1"/>
    <col min="2" max="2" width="12" customWidth="1"/>
    <col min="3" max="3" width="36.6416666666667" customWidth="1"/>
    <col min="4" max="4" width="12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111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5" t="s">
        <v>36</v>
      </c>
      <c r="D3" s="45"/>
      <c r="E3" s="12"/>
      <c r="F3" s="12"/>
      <c r="G3" s="12"/>
    </row>
    <row r="4" ht="22.75" customHeight="1" spans="1:7">
      <c r="A4" s="59" t="s">
        <v>37</v>
      </c>
      <c r="B4" s="59"/>
      <c r="C4" s="59" t="s">
        <v>38</v>
      </c>
      <c r="D4" s="59"/>
      <c r="E4" s="12"/>
      <c r="F4" s="12"/>
      <c r="G4" s="12"/>
    </row>
    <row r="5" ht="22.75" customHeight="1" spans="1:7">
      <c r="A5" s="59" t="s">
        <v>39</v>
      </c>
      <c r="B5" s="59" t="s">
        <v>40</v>
      </c>
      <c r="C5" s="59" t="s">
        <v>39</v>
      </c>
      <c r="D5" s="59" t="s">
        <v>112</v>
      </c>
      <c r="E5" s="12"/>
      <c r="F5" s="12"/>
      <c r="G5" s="12"/>
    </row>
    <row r="6" ht="22.75" customHeight="1" spans="1:7">
      <c r="A6" s="15" t="s">
        <v>113</v>
      </c>
      <c r="B6" s="70">
        <v>1872003.32</v>
      </c>
      <c r="C6" s="15" t="s">
        <v>114</v>
      </c>
      <c r="D6" s="70">
        <v>1872003.32</v>
      </c>
      <c r="E6" s="12"/>
      <c r="F6" s="12"/>
      <c r="G6" s="12"/>
    </row>
    <row r="7" ht="20" customHeight="1" spans="1:7">
      <c r="A7" s="15" t="s">
        <v>115</v>
      </c>
      <c r="B7" s="71"/>
      <c r="C7" s="15" t="s">
        <v>116</v>
      </c>
      <c r="D7" s="70">
        <v>1562183.45</v>
      </c>
      <c r="E7" s="12"/>
      <c r="F7" s="12"/>
      <c r="G7" s="12"/>
    </row>
    <row r="8" ht="20" customHeight="1" spans="1:7">
      <c r="A8" s="15" t="s">
        <v>117</v>
      </c>
      <c r="B8" s="71"/>
      <c r="C8" s="15" t="s">
        <v>118</v>
      </c>
      <c r="D8" s="70"/>
      <c r="E8" s="12"/>
      <c r="F8" s="12"/>
      <c r="G8" s="12"/>
    </row>
    <row r="9" ht="20" customHeight="1" spans="1:7">
      <c r="A9" s="15" t="s">
        <v>119</v>
      </c>
      <c r="B9" s="71"/>
      <c r="C9" s="15" t="s">
        <v>120</v>
      </c>
      <c r="D9" s="70"/>
      <c r="E9" s="12"/>
      <c r="F9" s="12"/>
      <c r="G9" s="12"/>
    </row>
    <row r="10" ht="20" customHeight="1" spans="1:7">
      <c r="A10" s="15"/>
      <c r="B10" s="72"/>
      <c r="C10" s="15" t="s">
        <v>121</v>
      </c>
      <c r="D10" s="70"/>
      <c r="E10" s="12"/>
      <c r="F10" s="12"/>
      <c r="G10" s="12"/>
    </row>
    <row r="11" ht="20" customHeight="1" spans="1:7">
      <c r="A11" s="15"/>
      <c r="B11" s="72"/>
      <c r="C11" s="15" t="s">
        <v>122</v>
      </c>
      <c r="D11" s="70"/>
      <c r="E11" s="12"/>
      <c r="F11" s="12"/>
      <c r="G11" s="12"/>
    </row>
    <row r="12" ht="20" customHeight="1" spans="1:7">
      <c r="A12" s="15"/>
      <c r="B12" s="72"/>
      <c r="C12" s="15" t="s">
        <v>123</v>
      </c>
      <c r="D12" s="70"/>
      <c r="E12" s="12"/>
      <c r="F12" s="12"/>
      <c r="G12" s="12"/>
    </row>
    <row r="13" ht="20" customHeight="1" spans="1:7">
      <c r="A13" s="42"/>
      <c r="B13" s="63"/>
      <c r="C13" s="15" t="s">
        <v>124</v>
      </c>
      <c r="D13" s="70"/>
      <c r="E13" s="12"/>
      <c r="F13" s="12"/>
      <c r="G13" s="12"/>
    </row>
    <row r="14" ht="20" customHeight="1" spans="1:7">
      <c r="A14" s="15"/>
      <c r="B14" s="72"/>
      <c r="C14" s="15" t="s">
        <v>125</v>
      </c>
      <c r="D14" s="73">
        <v>218977.33</v>
      </c>
      <c r="E14" s="12"/>
      <c r="F14" s="12"/>
      <c r="G14" s="44"/>
    </row>
    <row r="15" ht="20" customHeight="1" spans="1:7">
      <c r="A15" s="15"/>
      <c r="B15" s="72"/>
      <c r="C15" s="15" t="s">
        <v>126</v>
      </c>
      <c r="D15" s="70"/>
      <c r="E15" s="12"/>
      <c r="F15" s="12"/>
      <c r="G15" s="12"/>
    </row>
    <row r="16" ht="20" customHeight="1" spans="1:7">
      <c r="A16" s="15"/>
      <c r="B16" s="72"/>
      <c r="C16" s="15" t="s">
        <v>127</v>
      </c>
      <c r="D16" s="70"/>
      <c r="E16" s="12"/>
      <c r="F16" s="12"/>
      <c r="G16" s="12"/>
    </row>
    <row r="17" ht="20" customHeight="1" spans="1:7">
      <c r="A17" s="15"/>
      <c r="B17" s="72"/>
      <c r="C17" s="15" t="s">
        <v>128</v>
      </c>
      <c r="D17" s="70"/>
      <c r="E17" s="12"/>
      <c r="F17" s="12"/>
      <c r="G17" s="12"/>
    </row>
    <row r="18" ht="20" customHeight="1" spans="1:7">
      <c r="A18" s="15"/>
      <c r="B18" s="72"/>
      <c r="C18" s="15" t="s">
        <v>129</v>
      </c>
      <c r="D18" s="70"/>
      <c r="E18" s="12"/>
      <c r="F18" s="12"/>
      <c r="G18" s="12"/>
    </row>
    <row r="19" ht="20" customHeight="1" spans="1:7">
      <c r="A19" s="15"/>
      <c r="B19" s="15"/>
      <c r="C19" s="15" t="s">
        <v>130</v>
      </c>
      <c r="D19" s="70"/>
      <c r="E19" s="12"/>
      <c r="F19" s="12"/>
      <c r="G19" s="12"/>
    </row>
    <row r="20" ht="20" customHeight="1" spans="1:7">
      <c r="A20" s="15"/>
      <c r="B20" s="15"/>
      <c r="C20" s="15" t="s">
        <v>131</v>
      </c>
      <c r="D20" s="70"/>
      <c r="E20" s="12"/>
      <c r="F20" s="12"/>
      <c r="G20" s="12"/>
    </row>
    <row r="21" ht="20" customHeight="1" spans="1:7">
      <c r="A21" s="15"/>
      <c r="B21" s="15"/>
      <c r="C21" s="15" t="s">
        <v>132</v>
      </c>
      <c r="D21" s="70"/>
      <c r="E21" s="12"/>
      <c r="F21" s="12"/>
      <c r="G21" s="12"/>
    </row>
    <row r="22" ht="20" customHeight="1" spans="1:7">
      <c r="A22" s="15"/>
      <c r="B22" s="15"/>
      <c r="C22" s="15" t="s">
        <v>133</v>
      </c>
      <c r="D22" s="70"/>
      <c r="E22" s="12"/>
      <c r="F22" s="12"/>
      <c r="G22" s="12"/>
    </row>
    <row r="23" ht="20" customHeight="1" spans="1:7">
      <c r="A23" s="15"/>
      <c r="B23" s="15"/>
      <c r="C23" s="15" t="s">
        <v>134</v>
      </c>
      <c r="D23" s="70"/>
      <c r="E23" s="12"/>
      <c r="F23" s="12"/>
      <c r="G23" s="12"/>
    </row>
    <row r="24" ht="20" customHeight="1" spans="1:7">
      <c r="A24" s="15"/>
      <c r="B24" s="15"/>
      <c r="C24" s="15" t="s">
        <v>135</v>
      </c>
      <c r="D24" s="70"/>
      <c r="E24" s="12"/>
      <c r="F24" s="12"/>
      <c r="G24" s="12"/>
    </row>
    <row r="25" ht="20" customHeight="1" spans="1:7">
      <c r="A25" s="15"/>
      <c r="B25" s="15"/>
      <c r="C25" s="15" t="s">
        <v>136</v>
      </c>
      <c r="D25" s="70"/>
      <c r="E25" s="12"/>
      <c r="F25" s="12"/>
      <c r="G25" s="12"/>
    </row>
    <row r="26" ht="20" customHeight="1" spans="1:7">
      <c r="A26" s="15"/>
      <c r="B26" s="15"/>
      <c r="C26" s="15" t="s">
        <v>137</v>
      </c>
      <c r="D26" s="70"/>
      <c r="E26" s="12"/>
      <c r="F26" s="12"/>
      <c r="G26" s="12"/>
    </row>
    <row r="27" ht="20" customHeight="1" spans="1:7">
      <c r="A27" s="15"/>
      <c r="B27" s="15"/>
      <c r="C27" s="15" t="s">
        <v>138</v>
      </c>
      <c r="D27" s="70"/>
      <c r="E27" s="12"/>
      <c r="F27" s="12"/>
      <c r="G27" s="12"/>
    </row>
    <row r="28" ht="20" customHeight="1" spans="1:7">
      <c r="A28" s="15"/>
      <c r="B28" s="15"/>
      <c r="C28" s="15" t="s">
        <v>139</v>
      </c>
      <c r="D28" s="70"/>
      <c r="E28" s="12"/>
      <c r="F28" s="12"/>
      <c r="G28" s="12"/>
    </row>
    <row r="29" ht="20" customHeight="1" spans="1:7">
      <c r="A29" s="15"/>
      <c r="B29" s="15"/>
      <c r="C29" s="15" t="s">
        <v>140</v>
      </c>
      <c r="D29" s="70"/>
      <c r="E29" s="12"/>
      <c r="F29" s="12"/>
      <c r="G29" s="12"/>
    </row>
    <row r="30" ht="20" customHeight="1" spans="1:7">
      <c r="A30" s="15"/>
      <c r="B30" s="15"/>
      <c r="C30" s="15" t="s">
        <v>141</v>
      </c>
      <c r="D30" s="70"/>
      <c r="E30" s="12"/>
      <c r="F30" s="12"/>
      <c r="G30" s="12"/>
    </row>
    <row r="31" ht="20" customHeight="1" spans="1:7">
      <c r="A31" s="15"/>
      <c r="B31" s="15"/>
      <c r="C31" s="15" t="s">
        <v>142</v>
      </c>
      <c r="D31" s="70"/>
      <c r="E31" s="12"/>
      <c r="F31" s="12"/>
      <c r="G31" s="12"/>
    </row>
    <row r="32" ht="20" customHeight="1" spans="1:7">
      <c r="A32" s="15"/>
      <c r="B32" s="15"/>
      <c r="C32" s="15" t="s">
        <v>143</v>
      </c>
      <c r="D32" s="70"/>
      <c r="E32" s="12"/>
      <c r="F32" s="12"/>
      <c r="G32" s="12"/>
    </row>
    <row r="33" ht="20" customHeight="1" spans="1:7">
      <c r="A33" s="15"/>
      <c r="B33" s="15"/>
      <c r="C33" s="15" t="s">
        <v>144</v>
      </c>
      <c r="D33" s="70"/>
      <c r="E33" s="12"/>
      <c r="F33" s="12"/>
      <c r="G33" s="12"/>
    </row>
    <row r="34" ht="20" customHeight="1" spans="1:7">
      <c r="A34" s="15"/>
      <c r="B34" s="15"/>
      <c r="C34" s="15" t="s">
        <v>145</v>
      </c>
      <c r="D34" s="70"/>
      <c r="E34" s="12"/>
      <c r="F34" s="12"/>
      <c r="G34" s="12"/>
    </row>
    <row r="35" ht="20" customHeight="1" spans="1:7">
      <c r="A35" s="15"/>
      <c r="B35" s="15"/>
      <c r="C35" s="15" t="s">
        <v>146</v>
      </c>
      <c r="D35" s="71"/>
      <c r="E35" s="12"/>
      <c r="F35" s="12"/>
      <c r="G35" s="12"/>
    </row>
    <row r="36" ht="20" customHeight="1" spans="1:7">
      <c r="A36" s="15"/>
      <c r="B36" s="15"/>
      <c r="C36" s="15" t="s">
        <v>147</v>
      </c>
      <c r="D36" s="74"/>
      <c r="E36" s="12"/>
      <c r="F36" s="12"/>
      <c r="G36" s="12"/>
    </row>
    <row r="37" ht="20" customHeight="1" spans="1:7">
      <c r="A37" s="59" t="s">
        <v>148</v>
      </c>
      <c r="B37" s="75">
        <f>B6</f>
        <v>1872003.32</v>
      </c>
      <c r="C37" s="59" t="s">
        <v>149</v>
      </c>
      <c r="D37" s="76">
        <f>D6</f>
        <v>1872003.32</v>
      </c>
      <c r="E37" s="44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opLeftCell="A10" workbookViewId="0">
      <selection activeCell="I9" sqref="I9"/>
    </sheetView>
  </sheetViews>
  <sheetFormatPr defaultColWidth="10" defaultRowHeight="13.5" outlineLevelCol="4"/>
  <cols>
    <col min="1" max="1" width="29.25" customWidth="1"/>
    <col min="2" max="2" width="18.375" customWidth="1"/>
    <col min="3" max="3" width="13.7" customWidth="1"/>
    <col min="4" max="4" width="13.3" customWidth="1"/>
    <col min="5" max="5" width="12.6333333333333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150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36</v>
      </c>
    </row>
    <row r="4" ht="35" customHeight="1" spans="1:5">
      <c r="A4" s="66" t="s">
        <v>151</v>
      </c>
      <c r="B4" s="66" t="s">
        <v>152</v>
      </c>
      <c r="C4" s="66" t="s">
        <v>153</v>
      </c>
      <c r="D4" s="66" t="s">
        <v>154</v>
      </c>
      <c r="E4" s="66" t="s">
        <v>155</v>
      </c>
    </row>
    <row r="5" ht="35" customHeight="1" spans="1:5">
      <c r="A5" s="67" t="s">
        <v>112</v>
      </c>
      <c r="B5" s="46">
        <v>1872003.32</v>
      </c>
      <c r="C5" s="46">
        <v>1772003.32</v>
      </c>
      <c r="D5" s="46">
        <v>100000</v>
      </c>
      <c r="E5" s="68"/>
    </row>
    <row r="6" ht="35" customHeight="1" spans="1:5">
      <c r="A6" s="35" t="s">
        <v>156</v>
      </c>
      <c r="B6" s="35" t="s">
        <v>157</v>
      </c>
      <c r="C6" s="46">
        <v>1462183.45</v>
      </c>
      <c r="D6" s="46">
        <v>100000</v>
      </c>
      <c r="E6" s="68"/>
    </row>
    <row r="7" ht="35" customHeight="1" spans="1:5">
      <c r="A7" s="39" t="s">
        <v>158</v>
      </c>
      <c r="B7" s="35" t="s">
        <v>159</v>
      </c>
      <c r="C7" s="46">
        <v>1462183.45</v>
      </c>
      <c r="D7" s="46"/>
      <c r="E7" s="68"/>
    </row>
    <row r="8" ht="35" customHeight="1" spans="1:5">
      <c r="A8" s="39" t="s">
        <v>160</v>
      </c>
      <c r="B8" s="35" t="s">
        <v>159</v>
      </c>
      <c r="C8" s="46">
        <v>1462183.45</v>
      </c>
      <c r="D8" s="28"/>
      <c r="E8" s="69"/>
    </row>
    <row r="9" ht="35" customHeight="1" spans="1:5">
      <c r="A9" s="39" t="s">
        <v>161</v>
      </c>
      <c r="B9" s="35" t="s">
        <v>162</v>
      </c>
      <c r="C9" s="46">
        <v>218977.33</v>
      </c>
      <c r="D9" s="28"/>
      <c r="E9" s="69"/>
    </row>
    <row r="10" ht="35" customHeight="1" spans="1:5">
      <c r="A10" s="39" t="s">
        <v>163</v>
      </c>
      <c r="B10" s="35" t="s">
        <v>164</v>
      </c>
      <c r="C10" s="46">
        <v>207672.08</v>
      </c>
      <c r="D10" s="28"/>
      <c r="E10" s="69"/>
    </row>
    <row r="11" ht="35" customHeight="1" spans="1:5">
      <c r="A11" s="39" t="s">
        <v>165</v>
      </c>
      <c r="B11" s="31" t="s">
        <v>166</v>
      </c>
      <c r="C11" s="46">
        <v>207672.08</v>
      </c>
      <c r="D11" s="28"/>
      <c r="E11" s="69"/>
    </row>
    <row r="12" ht="35" customHeight="1" spans="1:5">
      <c r="A12" s="39" t="s">
        <v>167</v>
      </c>
      <c r="B12" s="35" t="s">
        <v>168</v>
      </c>
      <c r="C12" s="46">
        <v>11305.25</v>
      </c>
      <c r="D12" s="28"/>
      <c r="E12" s="69"/>
    </row>
    <row r="13" ht="35" customHeight="1" spans="1:5">
      <c r="A13" s="39" t="s">
        <v>169</v>
      </c>
      <c r="B13" s="35" t="s">
        <v>168</v>
      </c>
      <c r="C13" s="46">
        <v>11305.25</v>
      </c>
      <c r="D13" s="58"/>
      <c r="E13" s="38"/>
    </row>
    <row r="14" ht="35" customHeight="1" spans="1:5">
      <c r="A14" s="39" t="s">
        <v>170</v>
      </c>
      <c r="B14" s="35" t="s">
        <v>171</v>
      </c>
      <c r="C14" s="46">
        <v>90842.54</v>
      </c>
      <c r="D14" s="58"/>
      <c r="E14" s="38"/>
    </row>
    <row r="15" ht="35" customHeight="1" spans="1:5">
      <c r="A15" s="39" t="s">
        <v>172</v>
      </c>
      <c r="B15" s="35" t="s">
        <v>173</v>
      </c>
      <c r="C15" s="46">
        <v>90842.54</v>
      </c>
      <c r="D15" s="58"/>
      <c r="E15" s="38"/>
    </row>
    <row r="16" ht="35" customHeight="1" spans="1:5">
      <c r="A16" s="39" t="s">
        <v>174</v>
      </c>
      <c r="B16" s="35" t="s">
        <v>175</v>
      </c>
      <c r="C16" s="46">
        <v>90842.54</v>
      </c>
      <c r="D16" s="58"/>
      <c r="E16" s="38"/>
    </row>
    <row r="17" ht="35" customHeight="1" spans="1:5">
      <c r="A17" s="39"/>
      <c r="B17" s="39"/>
      <c r="C17" s="38"/>
      <c r="D17" s="38"/>
      <c r="E17" s="38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M8" sqref="M8"/>
    </sheetView>
  </sheetViews>
  <sheetFormatPr defaultColWidth="10" defaultRowHeight="13.5" outlineLevelRow="7"/>
  <cols>
    <col min="1" max="1" width="21.375" customWidth="1"/>
    <col min="2" max="2" width="12.875" customWidth="1"/>
    <col min="3" max="3" width="14.925" customWidth="1"/>
    <col min="4" max="4" width="12.35" customWidth="1"/>
    <col min="5" max="5" width="13.875" customWidth="1"/>
    <col min="6" max="6" width="10" customWidth="1"/>
    <col min="7" max="7" width="9.5" customWidth="1"/>
    <col min="8" max="8" width="9.375" customWidth="1"/>
    <col min="9" max="9" width="9.5" customWidth="1"/>
    <col min="10" max="10" width="8.75" customWidth="1"/>
    <col min="11" max="11" width="9.37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176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5" t="s">
        <v>36</v>
      </c>
      <c r="K3" s="45"/>
    </row>
    <row r="4" ht="35" customHeight="1" spans="1:11">
      <c r="A4" s="59" t="s">
        <v>177</v>
      </c>
      <c r="B4" s="59" t="s">
        <v>112</v>
      </c>
      <c r="C4" s="59" t="s">
        <v>178</v>
      </c>
      <c r="D4" s="59"/>
      <c r="E4" s="59"/>
      <c r="F4" s="59" t="s">
        <v>179</v>
      </c>
      <c r="G4" s="59"/>
      <c r="H4" s="59"/>
      <c r="I4" s="59" t="s">
        <v>180</v>
      </c>
      <c r="J4" s="59"/>
      <c r="K4" s="59"/>
    </row>
    <row r="5" ht="35" customHeight="1" spans="1:11">
      <c r="A5" s="59"/>
      <c r="B5" s="59"/>
      <c r="C5" s="14" t="s">
        <v>112</v>
      </c>
      <c r="D5" s="14" t="s">
        <v>153</v>
      </c>
      <c r="E5" s="14" t="s">
        <v>154</v>
      </c>
      <c r="F5" s="14" t="s">
        <v>112</v>
      </c>
      <c r="G5" s="14" t="s">
        <v>153</v>
      </c>
      <c r="H5" s="14" t="s">
        <v>154</v>
      </c>
      <c r="I5" s="14" t="s">
        <v>112</v>
      </c>
      <c r="J5" s="14" t="s">
        <v>153</v>
      </c>
      <c r="K5" s="14" t="s">
        <v>154</v>
      </c>
    </row>
    <row r="6" ht="35" customHeight="1" spans="1:11">
      <c r="A6" s="42" t="s">
        <v>112</v>
      </c>
      <c r="B6" s="60">
        <v>1872003.32</v>
      </c>
      <c r="C6" s="60">
        <v>1872003.32</v>
      </c>
      <c r="D6" s="46">
        <v>1772003.32</v>
      </c>
      <c r="E6" s="60">
        <v>100000</v>
      </c>
      <c r="F6" s="61"/>
      <c r="G6" s="61"/>
      <c r="H6" s="61"/>
      <c r="I6" s="61"/>
      <c r="J6" s="61"/>
      <c r="K6" s="61"/>
    </row>
    <row r="7" ht="35" customHeight="1" spans="1:11">
      <c r="A7" s="62" t="s">
        <v>2</v>
      </c>
      <c r="B7" s="60">
        <v>1872003.32</v>
      </c>
      <c r="C7" s="60">
        <v>1872003.32</v>
      </c>
      <c r="D7" s="46">
        <v>1772003.32</v>
      </c>
      <c r="E7" s="60">
        <v>100000</v>
      </c>
      <c r="F7" s="63"/>
      <c r="G7" s="63"/>
      <c r="H7" s="63"/>
      <c r="I7" s="63"/>
      <c r="J7" s="63"/>
      <c r="K7" s="63"/>
    </row>
    <row r="8" ht="35" customHeight="1" spans="1:11">
      <c r="A8" s="64"/>
      <c r="B8" s="65"/>
      <c r="C8" s="65"/>
      <c r="D8" s="63"/>
      <c r="E8" s="63"/>
      <c r="F8" s="63"/>
      <c r="G8" s="63"/>
      <c r="H8" s="63"/>
      <c r="I8" s="63"/>
      <c r="J8" s="63"/>
      <c r="K8" s="63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J9" sqref="J9"/>
    </sheetView>
  </sheetViews>
  <sheetFormatPr defaultColWidth="10" defaultRowHeight="13.5" outlineLevelCol="4"/>
  <cols>
    <col min="1" max="1" width="15.75" customWidth="1"/>
    <col min="2" max="2" width="21.375" customWidth="1"/>
    <col min="3" max="3" width="15.75" customWidth="1"/>
    <col min="4" max="4" width="15.875" customWidth="1"/>
    <col min="5" max="5" width="13.5" customWidth="1"/>
  </cols>
  <sheetData>
    <row r="1" ht="14.3" customHeight="1" spans="1:1">
      <c r="A1" s="52"/>
    </row>
    <row r="2" ht="36.9" customHeight="1" spans="1:5">
      <c r="A2" s="11" t="s">
        <v>181</v>
      </c>
      <c r="B2" s="11"/>
      <c r="C2" s="11"/>
      <c r="D2" s="11"/>
      <c r="E2" s="11"/>
    </row>
    <row r="3" ht="21.85" customHeight="1" spans="1:5">
      <c r="A3" s="12"/>
      <c r="B3" s="12"/>
      <c r="C3" s="45" t="s">
        <v>36</v>
      </c>
      <c r="D3" s="45"/>
      <c r="E3" s="45"/>
    </row>
    <row r="4" ht="35" customHeight="1" spans="1:5">
      <c r="A4" s="46" t="s">
        <v>151</v>
      </c>
      <c r="B4" s="46"/>
      <c r="C4" s="46" t="s">
        <v>178</v>
      </c>
      <c r="D4" s="46"/>
      <c r="E4" s="46"/>
    </row>
    <row r="5" ht="35" customHeight="1" spans="1:5">
      <c r="A5" s="53" t="s">
        <v>182</v>
      </c>
      <c r="B5" s="53" t="s">
        <v>183</v>
      </c>
      <c r="C5" s="54" t="s">
        <v>112</v>
      </c>
      <c r="D5" s="53" t="s">
        <v>153</v>
      </c>
      <c r="E5" s="53" t="s">
        <v>154</v>
      </c>
    </row>
    <row r="6" ht="35" customHeight="1" spans="1:5">
      <c r="A6" s="55"/>
      <c r="B6" s="56" t="s">
        <v>112</v>
      </c>
      <c r="C6" s="46">
        <v>1872003.32</v>
      </c>
      <c r="D6" s="46">
        <v>1772003.32</v>
      </c>
      <c r="E6" s="57">
        <v>100000</v>
      </c>
    </row>
    <row r="7" ht="35" customHeight="1" spans="1:5">
      <c r="A7" s="35" t="s">
        <v>156</v>
      </c>
      <c r="B7" s="35" t="s">
        <v>157</v>
      </c>
      <c r="C7" s="46">
        <v>1562183.45</v>
      </c>
      <c r="D7" s="46">
        <v>1462183.45</v>
      </c>
      <c r="E7" s="57">
        <v>100000</v>
      </c>
    </row>
    <row r="8" ht="35" customHeight="1" spans="1:5">
      <c r="A8" s="35" t="s">
        <v>158</v>
      </c>
      <c r="B8" s="35" t="s">
        <v>159</v>
      </c>
      <c r="C8" s="46">
        <v>1562183.45</v>
      </c>
      <c r="D8" s="46">
        <v>1462183.45</v>
      </c>
      <c r="E8" s="57">
        <v>100000</v>
      </c>
    </row>
    <row r="9" ht="35" customHeight="1" spans="1:5">
      <c r="A9" s="35" t="s">
        <v>160</v>
      </c>
      <c r="B9" s="35" t="s">
        <v>159</v>
      </c>
      <c r="C9" s="46">
        <v>1562183.45</v>
      </c>
      <c r="D9" s="46">
        <v>1462183.45</v>
      </c>
      <c r="E9" s="57">
        <v>100000</v>
      </c>
    </row>
    <row r="10" ht="35" customHeight="1" spans="1:5">
      <c r="A10" s="35" t="s">
        <v>161</v>
      </c>
      <c r="B10" s="35" t="s">
        <v>162</v>
      </c>
      <c r="C10" s="46">
        <v>218977.33</v>
      </c>
      <c r="D10" s="46">
        <v>218977.33</v>
      </c>
      <c r="E10" s="58"/>
    </row>
    <row r="11" ht="35" customHeight="1" spans="1:5">
      <c r="A11" s="35" t="s">
        <v>163</v>
      </c>
      <c r="B11" s="35" t="s">
        <v>164</v>
      </c>
      <c r="C11" s="46">
        <v>207672.08</v>
      </c>
      <c r="D11" s="46">
        <v>207672.08</v>
      </c>
      <c r="E11" s="58"/>
    </row>
    <row r="12" ht="35" customHeight="1" spans="1:5">
      <c r="A12" s="35" t="s">
        <v>165</v>
      </c>
      <c r="B12" s="31" t="s">
        <v>166</v>
      </c>
      <c r="C12" s="46">
        <v>207672.08</v>
      </c>
      <c r="D12" s="46">
        <v>207672.08</v>
      </c>
      <c r="E12" s="58"/>
    </row>
    <row r="13" ht="35" customHeight="1" spans="1:5">
      <c r="A13" s="35" t="s">
        <v>167</v>
      </c>
      <c r="B13" s="35" t="s">
        <v>168</v>
      </c>
      <c r="C13" s="46">
        <v>11305.25</v>
      </c>
      <c r="D13" s="46">
        <v>11305.25</v>
      </c>
      <c r="E13" s="58"/>
    </row>
    <row r="14" ht="35" customHeight="1" spans="1:5">
      <c r="A14" s="35" t="s">
        <v>169</v>
      </c>
      <c r="B14" s="35" t="s">
        <v>168</v>
      </c>
      <c r="C14" s="46">
        <v>11305.25</v>
      </c>
      <c r="D14" s="46">
        <v>11305.25</v>
      </c>
      <c r="E14" s="58"/>
    </row>
    <row r="15" ht="35" customHeight="1" spans="1:5">
      <c r="A15" s="35" t="s">
        <v>170</v>
      </c>
      <c r="B15" s="35" t="s">
        <v>171</v>
      </c>
      <c r="C15" s="46">
        <v>90842.54</v>
      </c>
      <c r="D15" s="46">
        <v>90842.54</v>
      </c>
      <c r="E15" s="58"/>
    </row>
    <row r="16" ht="35" customHeight="1" spans="1:5">
      <c r="A16" s="35" t="s">
        <v>172</v>
      </c>
      <c r="B16" s="35" t="s">
        <v>173</v>
      </c>
      <c r="C16" s="46">
        <v>90842.54</v>
      </c>
      <c r="D16" s="46">
        <v>90842.54</v>
      </c>
      <c r="E16" s="58"/>
    </row>
    <row r="17" ht="35" customHeight="1" spans="1:5">
      <c r="A17" s="35" t="s">
        <v>174</v>
      </c>
      <c r="B17" s="35" t="s">
        <v>175</v>
      </c>
      <c r="C17" s="46">
        <v>90842.54</v>
      </c>
      <c r="D17" s="46">
        <v>90842.54</v>
      </c>
      <c r="E17" s="58"/>
    </row>
    <row r="18" ht="35" customHeight="1" spans="1:5">
      <c r="A18" s="39"/>
      <c r="B18" s="39"/>
      <c r="C18" s="38"/>
      <c r="D18" s="38"/>
      <c r="E18" s="38"/>
    </row>
    <row r="19" ht="35" customHeight="1" spans="1:5">
      <c r="A19" s="39"/>
      <c r="B19" s="39"/>
      <c r="C19" s="38"/>
      <c r="D19" s="38"/>
      <c r="E19" s="38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I9" sqref="I9"/>
    </sheetView>
  </sheetViews>
  <sheetFormatPr defaultColWidth="10" defaultRowHeight="13.5" outlineLevelCol="4"/>
  <cols>
    <col min="1" max="1" width="13.7" customWidth="1"/>
    <col min="2" max="2" width="22" customWidth="1"/>
    <col min="3" max="3" width="15.5" customWidth="1"/>
    <col min="4" max="4" width="18.625" customWidth="1"/>
    <col min="5" max="5" width="15.625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184</v>
      </c>
      <c r="B2" s="11"/>
      <c r="C2" s="11"/>
      <c r="D2" s="11"/>
      <c r="E2" s="11"/>
    </row>
    <row r="3" ht="22.75" customHeight="1" spans="1:5">
      <c r="A3" s="44"/>
      <c r="B3" s="44"/>
      <c r="C3" s="12"/>
      <c r="D3" s="12"/>
      <c r="E3" s="45" t="s">
        <v>36</v>
      </c>
    </row>
    <row r="4" ht="30" customHeight="1" spans="1:5">
      <c r="A4" s="46" t="s">
        <v>185</v>
      </c>
      <c r="B4" s="46"/>
      <c r="C4" s="46" t="s">
        <v>186</v>
      </c>
      <c r="D4" s="46"/>
      <c r="E4" s="46"/>
    </row>
    <row r="5" ht="30" customHeight="1" spans="1:5">
      <c r="A5" s="46" t="s">
        <v>182</v>
      </c>
      <c r="B5" s="46" t="s">
        <v>183</v>
      </c>
      <c r="C5" s="46" t="s">
        <v>112</v>
      </c>
      <c r="D5" s="46" t="s">
        <v>187</v>
      </c>
      <c r="E5" s="46" t="s">
        <v>188</v>
      </c>
    </row>
    <row r="6" ht="30" customHeight="1" spans="1:5">
      <c r="A6" s="46"/>
      <c r="B6" s="47" t="s">
        <v>112</v>
      </c>
      <c r="C6" s="48">
        <v>1872003.32</v>
      </c>
      <c r="D6" s="48">
        <v>1685657.9</v>
      </c>
      <c r="E6" s="48">
        <v>186345.42</v>
      </c>
    </row>
    <row r="7" ht="30" customHeight="1" spans="1:5">
      <c r="A7" s="35" t="s">
        <v>189</v>
      </c>
      <c r="B7" s="35" t="s">
        <v>190</v>
      </c>
      <c r="C7" s="48">
        <v>1685657.9</v>
      </c>
      <c r="D7" s="48">
        <v>1685657.9</v>
      </c>
      <c r="E7" s="48"/>
    </row>
    <row r="8" ht="30" customHeight="1" spans="1:5">
      <c r="A8" s="39" t="s">
        <v>191</v>
      </c>
      <c r="B8" s="39" t="s">
        <v>192</v>
      </c>
      <c r="C8" s="49">
        <v>606790.8</v>
      </c>
      <c r="D8" s="49">
        <v>606790.8</v>
      </c>
      <c r="E8" s="50"/>
    </row>
    <row r="9" ht="30" customHeight="1" spans="1:5">
      <c r="A9" s="39" t="s">
        <v>193</v>
      </c>
      <c r="B9" s="39" t="s">
        <v>194</v>
      </c>
      <c r="C9" s="51">
        <v>53883.9</v>
      </c>
      <c r="D9" s="51">
        <v>53883.9</v>
      </c>
      <c r="E9" s="50"/>
    </row>
    <row r="10" ht="30" customHeight="1" spans="1:5">
      <c r="A10" s="39" t="s">
        <v>195</v>
      </c>
      <c r="B10" s="39" t="s">
        <v>196</v>
      </c>
      <c r="C10" s="49">
        <v>270200</v>
      </c>
      <c r="D10" s="49">
        <v>270200</v>
      </c>
      <c r="E10" s="50"/>
    </row>
    <row r="11" ht="30" customHeight="1" spans="1:5">
      <c r="A11" s="39" t="s">
        <v>197</v>
      </c>
      <c r="B11" s="39" t="s">
        <v>198</v>
      </c>
      <c r="C11" s="51">
        <v>367075.8</v>
      </c>
      <c r="D11" s="51">
        <v>367075.8</v>
      </c>
      <c r="E11" s="50"/>
    </row>
    <row r="12" ht="30" customHeight="1" spans="1:5">
      <c r="A12" s="39" t="s">
        <v>199</v>
      </c>
      <c r="B12" s="39" t="s">
        <v>200</v>
      </c>
      <c r="C12" s="49">
        <v>207672.08</v>
      </c>
      <c r="D12" s="49">
        <v>207672.08</v>
      </c>
      <c r="E12" s="50"/>
    </row>
    <row r="13" ht="30" customHeight="1" spans="1:5">
      <c r="A13" s="39" t="s">
        <v>201</v>
      </c>
      <c r="B13" s="39" t="s">
        <v>202</v>
      </c>
      <c r="C13" s="49">
        <v>90842.54</v>
      </c>
      <c r="D13" s="49">
        <v>90842.54</v>
      </c>
      <c r="E13" s="50"/>
    </row>
    <row r="14" ht="30" customHeight="1" spans="1:5">
      <c r="A14" s="39" t="s">
        <v>203</v>
      </c>
      <c r="B14" s="39" t="s">
        <v>204</v>
      </c>
      <c r="C14" s="49">
        <v>11305.25</v>
      </c>
      <c r="D14" s="49">
        <v>11305.25</v>
      </c>
      <c r="E14" s="50"/>
    </row>
    <row r="15" ht="30" customHeight="1" spans="1:5">
      <c r="A15" s="39" t="s">
        <v>205</v>
      </c>
      <c r="B15" s="39" t="s">
        <v>206</v>
      </c>
      <c r="C15" s="51">
        <v>77887.53</v>
      </c>
      <c r="D15" s="51">
        <v>77887.53</v>
      </c>
      <c r="E15" s="50"/>
    </row>
    <row r="16" ht="30" customHeight="1" spans="1:5">
      <c r="A16" s="35" t="s">
        <v>207</v>
      </c>
      <c r="B16" s="35" t="s">
        <v>208</v>
      </c>
      <c r="C16" s="48">
        <v>186345.42</v>
      </c>
      <c r="D16" s="48"/>
      <c r="E16" s="48">
        <v>186345.42</v>
      </c>
    </row>
    <row r="17" ht="30" customHeight="1" spans="1:5">
      <c r="A17" s="39" t="s">
        <v>209</v>
      </c>
      <c r="B17" s="39" t="s">
        <v>210</v>
      </c>
      <c r="C17" s="50">
        <v>40000</v>
      </c>
      <c r="D17" s="50"/>
      <c r="E17" s="50">
        <v>40000</v>
      </c>
    </row>
    <row r="18" ht="30" customHeight="1" spans="1:5">
      <c r="A18" s="39" t="s">
        <v>211</v>
      </c>
      <c r="B18" s="39" t="s">
        <v>212</v>
      </c>
      <c r="C18" s="50">
        <v>50000</v>
      </c>
      <c r="D18" s="50"/>
      <c r="E18" s="50">
        <v>50000</v>
      </c>
    </row>
    <row r="19" ht="30" customHeight="1" spans="1:5">
      <c r="A19" s="39" t="s">
        <v>213</v>
      </c>
      <c r="B19" s="39" t="s">
        <v>214</v>
      </c>
      <c r="C19" s="50">
        <v>5000</v>
      </c>
      <c r="D19" s="50"/>
      <c r="E19" s="50">
        <v>5000</v>
      </c>
    </row>
    <row r="20" ht="30" customHeight="1" spans="1:5">
      <c r="A20" s="39" t="s">
        <v>215</v>
      </c>
      <c r="B20" s="39" t="s">
        <v>216</v>
      </c>
      <c r="C20" s="50">
        <v>10000</v>
      </c>
      <c r="D20" s="50"/>
      <c r="E20" s="50">
        <v>10000</v>
      </c>
    </row>
    <row r="21" ht="30" customHeight="1" spans="1:5">
      <c r="A21" s="39" t="s">
        <v>217</v>
      </c>
      <c r="B21" s="39" t="s">
        <v>218</v>
      </c>
      <c r="C21" s="50">
        <v>35000</v>
      </c>
      <c r="D21" s="50"/>
      <c r="E21" s="50">
        <v>35000</v>
      </c>
    </row>
    <row r="22" ht="30" customHeight="1" spans="1:5">
      <c r="A22" s="39" t="s">
        <v>219</v>
      </c>
      <c r="B22" s="39" t="s">
        <v>220</v>
      </c>
      <c r="C22" s="49">
        <v>10277.51</v>
      </c>
      <c r="D22" s="50"/>
      <c r="E22" s="49">
        <v>10277.51</v>
      </c>
    </row>
    <row r="23" ht="30" customHeight="1" spans="1:5">
      <c r="A23" s="39" t="s">
        <v>221</v>
      </c>
      <c r="B23" s="39" t="s">
        <v>222</v>
      </c>
      <c r="C23" s="50">
        <v>6067.91</v>
      </c>
      <c r="D23" s="50"/>
      <c r="E23" s="50">
        <v>6067.91</v>
      </c>
    </row>
    <row r="24" ht="30" customHeight="1" spans="1:5">
      <c r="A24" s="39" t="s">
        <v>223</v>
      </c>
      <c r="B24" s="39" t="s">
        <v>224</v>
      </c>
      <c r="C24" s="50">
        <v>30000</v>
      </c>
      <c r="D24" s="50"/>
      <c r="E24" s="50">
        <v>30000</v>
      </c>
    </row>
    <row r="25" ht="30" customHeight="1" spans="1:5">
      <c r="A25" s="39"/>
      <c r="B25" s="39"/>
      <c r="C25" s="38"/>
      <c r="D25" s="38"/>
      <c r="E25" s="38"/>
    </row>
    <row r="26" ht="30" customHeight="1" spans="1:5">
      <c r="A26" s="39"/>
      <c r="B26" s="39"/>
      <c r="C26" s="38"/>
      <c r="D26" s="38"/>
      <c r="E26" s="38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K6" sqref="K6"/>
    </sheetView>
  </sheetViews>
  <sheetFormatPr defaultColWidth="10" defaultRowHeight="13.5" outlineLevelCol="7"/>
  <cols>
    <col min="1" max="1" width="15.625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0" t="s">
        <v>225</v>
      </c>
      <c r="B2" s="40"/>
      <c r="C2" s="40"/>
      <c r="D2" s="40"/>
      <c r="E2" s="40"/>
      <c r="F2" s="40"/>
      <c r="G2" s="40"/>
      <c r="H2" s="40"/>
    </row>
    <row r="3" ht="22.75" customHeight="1" spans="1:8">
      <c r="A3" s="10"/>
      <c r="B3" s="10"/>
      <c r="C3" s="10"/>
      <c r="D3" s="10"/>
      <c r="E3" s="10"/>
      <c r="F3" s="10"/>
      <c r="G3" s="10"/>
      <c r="H3" s="41" t="s">
        <v>36</v>
      </c>
    </row>
    <row r="4" ht="35" customHeight="1" spans="1:8">
      <c r="A4" s="14" t="s">
        <v>177</v>
      </c>
      <c r="B4" s="14" t="s">
        <v>226</v>
      </c>
      <c r="C4" s="14"/>
      <c r="D4" s="14"/>
      <c r="E4" s="14"/>
      <c r="F4" s="14"/>
      <c r="G4" s="14" t="s">
        <v>227</v>
      </c>
      <c r="H4" s="14" t="s">
        <v>228</v>
      </c>
    </row>
    <row r="5" ht="35" customHeight="1" spans="1:8">
      <c r="A5" s="14"/>
      <c r="B5" s="14" t="s">
        <v>112</v>
      </c>
      <c r="C5" s="14" t="s">
        <v>229</v>
      </c>
      <c r="D5" s="14" t="s">
        <v>230</v>
      </c>
      <c r="E5" s="14" t="s">
        <v>231</v>
      </c>
      <c r="F5" s="14"/>
      <c r="G5" s="14"/>
      <c r="H5" s="14"/>
    </row>
    <row r="6" ht="35" customHeight="1" spans="1:8">
      <c r="A6" s="14"/>
      <c r="B6" s="14"/>
      <c r="C6" s="14"/>
      <c r="D6" s="14"/>
      <c r="E6" s="14" t="s">
        <v>232</v>
      </c>
      <c r="F6" s="14" t="s">
        <v>233</v>
      </c>
      <c r="G6" s="14"/>
      <c r="H6" s="14"/>
    </row>
    <row r="7" ht="35" customHeight="1" spans="1:8">
      <c r="A7" s="42" t="s">
        <v>112</v>
      </c>
      <c r="B7" s="43"/>
      <c r="C7" s="43"/>
      <c r="D7" s="43"/>
      <c r="E7" s="43"/>
      <c r="F7" s="43"/>
      <c r="G7" s="43"/>
      <c r="H7" s="43"/>
    </row>
    <row r="8" ht="35" customHeight="1" spans="1:8">
      <c r="A8" s="42"/>
      <c r="B8" s="43"/>
      <c r="C8" s="43"/>
      <c r="D8" s="43"/>
      <c r="E8" s="43"/>
      <c r="F8" s="43"/>
      <c r="G8" s="43"/>
      <c r="H8" s="43"/>
    </row>
    <row r="9" ht="3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I6" sqref="I6"/>
    </sheetView>
  </sheetViews>
  <sheetFormatPr defaultColWidth="10" defaultRowHeight="15"/>
  <cols>
    <col min="1" max="1" width="9.76666666666667" customWidth="1"/>
    <col min="2" max="2" width="12" style="18" customWidth="1"/>
    <col min="3" max="3" width="25.5" style="18" customWidth="1"/>
    <col min="4" max="4" width="13.5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234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35" customHeight="1" spans="1:10">
      <c r="A4" s="28" t="s">
        <v>235</v>
      </c>
      <c r="B4" s="29" t="s">
        <v>236</v>
      </c>
      <c r="C4" s="30" t="s">
        <v>237</v>
      </c>
      <c r="D4" s="28" t="s">
        <v>112</v>
      </c>
      <c r="E4" s="28" t="s">
        <v>153</v>
      </c>
      <c r="F4" s="28" t="s">
        <v>154</v>
      </c>
      <c r="G4" s="10"/>
      <c r="H4" s="10"/>
      <c r="I4" s="10"/>
      <c r="J4" s="10"/>
    </row>
    <row r="5" ht="35" customHeight="1" spans="1:10">
      <c r="A5" s="28"/>
      <c r="B5" s="31"/>
      <c r="C5" s="32" t="s">
        <v>112</v>
      </c>
      <c r="D5" s="33">
        <v>186345.42</v>
      </c>
      <c r="E5" s="33">
        <v>86345.42</v>
      </c>
      <c r="F5" s="33">
        <v>100000</v>
      </c>
      <c r="G5" s="12"/>
      <c r="H5" s="12"/>
      <c r="I5" s="12"/>
      <c r="J5" s="12"/>
    </row>
    <row r="6" ht="35" customHeight="1" spans="1:6">
      <c r="A6" s="34">
        <v>1</v>
      </c>
      <c r="B6" s="31" t="s">
        <v>207</v>
      </c>
      <c r="C6" s="35" t="s">
        <v>208</v>
      </c>
      <c r="D6" s="33">
        <v>186345.42</v>
      </c>
      <c r="E6" s="33">
        <v>86345.42</v>
      </c>
      <c r="F6" s="33">
        <v>100000</v>
      </c>
    </row>
    <row r="7" ht="35" customHeight="1" spans="1:6">
      <c r="A7" s="34">
        <v>2</v>
      </c>
      <c r="B7" s="36" t="s">
        <v>209</v>
      </c>
      <c r="C7" s="24" t="s">
        <v>210</v>
      </c>
      <c r="D7" s="37">
        <v>40000</v>
      </c>
      <c r="E7" s="37">
        <v>20000</v>
      </c>
      <c r="F7" s="37">
        <v>20000</v>
      </c>
    </row>
    <row r="8" ht="35" customHeight="1" spans="1:6">
      <c r="A8" s="34">
        <v>3</v>
      </c>
      <c r="B8" s="36" t="s">
        <v>211</v>
      </c>
      <c r="C8" s="24" t="s">
        <v>212</v>
      </c>
      <c r="D8" s="37">
        <v>50000</v>
      </c>
      <c r="E8" s="37">
        <v>25000</v>
      </c>
      <c r="F8" s="37">
        <v>25000</v>
      </c>
    </row>
    <row r="9" ht="35" customHeight="1" spans="1:6">
      <c r="A9" s="34">
        <v>4</v>
      </c>
      <c r="B9" s="36" t="s">
        <v>213</v>
      </c>
      <c r="C9" s="24" t="s">
        <v>214</v>
      </c>
      <c r="D9" s="37">
        <v>5000</v>
      </c>
      <c r="E9" s="37">
        <v>5000</v>
      </c>
      <c r="F9" s="37"/>
    </row>
    <row r="10" ht="35" customHeight="1" spans="1:6">
      <c r="A10" s="34">
        <v>5</v>
      </c>
      <c r="B10" s="36" t="s">
        <v>215</v>
      </c>
      <c r="C10" s="24" t="s">
        <v>216</v>
      </c>
      <c r="D10" s="37">
        <v>10000</v>
      </c>
      <c r="E10" s="37">
        <v>5000</v>
      </c>
      <c r="F10" s="37">
        <v>5000</v>
      </c>
    </row>
    <row r="11" ht="35" customHeight="1" spans="1:6">
      <c r="A11" s="34">
        <v>6</v>
      </c>
      <c r="B11" s="36" t="s">
        <v>217</v>
      </c>
      <c r="C11" s="24" t="s">
        <v>218</v>
      </c>
      <c r="D11" s="37">
        <v>35000</v>
      </c>
      <c r="E11" s="37">
        <v>15000</v>
      </c>
      <c r="F11" s="37">
        <v>20000</v>
      </c>
    </row>
    <row r="12" ht="35" customHeight="1" spans="1:6">
      <c r="A12" s="34">
        <v>7</v>
      </c>
      <c r="B12" s="36" t="s">
        <v>219</v>
      </c>
      <c r="C12" s="24" t="s">
        <v>220</v>
      </c>
      <c r="D12" s="37">
        <v>10277.51</v>
      </c>
      <c r="E12" s="37">
        <v>10277.51</v>
      </c>
      <c r="F12" s="37"/>
    </row>
    <row r="13" ht="35" customHeight="1" spans="1:6">
      <c r="A13" s="34">
        <v>8</v>
      </c>
      <c r="B13" s="36" t="s">
        <v>221</v>
      </c>
      <c r="C13" s="24" t="s">
        <v>222</v>
      </c>
      <c r="D13" s="37">
        <v>6067.91</v>
      </c>
      <c r="E13" s="37">
        <v>6067.91</v>
      </c>
      <c r="F13" s="37"/>
    </row>
    <row r="14" ht="35" customHeight="1" spans="1:6">
      <c r="A14" s="34">
        <v>9</v>
      </c>
      <c r="B14" s="36" t="s">
        <v>223</v>
      </c>
      <c r="C14" s="24" t="s">
        <v>224</v>
      </c>
      <c r="D14" s="37">
        <v>30000</v>
      </c>
      <c r="E14" s="37"/>
      <c r="F14" s="37">
        <v>30000</v>
      </c>
    </row>
    <row r="15" ht="35" customHeight="1" spans="1:6">
      <c r="A15" s="38"/>
      <c r="B15" s="36"/>
      <c r="C15" s="39"/>
      <c r="D15" s="37"/>
      <c r="E15" s="37"/>
      <c r="F15" s="37"/>
    </row>
    <row r="16" ht="35" customHeight="1" spans="1:6">
      <c r="A16" s="38"/>
      <c r="B16" s="36"/>
      <c r="C16" s="39"/>
      <c r="D16" s="38"/>
      <c r="E16" s="38"/>
      <c r="F16" s="38"/>
    </row>
    <row r="17" ht="35" customHeight="1" spans="1:6">
      <c r="A17" s="38"/>
      <c r="B17" s="36"/>
      <c r="C17" s="39"/>
      <c r="D17" s="38"/>
      <c r="E17" s="38"/>
      <c r="F17" s="38"/>
    </row>
    <row r="18" ht="35" customHeight="1" spans="1:6">
      <c r="A18" s="38"/>
      <c r="B18" s="36"/>
      <c r="C18" s="39"/>
      <c r="D18" s="38"/>
      <c r="E18" s="38"/>
      <c r="F18" s="38"/>
    </row>
    <row r="19" ht="35" customHeight="1" spans="1:6">
      <c r="A19" s="38"/>
      <c r="B19" s="36"/>
      <c r="C19" s="39"/>
      <c r="D19" s="38"/>
      <c r="E19" s="38"/>
      <c r="F19" s="38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J6" sqref="J6"/>
    </sheetView>
  </sheetViews>
  <sheetFormatPr defaultColWidth="7.88333333333333" defaultRowHeight="12.75" customHeight="1"/>
  <cols>
    <col min="1" max="1" width="17" style="18" customWidth="1"/>
    <col min="2" max="2" width="41.3833333333333" style="18" customWidth="1"/>
    <col min="3" max="3" width="29.3833333333333" style="18" customWidth="1"/>
    <col min="4" max="4" width="2.5" style="18" customWidth="1"/>
    <col min="5" max="16" width="8" style="18"/>
    <col min="17" max="16384" width="7.88333333333333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238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35" customHeight="1" spans="1:16">
      <c r="A4" s="22" t="s">
        <v>239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35" customHeight="1" spans="1:16">
      <c r="A5" s="22" t="s">
        <v>240</v>
      </c>
      <c r="B5" s="22" t="s">
        <v>241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35" customHeight="1" spans="1:3">
      <c r="A6" s="22" t="s">
        <v>112</v>
      </c>
      <c r="B6" s="22"/>
      <c r="C6" s="23"/>
    </row>
    <row r="7" s="17" customFormat="1" ht="35" customHeight="1" spans="1:4">
      <c r="A7" s="24"/>
      <c r="B7" s="24"/>
      <c r="C7" s="25">
        <v>0</v>
      </c>
      <c r="D7" s="18"/>
    </row>
    <row r="8" ht="3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3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35" customHeight="1" spans="1:3">
      <c r="A10" s="24"/>
      <c r="B10" s="24"/>
      <c r="C10" s="25"/>
    </row>
    <row r="11" ht="35" customHeight="1" spans="1:3">
      <c r="A11" s="24"/>
      <c r="B11" s="24"/>
      <c r="C11" s="25"/>
    </row>
    <row r="12" ht="3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4" sqref="A4:E5"/>
    </sheetView>
  </sheetViews>
  <sheetFormatPr defaultColWidth="10" defaultRowHeight="13.5" outlineLevelRow="4" outlineLevelCol="4"/>
  <cols>
    <col min="1" max="1" width="13.125" customWidth="1"/>
    <col min="2" max="2" width="13.25" customWidth="1"/>
    <col min="3" max="3" width="19.375" customWidth="1"/>
    <col min="4" max="4" width="20.25" customWidth="1"/>
    <col min="5" max="5" width="22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242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35" customHeight="1" spans="1:5">
      <c r="A4" s="14" t="s">
        <v>177</v>
      </c>
      <c r="B4" s="14" t="s">
        <v>112</v>
      </c>
      <c r="C4" s="14" t="s">
        <v>243</v>
      </c>
      <c r="D4" s="14" t="s">
        <v>244</v>
      </c>
      <c r="E4" s="14" t="s">
        <v>245</v>
      </c>
    </row>
    <row r="5" ht="3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G6" sqref="G6"/>
    </sheetView>
  </sheetViews>
  <sheetFormatPr defaultColWidth="9" defaultRowHeight="13.5" outlineLevelCol="1"/>
  <cols>
    <col min="1" max="1" width="34.1333333333333" customWidth="1"/>
    <col min="2" max="2" width="46" customWidth="1"/>
  </cols>
  <sheetData>
    <row r="1" ht="20.25" spans="1:2">
      <c r="A1" s="1" t="s">
        <v>246</v>
      </c>
      <c r="B1" s="1"/>
    </row>
    <row r="2" spans="1:1">
      <c r="A2" s="2" t="s">
        <v>247</v>
      </c>
    </row>
    <row r="3" ht="35" customHeight="1" spans="1:2">
      <c r="A3" s="3" t="s">
        <v>39</v>
      </c>
      <c r="B3" s="4" t="s">
        <v>40</v>
      </c>
    </row>
    <row r="4" ht="35" customHeight="1" spans="1:2">
      <c r="A4" s="3"/>
      <c r="B4" s="4"/>
    </row>
    <row r="5" ht="35" customHeight="1" spans="1:2">
      <c r="A5" s="5" t="s">
        <v>248</v>
      </c>
      <c r="B5" s="4">
        <v>1</v>
      </c>
    </row>
    <row r="6" ht="35" customHeight="1" spans="1:2">
      <c r="A6" s="6" t="s">
        <v>249</v>
      </c>
      <c r="B6" s="7"/>
    </row>
    <row r="7" ht="35" customHeight="1" spans="1:2">
      <c r="A7" s="8" t="s">
        <v>250</v>
      </c>
      <c r="B7" s="7"/>
    </row>
    <row r="8" ht="35" customHeight="1" spans="1:2">
      <c r="A8" s="8"/>
      <c r="B8" s="7"/>
    </row>
    <row r="9" ht="35" customHeight="1" spans="1:2">
      <c r="A9" s="8"/>
      <c r="B9" s="7"/>
    </row>
    <row r="10" ht="35" customHeight="1" spans="1:2">
      <c r="A10" s="8"/>
      <c r="B10" s="7"/>
    </row>
    <row r="11" ht="35" customHeight="1" spans="1:2">
      <c r="A11" s="8"/>
      <c r="B11" s="7"/>
    </row>
    <row r="12" ht="35" customHeight="1" spans="1:2">
      <c r="A12" s="8"/>
      <c r="B12" s="7"/>
    </row>
    <row r="13" ht="35" customHeight="1" spans="1:2">
      <c r="A13" s="8"/>
      <c r="B13" s="7"/>
    </row>
    <row r="14" ht="35" customHeight="1" spans="1:2">
      <c r="A14" s="8"/>
      <c r="B14" s="7"/>
    </row>
    <row r="15" ht="35" customHeight="1" spans="1:2">
      <c r="A15" s="8"/>
      <c r="B15" s="7"/>
    </row>
    <row r="16" spans="1:1">
      <c r="A16" s="9" t="s">
        <v>251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表4</vt:lpstr>
      <vt:lpstr>表3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2025-02-13T08:49:14Z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54C80BC5E32D4B2596A6365A6DA0E22A</vt:lpwstr>
  </property>
</Properties>
</file>