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6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  <definedName name="_xlnm.Print_Titles" localSheetId="8">表7!$1:$4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<sst xmlns="http://schemas.openxmlformats.org/spreadsheetml/2006/main" count="407" uniqueCount="328">
  <si>
    <t>单位代码：125004</t>
  </si>
  <si>
    <t>单位名称：宁县国有资产事务中心</t>
  </si>
  <si>
    <t>单位预算公开表</t>
  </si>
  <si>
    <t xml:space="preserve">     </t>
  </si>
  <si>
    <r>
      <rPr>
        <sz val="16"/>
        <rFont val="宋体"/>
        <charset val="134"/>
      </rPr>
      <t xml:space="preserve">        编制日期：</t>
    </r>
    <r>
      <rPr>
        <sz val="16"/>
        <rFont val="Times New Roman"/>
        <charset val="134"/>
      </rPr>
      <t>2025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月19日</t>
    </r>
  </si>
  <si>
    <t>部门领导：张莉</t>
  </si>
  <si>
    <t xml:space="preserve">     财务负责人：杨兴刚</t>
  </si>
  <si>
    <t xml:space="preserve">     制表人：巩博</t>
  </si>
  <si>
    <t xml:space="preserve">      </t>
  </si>
  <si>
    <t>目       录</t>
  </si>
  <si>
    <t>表  名</t>
  </si>
  <si>
    <t>备          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</si>
  <si>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）单位收支总体情况表</t>
    </r>
  </si>
  <si>
    <t xml:space="preserve">
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</si>
  <si>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）单位收入总体情况表</t>
    </r>
  </si>
  <si>
    <r>
      <rPr>
        <sz val="12"/>
        <rFont val="宋体"/>
        <charset val="134"/>
      </rPr>
      <t>财务预算口径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</si>
  <si>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）单位支出总体情况表</t>
    </r>
  </si>
  <si>
    <r>
      <rPr>
        <sz val="12"/>
        <rFont val="宋体"/>
        <charset val="134"/>
      </rPr>
      <t>功能分类全口径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</si>
  <si>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）财政拨款收支总体情况表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</si>
  <si>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）财政拨款支出表</t>
    </r>
  </si>
  <si>
    <r>
      <rPr>
        <sz val="12"/>
        <rFont val="宋体"/>
        <charset val="134"/>
      </rPr>
      <t>财政拨款按单位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</si>
  <si>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）一般公共预算支出情况表</t>
    </r>
  </si>
  <si>
    <r>
      <rPr>
        <sz val="12"/>
        <rFont val="宋体"/>
        <charset val="134"/>
      </rPr>
      <t>功能分类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</si>
  <si>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）一般公共预算基本支出情况表</t>
    </r>
  </si>
  <si>
    <r>
      <rPr>
        <sz val="12"/>
        <rFont val="宋体"/>
        <charset val="134"/>
      </rPr>
      <t>支出经济分类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</si>
  <si>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）一般公共预算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经费、会议费、培训费安排表</t>
    </r>
  </si>
  <si>
    <r>
      <rPr>
        <sz val="12"/>
        <rFont val="宋体"/>
        <charset val="134"/>
      </rPr>
      <t>机关运行经费、经济分类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</si>
  <si>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）一般公共预算机关运行经费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</si>
  <si>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）政府性基金预算支出情况表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</si>
  <si>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）单位管理转移支付表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</si>
  <si>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）国有资本经营预算支出情况表</t>
    </r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</si>
  <si>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</si>
  <si>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</si>
  <si>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</si>
  <si>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</si>
  <si>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</si>
  <si>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</si>
  <si>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</si>
  <si>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</si>
  <si>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</si>
  <si>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</si>
  <si>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</si>
  <si>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</si>
  <si>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</si>
  <si>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</si>
  <si>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</si>
  <si>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</si>
  <si>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</si>
  <si>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</si>
  <si>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</si>
  <si>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</si>
  <si>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</si>
  <si>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</si>
  <si>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</si>
  <si>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</si>
  <si>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</si>
  <si>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</si>
  <si>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</si>
  <si>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</si>
  <si>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</si>
  <si>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</si>
  <si>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</si>
  <si>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</si>
  <si>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</si>
  <si>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</si>
  <si>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</si>
  <si>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</si>
  <si>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</si>
  <si>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</si>
  <si>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</si>
  <si>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</si>
  <si>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</si>
  <si>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</si>
  <si>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</si>
  <si>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</si>
  <si>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</si>
  <si>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</si>
  <si>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</si>
  <si>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</si>
  <si>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</si>
  <si>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</si>
  <si>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</si>
  <si>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</si>
  <si>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</si>
  <si>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</si>
  <si>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</si>
  <si>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</si>
  <si>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</si>
  <si>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</si>
  <si>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</si>
  <si>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</si>
  <si>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</si>
  <si>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</si>
  <si>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</si>
  <si>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</si>
  <si>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</si>
  <si>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</si>
  <si>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</si>
  <si>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</si>
  <si>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</si>
  <si>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</si>
  <si>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</si>
  <si>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</si>
  <si>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</si>
  <si>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</si>
  <si>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</si>
  <si>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</si>
  <si>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</si>
  <si>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</si>
  <si>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</si>
  <si>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</si>
  <si>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</si>
  <si>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</si>
  <si>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</si>
  <si>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</si>
  <si>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 xml:space="preserve">3475924.20 </t>
  </si>
  <si>
    <t>20106财政事务</t>
  </si>
  <si>
    <t>2010650事业运行</t>
  </si>
  <si>
    <t>208社会保障和就业支出</t>
  </si>
  <si>
    <t xml:space="preserve">193776.68 </t>
  </si>
  <si>
    <t>20805行政事业单位养老支出</t>
  </si>
  <si>
    <t xml:space="preserve">183893.88 </t>
  </si>
  <si>
    <t>2080505机关事业单位基本养老保险缴费支出</t>
  </si>
  <si>
    <t>20899其他社会保障和就业支出</t>
  </si>
  <si>
    <t xml:space="preserve">9882.80 </t>
  </si>
  <si>
    <t>2089999其他社会保障和就业支出</t>
  </si>
  <si>
    <t>210卫生健康支出</t>
  </si>
  <si>
    <t xml:space="preserve">80440.57 </t>
  </si>
  <si>
    <t>21011行政事业单位医疗</t>
  </si>
  <si>
    <t>2101102事业单位医疗</t>
  </si>
  <si>
    <t>223国有资本经营预算支出</t>
  </si>
  <si>
    <t>367000</t>
  </si>
  <si>
    <t>22301解决历史遗留问题及改革成本支出</t>
  </si>
  <si>
    <t>2230105国有企业退休人员社会化管理补助支出</t>
  </si>
  <si>
    <t>财政拨款收支总体情况表</t>
  </si>
  <si>
    <r>
      <rPr>
        <b/>
        <sz val="11"/>
        <rFont val="SimSun"/>
        <charset val="134"/>
      </rPr>
      <t>单位：元</t>
    </r>
  </si>
  <si>
    <r>
      <rPr>
        <b/>
        <sz val="11"/>
        <rFont val="SimSun"/>
        <charset val="134"/>
      </rPr>
      <t>收入</t>
    </r>
  </si>
  <si>
    <r>
      <rPr>
        <b/>
        <sz val="11"/>
        <rFont val="SimSun"/>
        <charset val="134"/>
      </rPr>
      <t>支出</t>
    </r>
  </si>
  <si>
    <r>
      <rPr>
        <b/>
        <sz val="11"/>
        <rFont val="SimSun"/>
        <charset val="134"/>
      </rPr>
      <t>项目</t>
    </r>
  </si>
  <si>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</si>
  <si>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合计</t>
    </r>
  </si>
  <si>
    <t>一、本年收入</t>
  </si>
  <si>
    <t>一、本年支出</t>
  </si>
  <si>
    <r>
      <rPr>
        <sz val="11"/>
        <rFont val="SimSun"/>
        <charset val="134"/>
      </rPr>
      <t>（一）一般公共预算拨款</t>
    </r>
  </si>
  <si>
    <r>
      <rPr>
        <sz val="11"/>
        <rFont val="SimSun"/>
        <charset val="134"/>
      </rPr>
      <t>（一）一般公共服务支出</t>
    </r>
  </si>
  <si>
    <r>
      <rPr>
        <sz val="11"/>
        <rFont val="SimSun"/>
        <charset val="134"/>
      </rPr>
      <t>（二）政府性基金预算拨款</t>
    </r>
  </si>
  <si>
    <r>
      <rPr>
        <sz val="11"/>
        <rFont val="SimSun"/>
        <charset val="134"/>
      </rPr>
      <t>（二）外交支出</t>
    </r>
  </si>
  <si>
    <r>
      <rPr>
        <sz val="11"/>
        <rFont val="SimSun"/>
        <charset val="134"/>
      </rPr>
      <t>（三）国有资本经营预算拨款</t>
    </r>
  </si>
  <si>
    <r>
      <rPr>
        <sz val="11"/>
        <rFont val="SimSun"/>
        <charset val="134"/>
      </rPr>
      <t>（三）国防支出</t>
    </r>
  </si>
  <si>
    <r>
      <rPr>
        <sz val="11"/>
        <rFont val="SimSun"/>
        <charset val="134"/>
      </rPr>
      <t>（四）公共安全支出</t>
    </r>
  </si>
  <si>
    <r>
      <rPr>
        <sz val="11"/>
        <rFont val="SimSun"/>
        <charset val="134"/>
      </rPr>
      <t>（五）教育支出</t>
    </r>
  </si>
  <si>
    <r>
      <rPr>
        <sz val="11"/>
        <rFont val="SimSun"/>
        <charset val="134"/>
      </rPr>
      <t>（六）科学技术支出</t>
    </r>
  </si>
  <si>
    <r>
      <rPr>
        <sz val="11"/>
        <rFont val="SimSun"/>
        <charset val="134"/>
      </rPr>
      <t>（七）文化旅游体育与传媒支出</t>
    </r>
  </si>
  <si>
    <r>
      <rPr>
        <sz val="11"/>
        <rFont val="SimSun"/>
        <charset val="134"/>
      </rPr>
      <t>（八）社会保障和就业支出</t>
    </r>
  </si>
  <si>
    <r>
      <rPr>
        <sz val="11"/>
        <rFont val="SimSun"/>
        <charset val="134"/>
      </rPr>
      <t>（九）社会保险基金支出</t>
    </r>
  </si>
  <si>
    <r>
      <rPr>
        <sz val="11"/>
        <rFont val="SimSun"/>
        <charset val="134"/>
      </rPr>
      <t>（十）卫生健康支出</t>
    </r>
  </si>
  <si>
    <r>
      <rPr>
        <sz val="11"/>
        <rFont val="SimSun"/>
        <charset val="134"/>
      </rPr>
      <t>（十一）节能环保支出</t>
    </r>
  </si>
  <si>
    <r>
      <rPr>
        <sz val="11"/>
        <rFont val="SimSun"/>
        <charset val="134"/>
      </rPr>
      <t>（十二）城乡社区支出</t>
    </r>
  </si>
  <si>
    <r>
      <rPr>
        <sz val="11"/>
        <rFont val="SimSun"/>
        <charset val="134"/>
      </rPr>
      <t>（十三）农林水支出</t>
    </r>
  </si>
  <si>
    <r>
      <rPr>
        <sz val="11"/>
        <rFont val="SimSun"/>
        <charset val="134"/>
      </rPr>
      <t>（十四）交通运输支出</t>
    </r>
  </si>
  <si>
    <r>
      <rPr>
        <sz val="11"/>
        <rFont val="SimSun"/>
        <charset val="134"/>
      </rPr>
      <t>（十五）资源勘探工业信息等支出</t>
    </r>
  </si>
  <si>
    <r>
      <rPr>
        <sz val="11"/>
        <rFont val="SimSun"/>
        <charset val="134"/>
      </rPr>
      <t>（十六）商业服务业等支出</t>
    </r>
  </si>
  <si>
    <r>
      <rPr>
        <sz val="11"/>
        <rFont val="SimSun"/>
        <charset val="134"/>
      </rPr>
      <t>（十七）金融支出</t>
    </r>
  </si>
  <si>
    <r>
      <rPr>
        <sz val="11"/>
        <rFont val="SimSun"/>
        <charset val="134"/>
      </rPr>
      <t>（十八）援助其他地区支出</t>
    </r>
  </si>
  <si>
    <r>
      <rPr>
        <sz val="11"/>
        <rFont val="SimSun"/>
        <charset val="134"/>
      </rPr>
      <t>（十九）自然资源海洋气象等支出</t>
    </r>
  </si>
  <si>
    <r>
      <rPr>
        <sz val="11"/>
        <rFont val="SimSun"/>
        <charset val="134"/>
      </rPr>
      <t>（二十）住房保障支出</t>
    </r>
  </si>
  <si>
    <r>
      <rPr>
        <sz val="11"/>
        <rFont val="SimSun"/>
        <charset val="134"/>
      </rPr>
      <t>（二十一）粮油物资储备支出</t>
    </r>
  </si>
  <si>
    <r>
      <rPr>
        <sz val="11"/>
        <rFont val="SimSun"/>
        <charset val="134"/>
      </rPr>
      <t>（二十二）国有资本经营预算支出</t>
    </r>
  </si>
  <si>
    <r>
      <rPr>
        <sz val="11"/>
        <rFont val="SimSun"/>
        <charset val="134"/>
      </rPr>
      <t>（二十三）灾害防治及应急管理支出</t>
    </r>
  </si>
  <si>
    <r>
      <rPr>
        <sz val="11"/>
        <rFont val="SimSun"/>
        <charset val="134"/>
      </rPr>
      <t>（二十四）预备费</t>
    </r>
  </si>
  <si>
    <r>
      <rPr>
        <sz val="11"/>
        <rFont val="SimSun"/>
        <charset val="134"/>
      </rPr>
      <t>（二十五）其他支出</t>
    </r>
  </si>
  <si>
    <r>
      <rPr>
        <sz val="11"/>
        <rFont val="SimSun"/>
        <charset val="134"/>
      </rPr>
      <t>（二十六）转移性支出</t>
    </r>
  </si>
  <si>
    <r>
      <rPr>
        <sz val="11"/>
        <rFont val="SimSun"/>
        <charset val="134"/>
      </rPr>
      <t>（二十七）债务还本支出</t>
    </r>
  </si>
  <si>
    <r>
      <rPr>
        <sz val="11"/>
        <rFont val="SimSun"/>
        <charset val="134"/>
      </rPr>
      <t>（二十八）债务付息支出</t>
    </r>
  </si>
  <si>
    <r>
      <rPr>
        <sz val="11"/>
        <rFont val="SimSun"/>
        <charset val="134"/>
      </rPr>
      <t>（二十九）债务发行费用支出</t>
    </r>
  </si>
  <si>
    <r>
      <rPr>
        <sz val="11"/>
        <rFont val="SimSun"/>
        <charset val="134"/>
      </rPr>
      <t>（三十）抗疫特别国债安排的支出</t>
    </r>
  </si>
  <si>
    <r>
      <rPr>
        <b/>
        <sz val="11"/>
        <rFont val="SimSun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入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</si>
  <si>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r>
      <rPr>
        <b/>
        <sz val="11"/>
        <rFont val="SimSun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出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</si>
  <si>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</si>
  <si>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</si>
  <si>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</si>
  <si>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</si>
  <si>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</si>
  <si>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合  计</t>
  </si>
  <si>
    <t>宁县国有资产事务中心</t>
  </si>
  <si>
    <t>一般公共预算支出情况表</t>
  </si>
  <si>
    <r>
      <rPr>
        <b/>
        <sz val="12"/>
        <rFont val="SimSun"/>
        <charset val="134"/>
      </rPr>
      <t>功能分类科目</t>
    </r>
  </si>
  <si>
    <r>
      <rPr>
        <b/>
        <sz val="12"/>
        <rFont val="SimSun"/>
        <charset val="134"/>
      </rPr>
      <t>一般公共预算支出</t>
    </r>
  </si>
  <si>
    <r>
      <rPr>
        <b/>
        <sz val="12"/>
        <rFont val="SimSun"/>
        <charset val="134"/>
      </rPr>
      <t>科目编码</t>
    </r>
  </si>
  <si>
    <r>
      <rPr>
        <b/>
        <sz val="12"/>
        <rFont val="SimSun"/>
        <charset val="134"/>
      </rPr>
      <t>科目名称</t>
    </r>
  </si>
  <si>
    <r>
      <rPr>
        <b/>
        <sz val="12"/>
        <rFont val="SimSun"/>
        <charset val="134"/>
      </rPr>
      <t>合计</t>
    </r>
  </si>
  <si>
    <r>
      <rPr>
        <b/>
        <sz val="12"/>
        <rFont val="SimSun"/>
        <charset val="134"/>
      </rPr>
      <t>基本支出</t>
    </r>
  </si>
  <si>
    <r>
      <rPr>
        <b/>
        <sz val="12"/>
        <rFont val="SimSun"/>
        <charset val="134"/>
      </rPr>
      <t>项目支出</t>
    </r>
  </si>
  <si>
    <t>一般公共服务支出</t>
  </si>
  <si>
    <t>财政事务</t>
  </si>
  <si>
    <t>事业运行</t>
  </si>
  <si>
    <t>208</t>
  </si>
  <si>
    <t>社会保障和就业支出</t>
  </si>
  <si>
    <t>20805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</si>
  <si>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</si>
  <si>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</si>
  <si>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</si>
  <si>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</si>
  <si>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</si>
  <si>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</si>
  <si>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</si>
  <si>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</si>
  <si>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</si>
  <si>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</si>
  <si>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</si>
  <si>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</si>
  <si>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</si>
  <si>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</si>
  <si>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</si>
  <si>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</si>
  <si>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</si>
  <si>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</si>
  <si>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</si>
  <si>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</si>
  <si>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</si>
  <si>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</si>
  <si>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</si>
  <si>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</si>
  <si>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</si>
  <si>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</si>
  <si>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</si>
  <si>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</si>
  <si>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</si>
  <si>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</si>
  <si>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</si>
  <si>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</si>
  <si>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</si>
  <si>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</si>
  <si>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</si>
  <si>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</si>
  <si>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</si>
  <si>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</si>
  <si>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</si>
  <si>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</si>
  <si>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</si>
  <si>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</si>
  <si>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</si>
  <si>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</si>
  <si>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</si>
  <si>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</si>
  <si>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</si>
  <si>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</si>
  <si>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</si>
  <si>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</si>
  <si>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</si>
  <si>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</si>
  <si>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</si>
  <si>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</si>
  <si>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</si>
  <si>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</si>
  <si>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</si>
  <si>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>30224</t>
  </si>
  <si>
    <t xml:space="preserve">  专用燃料费</t>
  </si>
  <si>
    <t>30225</t>
  </si>
  <si>
    <t xml:space="preserve">  劳务费</t>
  </si>
  <si>
    <t>30226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</si>
  <si>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</si>
  <si>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</si>
  <si>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</si>
  <si>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</si>
  <si>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</si>
  <si>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</si>
  <si>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</si>
  <si>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</si>
  <si>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</si>
  <si>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</si>
  <si>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</si>
  <si>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</si>
  <si>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</si>
  <si>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</si>
  <si>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</si>
  <si>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</si>
  <si>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</si>
  <si>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</si>
  <si>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</si>
  <si>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</si>
  <si>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</si>
  <si>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</si>
  <si>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</si>
  <si>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</si>
  <si>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</si>
  <si>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</si>
  <si>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</si>
  <si>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</si>
  <si>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</si>
  <si>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</si>
  <si>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</si>
  <si>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</si>
  <si>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</si>
  <si>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</si>
  <si>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 xml:space="preserve">                                                     单位：元</t>
  </si>
  <si>
    <t>序号</t>
  </si>
  <si>
    <t>经济科目编码</t>
  </si>
  <si>
    <t>经济科目名称</t>
  </si>
  <si>
    <t xml:space="preserve">  合     计</t>
  </si>
  <si>
    <t>302</t>
  </si>
  <si>
    <t>商品服务支出</t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</si>
  <si>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</si>
  <si>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培训费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</si>
  <si>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公务接待费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</si>
  <si>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专用材料费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</si>
  <si>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被装购置费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</si>
  <si>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专用燃料费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</si>
  <si>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劳务费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</si>
  <si>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</si>
  <si>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工会经费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</si>
  <si>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福利费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</si>
  <si>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公务用车运行维护费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</si>
  <si>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</si>
  <si>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其他交通费用（车补）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</si>
  <si>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其他商品和服务支出</t>
    </r>
  </si>
  <si>
    <t>政府性基金预算支出情况表</t>
  </si>
  <si>
    <t>项  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</si>
  <si>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</si>
  <si>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</si>
  <si>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</si>
  <si>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</si>
  <si>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</si>
  <si>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</si>
  <si>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</si>
  <si>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总计</t>
  </si>
  <si>
    <t>国有企业退休人员社会化管理补助资金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</si>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</sst>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#,##0.00_ ;[Red]\-#,##0.00\ "/>
  </numFmts>
  <fonts count="92">
    <font>
      <sz val="11"/>
      <color indexed="8"/>
      <name val="宋体"/>
      <charset val="1"/>
      <scheme val="minor"/>
    </font>
    <font>
      <sz val="22"/>
      <color indexed="8"/>
      <name val="方正小标宋简体"/>
      <charset val="1"/>
    </font>
    <font>
      <sz val="9"/>
      <color rgb="FF000000"/>
      <name val="宋体"/>
      <charset val="1"/>
      <scheme val="minor"/>
    </font>
    <font>
      <b/>
      <sz val="14"/>
      <color indexed="8"/>
      <name val="宋体"/>
      <charset val="1"/>
      <scheme val="minor"/>
    </font>
    <font>
      <b/>
      <sz val="12"/>
      <color rgb="FF000000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color rgb="FF000000"/>
      <name val="Times New Roman"/>
      <charset val="1"/>
    </font>
    <font>
      <sz val="12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SimSun"/>
      <charset val="134"/>
    </font>
    <font>
      <sz val="22"/>
      <name val="方正小标宋简体"/>
      <charset val="134"/>
    </font>
    <font>
      <sz val="10"/>
      <name val="SimSun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color indexed="8"/>
      <name val="Times New Roman"/>
      <charset val="1"/>
    </font>
    <font>
      <b/>
      <sz val="12"/>
      <color indexed="8"/>
      <name val="Times New Roman"/>
      <charset val="134"/>
    </font>
    <font>
      <b/>
      <sz val="12"/>
      <color indexed="8"/>
      <name val="Times New Roman"/>
      <charset val="1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Calibri"/>
      <charset val="134"/>
    </font>
    <font>
      <sz val="12"/>
      <name val="Arial"/>
      <charset val="134"/>
    </font>
    <font>
      <b/>
      <sz val="14"/>
      <name val="SimSun"/>
      <charset val="134"/>
    </font>
    <font>
      <sz val="11"/>
      <color indexed="8"/>
      <name val="宋体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b/>
      <sz val="14"/>
      <color indexed="8"/>
      <name val="SimSun"/>
      <charset val="134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2"/>
      <color rgb="FF000000"/>
      <name val="宋体"/>
      <charset val="1"/>
    </font>
    <font>
      <b/>
      <sz val="11"/>
      <color indexed="8"/>
      <name val="宋体"/>
      <charset val="1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b/>
      <sz val="9"/>
      <color rgb="FF000000"/>
      <name val="宋体"/>
      <charset val="1"/>
      <scheme val="minor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"/>
    </font>
    <font>
      <b/>
      <sz val="9"/>
      <name val="SimSun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SimSun"/>
      <charset val="134"/>
    </font>
    <font>
      <sz val="12"/>
      <name val="Times New Roman"/>
      <charset val="1"/>
    </font>
    <font>
      <sz val="16"/>
      <color indexed="8"/>
      <name val="宋体"/>
      <charset val="1"/>
      <scheme val="minor"/>
    </font>
    <font>
      <sz val="16"/>
      <color indexed="8"/>
      <name val="Times New Roman"/>
      <charset val="1"/>
    </font>
    <font>
      <sz val="16"/>
      <name val="宋体"/>
      <charset val="134"/>
      <scheme val="minor"/>
    </font>
    <font>
      <sz val="36"/>
      <name val="方正小标宋简体"/>
      <charset val="134"/>
    </font>
    <font>
      <sz val="16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2" fontId="7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" borderId="8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6" borderId="11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1" fillId="7" borderId="11" applyNumberFormat="0" applyAlignment="0" applyProtection="0">
      <alignment vertical="center"/>
    </xf>
    <xf numFmtId="0" fontId="82" fillId="8" borderId="13" applyNumberFormat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Fill="1" applyAlignment="1"/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left"/>
    </xf>
    <xf numFmtId="0" fontId="34" fillId="0" borderId="1" xfId="0" applyFont="1" applyFill="1" applyBorder="1" applyAlignment="1">
      <alignment horizontal="left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Border="1" applyAlignment="1">
      <alignment horizontal="right" vertical="center" wrapText="1"/>
    </xf>
    <xf numFmtId="0" fontId="37" fillId="0" borderId="6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left" vertical="center"/>
    </xf>
    <xf numFmtId="176" fontId="43" fillId="3" borderId="1" xfId="0" applyNumberFormat="1" applyFont="1" applyFill="1" applyBorder="1" applyAlignment="1">
      <alignment horizontal="center" vertical="center" wrapText="1"/>
    </xf>
    <xf numFmtId="176" fontId="43" fillId="0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left" vertical="center"/>
    </xf>
    <xf numFmtId="49" fontId="46" fillId="0" borderId="1" xfId="50" applyNumberFormat="1" applyFont="1" applyFill="1" applyBorder="1" applyAlignment="1">
      <alignment horizontal="left" vertical="center" wrapText="1"/>
    </xf>
    <xf numFmtId="176" fontId="43" fillId="0" borderId="1" xfId="0" applyNumberFormat="1" applyFont="1" applyFill="1" applyBorder="1" applyAlignment="1">
      <alignment horizontal="center" vertical="center"/>
    </xf>
    <xf numFmtId="176" fontId="40" fillId="3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46" fillId="0" borderId="1" xfId="51" applyNumberFormat="1" applyFont="1" applyFill="1" applyBorder="1" applyAlignment="1">
      <alignment horizontal="left" vertical="center" wrapText="1"/>
    </xf>
    <xf numFmtId="176" fontId="47" fillId="0" borderId="1" xfId="52" applyNumberFormat="1" applyFont="1" applyFill="1" applyBorder="1" applyAlignment="1">
      <alignment horizontal="center" vertical="center" wrapText="1"/>
    </xf>
    <xf numFmtId="49" fontId="47" fillId="0" borderId="1" xfId="53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48" fillId="0" borderId="1" xfId="54" applyNumberFormat="1" applyFont="1" applyFill="1" applyBorder="1" applyAlignment="1">
      <alignment horizontal="left" vertical="center" wrapText="1"/>
    </xf>
    <xf numFmtId="49" fontId="46" fillId="0" borderId="1" xfId="54" applyNumberFormat="1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76" fontId="26" fillId="4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left" vertical="center"/>
    </xf>
    <xf numFmtId="176" fontId="27" fillId="0" borderId="1" xfId="0" applyNumberFormat="1" applyFont="1" applyBorder="1" applyAlignment="1">
      <alignment horizontal="left" vertical="center"/>
    </xf>
    <xf numFmtId="176" fontId="27" fillId="0" borderId="1" xfId="0" applyNumberFormat="1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left" vertical="center"/>
    </xf>
    <xf numFmtId="0" fontId="50" fillId="0" borderId="0" xfId="0" applyFo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76" fontId="32" fillId="0" borderId="2" xfId="0" applyNumberFormat="1" applyFont="1" applyBorder="1" applyAlignment="1">
      <alignment horizontal="center" vertical="center" wrapText="1"/>
    </xf>
    <xf numFmtId="176" fontId="32" fillId="0" borderId="2" xfId="0" applyNumberFormat="1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right" vertical="center" wrapText="1"/>
    </xf>
    <xf numFmtId="0" fontId="52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vertical="center" wrapText="1"/>
    </xf>
    <xf numFmtId="176" fontId="52" fillId="0" borderId="2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176" fontId="51" fillId="0" borderId="2" xfId="0" applyNumberFormat="1" applyFont="1" applyBorder="1" applyAlignment="1">
      <alignment horizontal="center" vertical="center" wrapText="1"/>
    </xf>
    <xf numFmtId="0" fontId="52" fillId="0" borderId="2" xfId="0" applyFont="1" applyBorder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vertical="center"/>
    </xf>
    <xf numFmtId="0" fontId="42" fillId="0" borderId="1" xfId="0" applyFont="1" applyFill="1" applyBorder="1" applyAlignment="1" applyProtection="1">
      <alignment horizontal="center" vertical="center"/>
    </xf>
    <xf numFmtId="0" fontId="55" fillId="2" borderId="1" xfId="0" applyFont="1" applyFill="1" applyBorder="1" applyAlignment="1">
      <alignment horizontal="left" vertical="center"/>
    </xf>
    <xf numFmtId="179" fontId="56" fillId="0" borderId="1" xfId="0" applyNumberFormat="1" applyFont="1" applyFill="1" applyBorder="1" applyAlignment="1" applyProtection="1">
      <alignment horizontal="center" vertical="center"/>
    </xf>
    <xf numFmtId="0" fontId="45" fillId="0" borderId="1" xfId="49" applyFont="1" applyFill="1" applyBorder="1" applyAlignment="1" applyProtection="1">
      <alignment vertical="center"/>
    </xf>
    <xf numFmtId="179" fontId="51" fillId="0" borderId="1" xfId="0" applyNumberFormat="1" applyFont="1" applyFill="1" applyBorder="1" applyAlignment="1">
      <alignment horizontal="center" vertical="center"/>
    </xf>
    <xf numFmtId="0" fontId="42" fillId="0" borderId="1" xfId="49" applyFont="1" applyFill="1" applyBorder="1" applyAlignment="1" applyProtection="1">
      <alignment vertical="center"/>
    </xf>
    <xf numFmtId="0" fontId="45" fillId="0" borderId="1" xfId="49" applyFont="1" applyBorder="1" applyAlignment="1" applyProtection="1">
      <alignment vertical="center"/>
    </xf>
    <xf numFmtId="0" fontId="42" fillId="0" borderId="1" xfId="49" applyFont="1" applyFill="1" applyBorder="1" applyAlignment="1" applyProtection="1">
      <alignment horizontal="center" vertical="center"/>
    </xf>
    <xf numFmtId="179" fontId="57" fillId="0" borderId="1" xfId="0" applyNumberFormat="1" applyFont="1" applyFill="1" applyBorder="1" applyAlignment="1" applyProtection="1">
      <alignment horizontal="center" vertical="center"/>
    </xf>
    <xf numFmtId="0" fontId="53" fillId="0" borderId="0" xfId="0" applyFont="1" applyBorder="1" applyAlignment="1">
      <alignment vertical="center" wrapText="1"/>
    </xf>
    <xf numFmtId="0" fontId="5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6" fontId="58" fillId="0" borderId="0" xfId="0" applyNumberFormat="1" applyFont="1" applyAlignment="1">
      <alignment horizontal="center" vertical="center"/>
    </xf>
    <xf numFmtId="0" fontId="59" fillId="0" borderId="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6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63" fillId="0" borderId="1" xfId="0" applyFont="1" applyBorder="1">
      <alignment vertical="center"/>
    </xf>
    <xf numFmtId="0" fontId="64" fillId="0" borderId="0" xfId="0" applyFont="1" applyAlignment="1">
      <alignment horizontal="left" vertical="center"/>
    </xf>
    <xf numFmtId="0" fontId="65" fillId="0" borderId="0" xfId="0" applyFont="1">
      <alignment vertical="center"/>
    </xf>
    <xf numFmtId="0" fontId="66" fillId="0" borderId="0" xfId="0" applyFont="1" applyBorder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3" xfId="51"/>
    <cellStyle name="常规_表7_7" xfId="52"/>
    <cellStyle name="常规_表7_2" xfId="53"/>
    <cellStyle name="常规_表7_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I18" sqref="I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625" customWidth="1"/>
    <col min="6" max="6" width="9.76666666666667" customWidth="1"/>
    <col min="7" max="7" width="11.5083333333333" customWidth="1"/>
    <col min="8" max="8" width="9.76666666666667" customWidth="1"/>
    <col min="9" max="9" width="18.125" customWidth="1"/>
    <col min="10" max="11" width="9.76666666666667" customWidth="1"/>
  </cols>
  <sheetData>
    <row r="1" s="140" customFormat="1" ht="36" customHeight="1" spans="1:11">
      <c r="A1" s="142"/>
      <c r="B1" s="143" t="s">
        <v>0</v>
      </c>
      <c r="C1" s="143"/>
      <c r="D1" s="143"/>
      <c r="E1" s="143"/>
      <c r="F1" s="143"/>
      <c r="G1" s="143"/>
      <c r="H1" s="142"/>
      <c r="I1" s="142"/>
      <c r="J1" s="142"/>
      <c r="K1" s="142"/>
    </row>
    <row r="2" s="140" customFormat="1" ht="32" customHeight="1" spans="1:11">
      <c r="A2" s="142"/>
      <c r="B2" s="143" t="s">
        <v>1</v>
      </c>
      <c r="C2" s="143"/>
      <c r="D2" s="143"/>
      <c r="E2" s="143"/>
      <c r="F2" s="143"/>
      <c r="G2" s="143"/>
      <c r="H2" s="142"/>
      <c r="I2" s="142"/>
      <c r="J2" s="142"/>
      <c r="K2" s="142"/>
    </row>
    <row r="3" ht="34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78.55" customHeight="1" spans="1:11">
      <c r="A4" s="10"/>
      <c r="B4" s="144" t="s">
        <v>2</v>
      </c>
      <c r="C4" s="144"/>
      <c r="D4" s="144"/>
      <c r="E4" s="144"/>
      <c r="F4" s="144"/>
      <c r="G4" s="144"/>
      <c r="H4" s="144"/>
      <c r="I4" s="144"/>
      <c r="J4" s="144"/>
      <c r="K4" s="144"/>
    </row>
    <row r="5" ht="22.75" customHeight="1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ht="22.7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="141" customFormat="1" ht="22.75" customHeight="1" spans="1:11">
      <c r="A8" s="145"/>
      <c r="B8" s="145" t="s">
        <v>3</v>
      </c>
      <c r="C8" s="145"/>
      <c r="D8" s="146" t="s">
        <v>4</v>
      </c>
      <c r="E8" s="147"/>
      <c r="F8" s="147"/>
      <c r="G8" s="147"/>
      <c r="H8" s="147"/>
      <c r="I8" s="145"/>
      <c r="J8" s="145"/>
      <c r="K8" s="145"/>
    </row>
    <row r="9" s="141" customFormat="1" ht="22.75" customHeight="1" spans="1:1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</row>
    <row r="10" s="141" customFormat="1" ht="33" customHeight="1" spans="1:11">
      <c r="A10" s="145"/>
      <c r="B10" s="146" t="s">
        <v>5</v>
      </c>
      <c r="C10" s="147"/>
      <c r="D10" s="147"/>
      <c r="E10" s="146" t="s">
        <v>6</v>
      </c>
      <c r="F10" s="147"/>
      <c r="G10" s="147"/>
      <c r="H10" s="146" t="s">
        <v>7</v>
      </c>
      <c r="I10" s="147"/>
      <c r="J10" s="147"/>
      <c r="K10" s="145"/>
    </row>
    <row r="11" s="141" customFormat="1" ht="14.3" customHeight="1" spans="1:11">
      <c r="A11" s="145"/>
      <c r="B11" s="145"/>
      <c r="C11" s="145" t="s">
        <v>8</v>
      </c>
      <c r="D11" s="145"/>
      <c r="E11" s="145"/>
      <c r="F11" s="145"/>
      <c r="G11" s="145"/>
      <c r="H11" s="145"/>
      <c r="I11" s="145"/>
      <c r="J11" s="145"/>
      <c r="K11" s="145"/>
    </row>
    <row r="12" ht="14.3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14.3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7">
    <mergeCell ref="B1:G1"/>
    <mergeCell ref="B2:G2"/>
    <mergeCell ref="B4:K4"/>
    <mergeCell ref="D8:H8"/>
    <mergeCell ref="B10:D10"/>
    <mergeCell ref="E10:G10"/>
    <mergeCell ref="H10:J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B14" sqref="B14"/>
    </sheetView>
  </sheetViews>
  <sheetFormatPr defaultColWidth="10" defaultRowHeight="13.5" outlineLevelCol="2"/>
  <cols>
    <col min="1" max="1" width="5.01666666666667" customWidth="1"/>
    <col min="2" max="2" width="51.75" customWidth="1"/>
    <col min="3" max="3" width="32.375" customWidth="1"/>
  </cols>
  <sheetData>
    <row r="1" ht="35.4" customHeight="1" spans="1:2">
      <c r="A1" s="10"/>
      <c r="B1" s="10"/>
    </row>
    <row r="2" s="132" customFormat="1" ht="66" customHeight="1" spans="1:3">
      <c r="A2" s="10"/>
      <c r="B2" s="133" t="s">
        <v>9</v>
      </c>
      <c r="C2" s="133"/>
    </row>
    <row r="3" ht="57" customHeight="1" spans="1:3">
      <c r="A3" s="134"/>
      <c r="B3" s="135" t="s">
        <v>10</v>
      </c>
      <c r="C3" s="135" t="s">
        <v>11</v>
      </c>
    </row>
    <row r="4" ht="49" customHeight="1" spans="1:3">
      <c r="A4" s="136"/>
      <c r="B4" s="137" t="s">
        <v>12</v>
      </c>
      <c r="C4" s="138" t="s">
        <v>13</v>
      </c>
    </row>
    <row r="5" ht="49" customHeight="1" spans="1:3">
      <c r="A5" s="136"/>
      <c r="B5" s="137" t="s">
        <v>14</v>
      </c>
      <c r="C5" s="138" t="s">
        <v>15</v>
      </c>
    </row>
    <row r="6" ht="49" customHeight="1" spans="1:3">
      <c r="A6" s="136"/>
      <c r="B6" s="137" t="s">
        <v>16</v>
      </c>
      <c r="C6" s="138" t="s">
        <v>17</v>
      </c>
    </row>
    <row r="7" ht="49" customHeight="1" spans="1:3">
      <c r="A7" s="136"/>
      <c r="B7" s="138" t="s">
        <v>18</v>
      </c>
      <c r="C7" s="138"/>
    </row>
    <row r="8" ht="49" customHeight="1" spans="1:3">
      <c r="A8" s="136"/>
      <c r="B8" s="138" t="s">
        <v>19</v>
      </c>
      <c r="C8" s="138" t="s">
        <v>20</v>
      </c>
    </row>
    <row r="9" ht="49" customHeight="1" spans="1:3">
      <c r="A9" s="136"/>
      <c r="B9" s="138" t="s">
        <v>21</v>
      </c>
      <c r="C9" s="138" t="s">
        <v>22</v>
      </c>
    </row>
    <row r="10" ht="49" customHeight="1" spans="1:3">
      <c r="A10" s="136"/>
      <c r="B10" s="138" t="s">
        <v>23</v>
      </c>
      <c r="C10" s="138" t="s">
        <v>24</v>
      </c>
    </row>
    <row r="11" ht="49" customHeight="1" spans="1:3">
      <c r="A11" s="136"/>
      <c r="B11" s="138" t="s">
        <v>25</v>
      </c>
      <c r="C11" s="138" t="s">
        <v>26</v>
      </c>
    </row>
    <row r="12" ht="49" customHeight="1" spans="1:3">
      <c r="A12" s="136"/>
      <c r="B12" s="138" t="s">
        <v>27</v>
      </c>
      <c r="C12" s="138"/>
    </row>
    <row r="13" ht="49" customHeight="1" spans="1:3">
      <c r="A13" s="10"/>
      <c r="B13" s="138" t="s">
        <v>28</v>
      </c>
      <c r="C13" s="138"/>
    </row>
    <row r="14" ht="49" customHeight="1" spans="1:3">
      <c r="A14" s="10"/>
      <c r="B14" s="137" t="s">
        <v>29</v>
      </c>
      <c r="C14" s="138" t="s">
        <v>13</v>
      </c>
    </row>
    <row r="15" ht="49" customHeight="1" spans="2:3">
      <c r="B15" s="138" t="s">
        <v>30</v>
      </c>
      <c r="C15" s="139"/>
    </row>
  </sheetData>
  <mergeCells count="1">
    <mergeCell ref="B2:C2"/>
  </mergeCells>
  <pageMargins left="0.550694444444444" right="0.432638888888889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12" workbookViewId="0">
      <selection activeCell="G21" sqref="G21"/>
    </sheetView>
  </sheetViews>
  <sheetFormatPr defaultColWidth="10" defaultRowHeight="13.5" outlineLevelCol="4"/>
  <cols>
    <col min="1" max="1" width="25" customWidth="1"/>
    <col min="2" max="2" width="16.375" customWidth="1"/>
    <col min="3" max="3" width="27.25" customWidth="1"/>
    <col min="4" max="4" width="18.375" customWidth="1"/>
  </cols>
  <sheetData>
    <row r="1" ht="31" customHeight="1" spans="1:4">
      <c r="A1" s="11" t="s">
        <v>31</v>
      </c>
      <c r="B1" s="11"/>
      <c r="C1" s="11"/>
      <c r="D1" s="11"/>
    </row>
    <row r="2" ht="24" customHeight="1" spans="1:4">
      <c r="A2" s="127"/>
      <c r="B2" s="127"/>
      <c r="C2" s="127"/>
      <c r="D2" s="85" t="s">
        <v>32</v>
      </c>
    </row>
    <row r="3" ht="22.75" customHeight="1" spans="1:4">
      <c r="A3" s="128" t="s">
        <v>33</v>
      </c>
      <c r="B3" s="128"/>
      <c r="C3" s="128" t="s">
        <v>34</v>
      </c>
      <c r="D3" s="128"/>
    </row>
    <row r="4" ht="22.75" customHeight="1" spans="1:4">
      <c r="A4" s="128" t="s">
        <v>35</v>
      </c>
      <c r="B4" s="128" t="s">
        <v>36</v>
      </c>
      <c r="C4" s="128" t="s">
        <v>35</v>
      </c>
      <c r="D4" s="128" t="s">
        <v>36</v>
      </c>
    </row>
    <row r="5" ht="19" customHeight="1" spans="1:5">
      <c r="A5" s="129" t="s">
        <v>37</v>
      </c>
      <c r="B5" s="109">
        <v>3750141.45</v>
      </c>
      <c r="C5" s="129" t="s">
        <v>38</v>
      </c>
      <c r="D5" s="109">
        <v>3475924.2</v>
      </c>
      <c r="E5" s="130"/>
    </row>
    <row r="6" ht="19" customHeight="1" spans="1:5">
      <c r="A6" s="129" t="s">
        <v>39</v>
      </c>
      <c r="B6" s="109"/>
      <c r="C6" s="129" t="s">
        <v>40</v>
      </c>
      <c r="D6" s="109"/>
      <c r="E6" s="130"/>
    </row>
    <row r="7" ht="19" customHeight="1" spans="1:5">
      <c r="A7" s="129" t="s">
        <v>41</v>
      </c>
      <c r="B7" s="109">
        <v>367000</v>
      </c>
      <c r="C7" s="129" t="s">
        <v>42</v>
      </c>
      <c r="D7" s="109"/>
      <c r="E7" s="130"/>
    </row>
    <row r="8" ht="19" customHeight="1" spans="1:5">
      <c r="A8" s="129" t="s">
        <v>43</v>
      </c>
      <c r="B8" s="109"/>
      <c r="C8" s="129" t="s">
        <v>44</v>
      </c>
      <c r="D8" s="109"/>
      <c r="E8" s="130"/>
    </row>
    <row r="9" ht="19" customHeight="1" spans="1:5">
      <c r="A9" s="129" t="s">
        <v>45</v>
      </c>
      <c r="B9" s="109"/>
      <c r="C9" s="129" t="s">
        <v>46</v>
      </c>
      <c r="D9" s="109"/>
      <c r="E9" s="130"/>
    </row>
    <row r="10" ht="19" customHeight="1" spans="1:5">
      <c r="A10" s="129" t="s">
        <v>47</v>
      </c>
      <c r="B10" s="109"/>
      <c r="C10" s="129" t="s">
        <v>48</v>
      </c>
      <c r="D10" s="109"/>
      <c r="E10" s="130"/>
    </row>
    <row r="11" ht="19" customHeight="1" spans="1:5">
      <c r="A11" s="129" t="s">
        <v>49</v>
      </c>
      <c r="B11" s="109"/>
      <c r="C11" s="129" t="s">
        <v>50</v>
      </c>
      <c r="D11" s="109"/>
      <c r="E11" s="130"/>
    </row>
    <row r="12" ht="19" customHeight="1" spans="1:5">
      <c r="A12" s="129" t="s">
        <v>51</v>
      </c>
      <c r="B12" s="109"/>
      <c r="C12" s="129" t="s">
        <v>52</v>
      </c>
      <c r="D12" s="109">
        <v>193776.68</v>
      </c>
      <c r="E12" s="130"/>
    </row>
    <row r="13" ht="19" customHeight="1" spans="1:5">
      <c r="A13" s="129" t="s">
        <v>53</v>
      </c>
      <c r="B13" s="109"/>
      <c r="C13" s="129" t="s">
        <v>54</v>
      </c>
      <c r="D13" s="109"/>
      <c r="E13" s="130"/>
    </row>
    <row r="14" ht="19" customHeight="1" spans="1:5">
      <c r="A14" s="129"/>
      <c r="B14" s="109"/>
      <c r="C14" s="129" t="s">
        <v>55</v>
      </c>
      <c r="D14" s="109">
        <v>80440.57</v>
      </c>
      <c r="E14" s="130"/>
    </row>
    <row r="15" ht="19" customHeight="1" spans="1:5">
      <c r="A15" s="129"/>
      <c r="B15" s="109"/>
      <c r="C15" s="129" t="s">
        <v>56</v>
      </c>
      <c r="D15" s="109"/>
      <c r="E15" s="130"/>
    </row>
    <row r="16" ht="19" customHeight="1" spans="1:5">
      <c r="A16" s="129"/>
      <c r="B16" s="109"/>
      <c r="C16" s="129" t="s">
        <v>57</v>
      </c>
      <c r="D16" s="109"/>
      <c r="E16" s="130"/>
    </row>
    <row r="17" ht="19" customHeight="1" spans="1:5">
      <c r="A17" s="129"/>
      <c r="B17" s="109"/>
      <c r="C17" s="129" t="s">
        <v>58</v>
      </c>
      <c r="D17" s="109"/>
      <c r="E17" s="130"/>
    </row>
    <row r="18" ht="19" customHeight="1" spans="1:5">
      <c r="A18" s="129"/>
      <c r="B18" s="109"/>
      <c r="C18" s="129" t="s">
        <v>59</v>
      </c>
      <c r="D18" s="109"/>
      <c r="E18" s="130"/>
    </row>
    <row r="19" ht="17" customHeight="1" spans="1:5">
      <c r="A19" s="131"/>
      <c r="B19" s="107"/>
      <c r="C19" s="129" t="s">
        <v>60</v>
      </c>
      <c r="D19" s="109"/>
      <c r="E19" s="130"/>
    </row>
    <row r="20" ht="17" customHeight="1" spans="1:5">
      <c r="A20" s="131"/>
      <c r="B20" s="107"/>
      <c r="C20" s="129" t="s">
        <v>61</v>
      </c>
      <c r="D20" s="109"/>
      <c r="E20" s="130"/>
    </row>
    <row r="21" ht="17" customHeight="1" spans="1:5">
      <c r="A21" s="131"/>
      <c r="B21" s="107"/>
      <c r="C21" s="129" t="s">
        <v>62</v>
      </c>
      <c r="D21" s="109"/>
      <c r="E21" s="130"/>
    </row>
    <row r="22" ht="17" customHeight="1" spans="1:5">
      <c r="A22" s="131"/>
      <c r="B22" s="107"/>
      <c r="C22" s="129" t="s">
        <v>63</v>
      </c>
      <c r="D22" s="109"/>
      <c r="E22" s="130"/>
    </row>
    <row r="23" ht="17" customHeight="1" spans="1:5">
      <c r="A23" s="131"/>
      <c r="B23" s="107"/>
      <c r="C23" s="129" t="s">
        <v>64</v>
      </c>
      <c r="D23" s="109"/>
      <c r="E23" s="130"/>
    </row>
    <row r="24" ht="17" customHeight="1" spans="1:5">
      <c r="A24" s="129"/>
      <c r="B24" s="109"/>
      <c r="C24" s="129" t="s">
        <v>65</v>
      </c>
      <c r="D24" s="109"/>
      <c r="E24" s="130"/>
    </row>
    <row r="25" ht="17" customHeight="1" spans="1:5">
      <c r="A25" s="129"/>
      <c r="B25" s="109"/>
      <c r="C25" s="129" t="s">
        <v>66</v>
      </c>
      <c r="D25" s="109"/>
      <c r="E25" s="130"/>
    </row>
    <row r="26" ht="17" customHeight="1" spans="1:5">
      <c r="A26" s="129"/>
      <c r="B26" s="109"/>
      <c r="C26" s="129" t="s">
        <v>67</v>
      </c>
      <c r="D26" s="109">
        <v>367000</v>
      </c>
      <c r="E26" s="130"/>
    </row>
    <row r="27" ht="17" customHeight="1" spans="1:5">
      <c r="A27" s="131"/>
      <c r="B27" s="107"/>
      <c r="C27" s="129" t="s">
        <v>68</v>
      </c>
      <c r="D27" s="109"/>
      <c r="E27" s="130"/>
    </row>
    <row r="28" ht="17" customHeight="1" spans="1:5">
      <c r="A28" s="131"/>
      <c r="B28" s="107"/>
      <c r="C28" s="129" t="s">
        <v>69</v>
      </c>
      <c r="D28" s="109"/>
      <c r="E28" s="130"/>
    </row>
    <row r="29" ht="17" customHeight="1" spans="1:5">
      <c r="A29" s="131"/>
      <c r="B29" s="107"/>
      <c r="C29" s="129" t="s">
        <v>70</v>
      </c>
      <c r="D29" s="109"/>
      <c r="E29" s="130"/>
    </row>
    <row r="30" ht="17" customHeight="1" spans="1:5">
      <c r="A30" s="131"/>
      <c r="B30" s="107"/>
      <c r="C30" s="129" t="s">
        <v>71</v>
      </c>
      <c r="D30" s="109"/>
      <c r="E30" s="130"/>
    </row>
    <row r="31" ht="17" customHeight="1" spans="1:5">
      <c r="A31" s="131"/>
      <c r="B31" s="107"/>
      <c r="C31" s="129" t="s">
        <v>72</v>
      </c>
      <c r="D31" s="109"/>
      <c r="E31" s="130"/>
    </row>
    <row r="32" ht="17" customHeight="1" spans="1:5">
      <c r="A32" s="129"/>
      <c r="B32" s="109"/>
      <c r="C32" s="129" t="s">
        <v>73</v>
      </c>
      <c r="D32" s="109"/>
      <c r="E32" s="130"/>
    </row>
    <row r="33" ht="17" customHeight="1" spans="1:5">
      <c r="A33" s="129"/>
      <c r="B33" s="109"/>
      <c r="C33" s="129" t="s">
        <v>74</v>
      </c>
      <c r="D33" s="109"/>
      <c r="E33" s="130"/>
    </row>
    <row r="34" ht="17" customHeight="1" spans="1:5">
      <c r="A34" s="129"/>
      <c r="B34" s="109"/>
      <c r="C34" s="129" t="s">
        <v>75</v>
      </c>
      <c r="D34" s="109"/>
      <c r="E34" s="130"/>
    </row>
    <row r="35" ht="17" customHeight="1" spans="1:5">
      <c r="A35" s="129"/>
      <c r="B35" s="109"/>
      <c r="C35" s="129"/>
      <c r="D35" s="109"/>
      <c r="E35" s="130"/>
    </row>
    <row r="36" ht="17" customHeight="1" spans="1:5">
      <c r="A36" s="129"/>
      <c r="B36" s="109"/>
      <c r="C36" s="129"/>
      <c r="D36" s="109"/>
      <c r="E36" s="130"/>
    </row>
    <row r="37" ht="19" customHeight="1" spans="1:5">
      <c r="A37" s="129"/>
      <c r="B37" s="109"/>
      <c r="C37" s="129"/>
      <c r="D37" s="109"/>
      <c r="E37" s="130"/>
    </row>
    <row r="38" ht="19" customHeight="1" spans="1:5">
      <c r="A38" s="131" t="s">
        <v>76</v>
      </c>
      <c r="B38" s="107">
        <f>SUM(B5:B13)</f>
        <v>4117141.45</v>
      </c>
      <c r="C38" s="131" t="s">
        <v>77</v>
      </c>
      <c r="D38" s="107">
        <f>SUM(D5:D37)</f>
        <v>4117141.45</v>
      </c>
      <c r="E38" s="130"/>
    </row>
    <row r="39" ht="19" customHeight="1" spans="1:5">
      <c r="A39" s="131" t="s">
        <v>78</v>
      </c>
      <c r="B39" s="107"/>
      <c r="C39" s="131" t="s">
        <v>79</v>
      </c>
      <c r="D39" s="107"/>
      <c r="E39" s="130"/>
    </row>
    <row r="40" ht="19" customHeight="1" spans="1:5">
      <c r="A40" s="131" t="s">
        <v>80</v>
      </c>
      <c r="B40" s="109"/>
      <c r="C40" s="129"/>
      <c r="D40" s="109"/>
      <c r="E40" s="130"/>
    </row>
    <row r="41" ht="19" customHeight="1" spans="1:5">
      <c r="A41" s="131" t="s">
        <v>81</v>
      </c>
      <c r="B41" s="107">
        <f>B38+B39</f>
        <v>4117141.45</v>
      </c>
      <c r="C41" s="131" t="s">
        <v>82</v>
      </c>
      <c r="D41" s="107">
        <f>D38+D39</f>
        <v>4117141.45</v>
      </c>
      <c r="E41" s="130"/>
    </row>
  </sheetData>
  <mergeCells count="4">
    <mergeCell ref="A1:D1"/>
    <mergeCell ref="A2:C2"/>
    <mergeCell ref="A3:B3"/>
    <mergeCell ref="C3:D3"/>
  </mergeCells>
  <pageMargins left="0.75" right="0.75" top="0.51180555555555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M9" sqref="M9"/>
    </sheetView>
  </sheetViews>
  <sheetFormatPr defaultColWidth="7.875" defaultRowHeight="12.75" customHeight="1" outlineLevelCol="2"/>
  <cols>
    <col min="1" max="1" width="43.875" style="17" customWidth="1"/>
    <col min="2" max="2" width="40.375" style="17" customWidth="1"/>
    <col min="3" max="3" width="27.375" style="17" customWidth="1"/>
    <col min="4" max="16384" width="7.875" style="16"/>
  </cols>
  <sheetData>
    <row r="1" ht="36" customHeight="1" spans="1:2">
      <c r="A1" s="19" t="s">
        <v>83</v>
      </c>
      <c r="B1" s="19"/>
    </row>
    <row r="2" ht="31" customHeight="1" spans="1:2">
      <c r="A2" s="117"/>
      <c r="B2" s="20" t="s">
        <v>32</v>
      </c>
    </row>
    <row r="3" ht="21" customHeight="1" spans="1:2">
      <c r="A3" s="118" t="s">
        <v>35</v>
      </c>
      <c r="B3" s="118" t="s">
        <v>36</v>
      </c>
    </row>
    <row r="4" s="16" customFormat="1" ht="25" customHeight="1" spans="1:2">
      <c r="A4" s="119" t="s">
        <v>84</v>
      </c>
      <c r="B4" s="120">
        <f>B5+B6</f>
        <v>3750141.45</v>
      </c>
    </row>
    <row r="5" s="16" customFormat="1" ht="23" customHeight="1" spans="1:3">
      <c r="A5" s="121" t="s">
        <v>85</v>
      </c>
      <c r="B5" s="122">
        <v>3750141.45</v>
      </c>
      <c r="C5" s="17"/>
    </row>
    <row r="6" s="16" customFormat="1" ht="23" customHeight="1" spans="1:3">
      <c r="A6" s="121" t="s">
        <v>86</v>
      </c>
      <c r="B6" s="122"/>
      <c r="C6" s="17"/>
    </row>
    <row r="7" s="16" customFormat="1" ht="23" customHeight="1" spans="1:3">
      <c r="A7" s="119" t="s">
        <v>87</v>
      </c>
      <c r="B7" s="122">
        <f>B8+B9</f>
        <v>0</v>
      </c>
      <c r="C7" s="17"/>
    </row>
    <row r="8" s="16" customFormat="1" ht="23" customHeight="1" spans="1:3">
      <c r="A8" s="121" t="s">
        <v>85</v>
      </c>
      <c r="B8" s="122"/>
      <c r="C8" s="17"/>
    </row>
    <row r="9" s="16" customFormat="1" ht="23" customHeight="1" spans="1:3">
      <c r="A9" s="121" t="s">
        <v>86</v>
      </c>
      <c r="B9" s="122"/>
      <c r="C9" s="17"/>
    </row>
    <row r="10" s="16" customFormat="1" ht="23" customHeight="1" spans="1:3">
      <c r="A10" s="119" t="s">
        <v>88</v>
      </c>
      <c r="B10" s="122">
        <f>B11+B12</f>
        <v>367000</v>
      </c>
      <c r="C10" s="17"/>
    </row>
    <row r="11" s="16" customFormat="1" ht="23" customHeight="1" spans="1:3">
      <c r="A11" s="121" t="s">
        <v>85</v>
      </c>
      <c r="B11" s="122"/>
      <c r="C11" s="17"/>
    </row>
    <row r="12" s="16" customFormat="1" ht="23" customHeight="1" spans="1:3">
      <c r="A12" s="121" t="s">
        <v>86</v>
      </c>
      <c r="B12" s="122">
        <v>367000</v>
      </c>
      <c r="C12" s="17"/>
    </row>
    <row r="13" s="16" customFormat="1" ht="23" customHeight="1" spans="1:3">
      <c r="A13" s="123" t="s">
        <v>89</v>
      </c>
      <c r="B13" s="122">
        <f>SUM(B14:B16)</f>
        <v>0</v>
      </c>
      <c r="C13" s="17"/>
    </row>
    <row r="14" s="16" customFormat="1" ht="23" customHeight="1" spans="1:3">
      <c r="A14" s="121" t="s">
        <v>90</v>
      </c>
      <c r="B14" s="122"/>
      <c r="C14" s="17"/>
    </row>
    <row r="15" s="16" customFormat="1" ht="23" customHeight="1" spans="1:3">
      <c r="A15" s="121" t="s">
        <v>91</v>
      </c>
      <c r="B15" s="122"/>
      <c r="C15" s="17"/>
    </row>
    <row r="16" s="16" customFormat="1" ht="23" customHeight="1" spans="1:3">
      <c r="A16" s="121" t="s">
        <v>92</v>
      </c>
      <c r="B16" s="122"/>
      <c r="C16" s="17"/>
    </row>
    <row r="17" s="16" customFormat="1" ht="23" customHeight="1" spans="1:3">
      <c r="A17" s="123" t="s">
        <v>93</v>
      </c>
      <c r="B17" s="122"/>
      <c r="C17" s="17"/>
    </row>
    <row r="18" s="16" customFormat="1" ht="23" customHeight="1" spans="1:3">
      <c r="A18" s="123" t="s">
        <v>94</v>
      </c>
      <c r="B18" s="122"/>
      <c r="C18" s="17"/>
    </row>
    <row r="19" s="16" customFormat="1" ht="23" customHeight="1" spans="1:3">
      <c r="A19" s="123" t="s">
        <v>95</v>
      </c>
      <c r="B19" s="122"/>
      <c r="C19" s="17"/>
    </row>
    <row r="20" s="16" customFormat="1" ht="23" customHeight="1" spans="1:3">
      <c r="A20" s="123" t="s">
        <v>96</v>
      </c>
      <c r="B20" s="122"/>
      <c r="C20" s="17"/>
    </row>
    <row r="21" s="16" customFormat="1" ht="23" customHeight="1" spans="1:3">
      <c r="A21" s="123" t="s">
        <v>97</v>
      </c>
      <c r="B21" s="120">
        <f>B22+B25+B28+B29</f>
        <v>0</v>
      </c>
      <c r="C21" s="17"/>
    </row>
    <row r="22" s="16" customFormat="1" ht="23" customHeight="1" spans="1:3">
      <c r="A22" s="121" t="s">
        <v>98</v>
      </c>
      <c r="B22" s="120">
        <f>B23+B24</f>
        <v>0</v>
      </c>
      <c r="C22" s="17"/>
    </row>
    <row r="23" s="16" customFormat="1" ht="23" customHeight="1" spans="1:3">
      <c r="A23" s="121" t="s">
        <v>99</v>
      </c>
      <c r="B23" s="120"/>
      <c r="C23" s="17"/>
    </row>
    <row r="24" s="16" customFormat="1" ht="23" customHeight="1" spans="1:3">
      <c r="A24" s="121" t="s">
        <v>100</v>
      </c>
      <c r="B24" s="120"/>
      <c r="C24" s="17"/>
    </row>
    <row r="25" s="16" customFormat="1" ht="23" customHeight="1" spans="1:3">
      <c r="A25" s="121" t="s">
        <v>101</v>
      </c>
      <c r="B25" s="120">
        <f>B26+B27</f>
        <v>0</v>
      </c>
      <c r="C25" s="17"/>
    </row>
    <row r="26" s="16" customFormat="1" ht="23" customHeight="1" spans="1:3">
      <c r="A26" s="121" t="s">
        <v>102</v>
      </c>
      <c r="B26" s="120"/>
      <c r="C26" s="17"/>
    </row>
    <row r="27" s="16" customFormat="1" ht="23" customHeight="1" spans="1:3">
      <c r="A27" s="121" t="s">
        <v>103</v>
      </c>
      <c r="B27" s="120"/>
      <c r="C27" s="17"/>
    </row>
    <row r="28" s="16" customFormat="1" ht="23" customHeight="1" spans="1:3">
      <c r="A28" s="121" t="s">
        <v>104</v>
      </c>
      <c r="B28" s="120"/>
      <c r="C28" s="17"/>
    </row>
    <row r="29" s="16" customFormat="1" ht="23" customHeight="1" spans="1:3">
      <c r="A29" s="121" t="s">
        <v>105</v>
      </c>
      <c r="B29" s="120"/>
      <c r="C29" s="17"/>
    </row>
    <row r="30" ht="23" customHeight="1" spans="1:2">
      <c r="A30" s="124"/>
      <c r="B30" s="120"/>
    </row>
    <row r="31" s="16" customFormat="1" ht="25" customHeight="1" spans="1:3">
      <c r="A31" s="125" t="s">
        <v>106</v>
      </c>
      <c r="B31" s="126">
        <f>B4+B7+B10+B13+B17+B18+B19+B20+B21</f>
        <v>4117141.45</v>
      </c>
      <c r="C31" s="17"/>
    </row>
  </sheetData>
  <sheetProtection formatCells="0" formatColumns="0" formatRows="0"/>
  <mergeCells count="1">
    <mergeCell ref="A1:B1"/>
  </mergeCells>
  <printOptions horizontalCentered="1"/>
  <pageMargins left="0.511805555555556" right="0.393055555555556" top="0.511805555555556" bottom="0.629861111111111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A1" sqref="A1:E1"/>
    </sheetView>
  </sheetViews>
  <sheetFormatPr defaultColWidth="10" defaultRowHeight="13.5" outlineLevelCol="4"/>
  <cols>
    <col min="1" max="1" width="46" customWidth="1"/>
    <col min="2" max="2" width="32.75" customWidth="1"/>
    <col min="3" max="3" width="26.125" customWidth="1"/>
    <col min="4" max="4" width="22.375" customWidth="1"/>
    <col min="5" max="5" width="22.75" customWidth="1"/>
  </cols>
  <sheetData>
    <row r="1" ht="36" customHeight="1" spans="1:5">
      <c r="A1" s="11" t="s">
        <v>107</v>
      </c>
      <c r="B1" s="11"/>
      <c r="C1" s="11"/>
      <c r="D1" s="11"/>
      <c r="E1" s="11"/>
    </row>
    <row r="2" ht="29" customHeight="1" spans="1:5">
      <c r="A2" s="12"/>
      <c r="B2" s="12"/>
      <c r="C2" s="12"/>
      <c r="D2" s="51" t="s">
        <v>32</v>
      </c>
      <c r="E2" s="112"/>
    </row>
    <row r="3" ht="35" customHeight="1" spans="1:5">
      <c r="A3" s="113" t="s">
        <v>108</v>
      </c>
      <c r="B3" s="113" t="s">
        <v>109</v>
      </c>
      <c r="C3" s="113" t="s">
        <v>110</v>
      </c>
      <c r="D3" s="113" t="s">
        <v>111</v>
      </c>
      <c r="E3" s="113" t="s">
        <v>112</v>
      </c>
    </row>
    <row r="4" s="96" customFormat="1" ht="35" customHeight="1" spans="1:5">
      <c r="A4" s="114" t="s">
        <v>113</v>
      </c>
      <c r="B4" s="86">
        <v>4117141.45</v>
      </c>
      <c r="C4" s="39">
        <v>3850141.45</v>
      </c>
      <c r="D4" s="39"/>
      <c r="E4" s="86">
        <v>267000</v>
      </c>
    </row>
    <row r="5" ht="35" customHeight="1" spans="1:5">
      <c r="A5" s="115" t="s">
        <v>114</v>
      </c>
      <c r="B5" s="116" t="s">
        <v>115</v>
      </c>
      <c r="C5" s="116">
        <v>3475924.2</v>
      </c>
      <c r="D5" s="116"/>
      <c r="E5" s="116"/>
    </row>
    <row r="6" ht="35" customHeight="1" spans="1:5">
      <c r="A6" s="115" t="s">
        <v>116</v>
      </c>
      <c r="B6" s="116" t="s">
        <v>115</v>
      </c>
      <c r="C6" s="116">
        <v>3475924.2</v>
      </c>
      <c r="D6" s="116"/>
      <c r="E6" s="116"/>
    </row>
    <row r="7" ht="35" customHeight="1" spans="1:5">
      <c r="A7" s="115" t="s">
        <v>117</v>
      </c>
      <c r="B7" s="116" t="s">
        <v>115</v>
      </c>
      <c r="C7" s="116">
        <v>3475924.2</v>
      </c>
      <c r="D7" s="116"/>
      <c r="E7" s="116"/>
    </row>
    <row r="8" ht="35" customHeight="1" spans="1:5">
      <c r="A8" s="115" t="s">
        <v>118</v>
      </c>
      <c r="B8" s="116" t="s">
        <v>119</v>
      </c>
      <c r="C8" s="116">
        <v>193776.68</v>
      </c>
      <c r="D8" s="116"/>
      <c r="E8" s="116"/>
    </row>
    <row r="9" ht="35" customHeight="1" spans="1:5">
      <c r="A9" s="115" t="s">
        <v>120</v>
      </c>
      <c r="B9" s="116" t="s">
        <v>121</v>
      </c>
      <c r="C9" s="116">
        <v>183893.88</v>
      </c>
      <c r="D9" s="116"/>
      <c r="E9" s="116"/>
    </row>
    <row r="10" ht="35" customHeight="1" spans="1:5">
      <c r="A10" s="115" t="s">
        <v>122</v>
      </c>
      <c r="B10" s="116" t="s">
        <v>121</v>
      </c>
      <c r="C10" s="116">
        <v>183893.88</v>
      </c>
      <c r="D10" s="116"/>
      <c r="E10" s="116"/>
    </row>
    <row r="11" ht="35" customHeight="1" spans="1:5">
      <c r="A11" s="115" t="s">
        <v>123</v>
      </c>
      <c r="B11" s="116" t="s">
        <v>124</v>
      </c>
      <c r="C11" s="116">
        <v>9882.8</v>
      </c>
      <c r="D11" s="116"/>
      <c r="E11" s="116"/>
    </row>
    <row r="12" ht="35" customHeight="1" spans="1:5">
      <c r="A12" s="115" t="s">
        <v>125</v>
      </c>
      <c r="B12" s="116" t="s">
        <v>124</v>
      </c>
      <c r="C12" s="116">
        <v>9882.8</v>
      </c>
      <c r="D12" s="116"/>
      <c r="E12" s="116"/>
    </row>
    <row r="13" ht="35" customHeight="1" spans="1:5">
      <c r="A13" s="115" t="s">
        <v>126</v>
      </c>
      <c r="B13" s="116" t="s">
        <v>127</v>
      </c>
      <c r="C13" s="116">
        <v>80440.57</v>
      </c>
      <c r="D13" s="116"/>
      <c r="E13" s="116"/>
    </row>
    <row r="14" ht="35" customHeight="1" spans="1:5">
      <c r="A14" s="115" t="s">
        <v>128</v>
      </c>
      <c r="B14" s="116" t="s">
        <v>127</v>
      </c>
      <c r="C14" s="116">
        <v>80440.57</v>
      </c>
      <c r="D14" s="116"/>
      <c r="E14" s="116"/>
    </row>
    <row r="15" ht="35" customHeight="1" spans="1:5">
      <c r="A15" s="115" t="s">
        <v>129</v>
      </c>
      <c r="B15" s="116" t="s">
        <v>127</v>
      </c>
      <c r="C15" s="116">
        <v>80440.57</v>
      </c>
      <c r="D15" s="116"/>
      <c r="E15" s="116"/>
    </row>
    <row r="16" ht="35" customHeight="1" spans="1:5">
      <c r="A16" s="115" t="s">
        <v>130</v>
      </c>
      <c r="B16" s="116" t="s">
        <v>131</v>
      </c>
      <c r="C16" s="116">
        <v>100000</v>
      </c>
      <c r="D16" s="116"/>
      <c r="E16" s="116">
        <v>267000</v>
      </c>
    </row>
    <row r="17" ht="35" customHeight="1" spans="1:5">
      <c r="A17" s="115" t="s">
        <v>132</v>
      </c>
      <c r="B17" s="116" t="s">
        <v>131</v>
      </c>
      <c r="C17" s="116">
        <v>100000</v>
      </c>
      <c r="D17" s="116"/>
      <c r="E17" s="116">
        <v>267000</v>
      </c>
    </row>
    <row r="18" ht="35" customHeight="1" spans="1:5">
      <c r="A18" s="115" t="s">
        <v>133</v>
      </c>
      <c r="B18" s="116" t="s">
        <v>131</v>
      </c>
      <c r="C18" s="116">
        <v>100000</v>
      </c>
      <c r="D18" s="116"/>
      <c r="E18" s="116">
        <v>267000</v>
      </c>
    </row>
  </sheetData>
  <mergeCells count="2">
    <mergeCell ref="A1:E1"/>
    <mergeCell ref="D2:E2"/>
  </mergeCells>
  <pageMargins left="0.786805555555556" right="0.75" top="0.196527777777778" bottom="0.270000010728836" header="0" footer="0"/>
  <pageSetup paperSize="9" scale="8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7" workbookViewId="0">
      <selection activeCell="F31" sqref="F31"/>
    </sheetView>
  </sheetViews>
  <sheetFormatPr defaultColWidth="10" defaultRowHeight="13.5" outlineLevelCol="6"/>
  <cols>
    <col min="1" max="1" width="27" customWidth="1"/>
    <col min="2" max="2" width="13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134</v>
      </c>
      <c r="B1" s="11"/>
      <c r="C1" s="11"/>
      <c r="D1" s="11"/>
      <c r="E1" s="10"/>
      <c r="F1" s="10"/>
      <c r="G1" s="10"/>
    </row>
    <row r="2" ht="22.75" customHeight="1" spans="1:7">
      <c r="A2" s="103"/>
      <c r="B2" s="103"/>
      <c r="C2" s="104" t="s">
        <v>135</v>
      </c>
      <c r="D2" s="104"/>
      <c r="E2" s="12"/>
      <c r="F2" s="12"/>
      <c r="G2" s="12"/>
    </row>
    <row r="3" ht="22.75" customHeight="1" spans="1:7">
      <c r="A3" s="105" t="s">
        <v>136</v>
      </c>
      <c r="B3" s="105"/>
      <c r="C3" s="105" t="s">
        <v>137</v>
      </c>
      <c r="D3" s="105"/>
      <c r="E3" s="12"/>
      <c r="F3" s="12"/>
      <c r="G3" s="12"/>
    </row>
    <row r="4" ht="22.75" customHeight="1" spans="1:7">
      <c r="A4" s="105" t="s">
        <v>138</v>
      </c>
      <c r="B4" s="105" t="s">
        <v>139</v>
      </c>
      <c r="C4" s="105" t="s">
        <v>138</v>
      </c>
      <c r="D4" s="105" t="s">
        <v>140</v>
      </c>
      <c r="E4" s="12"/>
      <c r="F4" s="12"/>
      <c r="G4" s="12"/>
    </row>
    <row r="5" ht="39" customHeight="1" spans="1:7">
      <c r="A5" s="106" t="s">
        <v>141</v>
      </c>
      <c r="B5" s="107">
        <f>SUM(B6:B8)</f>
        <v>4117141.45</v>
      </c>
      <c r="C5" s="106" t="s">
        <v>142</v>
      </c>
      <c r="D5" s="107">
        <f>SUM(D6:D35)</f>
        <v>4117141.45</v>
      </c>
      <c r="E5" s="12"/>
      <c r="F5" s="12"/>
      <c r="G5" s="12"/>
    </row>
    <row r="6" ht="21" customHeight="1" spans="1:7">
      <c r="A6" s="108" t="s">
        <v>143</v>
      </c>
      <c r="B6" s="109">
        <v>3750141.45</v>
      </c>
      <c r="C6" s="108" t="s">
        <v>144</v>
      </c>
      <c r="D6" s="109">
        <v>3475924.2</v>
      </c>
      <c r="E6" s="12"/>
      <c r="F6" s="12"/>
      <c r="G6" s="12"/>
    </row>
    <row r="7" ht="21" customHeight="1" spans="1:7">
      <c r="A7" s="108" t="s">
        <v>145</v>
      </c>
      <c r="B7" s="109"/>
      <c r="C7" s="108" t="s">
        <v>146</v>
      </c>
      <c r="D7" s="109"/>
      <c r="E7" s="12"/>
      <c r="F7" s="12"/>
      <c r="G7" s="12"/>
    </row>
    <row r="8" ht="24" customHeight="1" spans="1:7">
      <c r="A8" s="108" t="s">
        <v>147</v>
      </c>
      <c r="B8" s="109">
        <v>367000</v>
      </c>
      <c r="C8" s="108" t="s">
        <v>148</v>
      </c>
      <c r="D8" s="109"/>
      <c r="E8" s="12"/>
      <c r="F8" s="12"/>
      <c r="G8" s="12"/>
    </row>
    <row r="9" ht="21" customHeight="1" spans="1:7">
      <c r="A9" s="108"/>
      <c r="B9" s="109"/>
      <c r="C9" s="108" t="s">
        <v>149</v>
      </c>
      <c r="D9" s="109"/>
      <c r="E9" s="12"/>
      <c r="F9" s="12"/>
      <c r="G9" s="12"/>
    </row>
    <row r="10" ht="21" customHeight="1" spans="1:7">
      <c r="A10" s="108"/>
      <c r="B10" s="109"/>
      <c r="C10" s="108" t="s">
        <v>150</v>
      </c>
      <c r="D10" s="109"/>
      <c r="E10" s="12"/>
      <c r="F10" s="12"/>
      <c r="G10" s="12"/>
    </row>
    <row r="11" ht="21" customHeight="1" spans="1:7">
      <c r="A11" s="108"/>
      <c r="B11" s="109"/>
      <c r="C11" s="108" t="s">
        <v>151</v>
      </c>
      <c r="D11" s="109"/>
      <c r="E11" s="12"/>
      <c r="F11" s="12"/>
      <c r="G11" s="12"/>
    </row>
    <row r="12" ht="21" customHeight="1" spans="1:7">
      <c r="A12" s="110"/>
      <c r="B12" s="109"/>
      <c r="C12" s="108" t="s">
        <v>152</v>
      </c>
      <c r="D12" s="109"/>
      <c r="E12" s="12"/>
      <c r="F12" s="12"/>
      <c r="G12" s="12"/>
    </row>
    <row r="13" ht="21" customHeight="1" spans="1:7">
      <c r="A13" s="108"/>
      <c r="B13" s="109"/>
      <c r="C13" s="108" t="s">
        <v>153</v>
      </c>
      <c r="D13" s="109">
        <v>193776.68</v>
      </c>
      <c r="E13" s="12"/>
      <c r="F13" s="12"/>
      <c r="G13" s="111"/>
    </row>
    <row r="14" ht="21" customHeight="1" spans="1:7">
      <c r="A14" s="108"/>
      <c r="B14" s="109"/>
      <c r="C14" s="108" t="s">
        <v>154</v>
      </c>
      <c r="D14" s="109"/>
      <c r="E14" s="12"/>
      <c r="F14" s="12"/>
      <c r="G14" s="12"/>
    </row>
    <row r="15" ht="21" customHeight="1" spans="1:7">
      <c r="A15" s="108"/>
      <c r="B15" s="109"/>
      <c r="C15" s="108" t="s">
        <v>155</v>
      </c>
      <c r="D15" s="109">
        <v>80440.57</v>
      </c>
      <c r="E15" s="12"/>
      <c r="F15" s="12"/>
      <c r="G15" s="12"/>
    </row>
    <row r="16" ht="21" customHeight="1" spans="1:7">
      <c r="A16" s="108"/>
      <c r="B16" s="109"/>
      <c r="C16" s="108" t="s">
        <v>156</v>
      </c>
      <c r="D16" s="109"/>
      <c r="E16" s="12"/>
      <c r="F16" s="12"/>
      <c r="G16" s="12"/>
    </row>
    <row r="17" ht="21" customHeight="1" spans="1:7">
      <c r="A17" s="108"/>
      <c r="B17" s="109"/>
      <c r="C17" s="108" t="s">
        <v>157</v>
      </c>
      <c r="D17" s="109"/>
      <c r="E17" s="12"/>
      <c r="F17" s="12"/>
      <c r="G17" s="12"/>
    </row>
    <row r="18" ht="21" customHeight="1" spans="1:7">
      <c r="A18" s="108"/>
      <c r="B18" s="109"/>
      <c r="C18" s="108" t="s">
        <v>158</v>
      </c>
      <c r="D18" s="109"/>
      <c r="E18" s="12"/>
      <c r="F18" s="12"/>
      <c r="G18" s="12"/>
    </row>
    <row r="19" ht="18" customHeight="1" spans="1:7">
      <c r="A19" s="108"/>
      <c r="B19" s="109"/>
      <c r="C19" s="108" t="s">
        <v>159</v>
      </c>
      <c r="D19" s="109"/>
      <c r="E19" s="12"/>
      <c r="F19" s="12"/>
      <c r="G19" s="12"/>
    </row>
    <row r="20" ht="18" customHeight="1" spans="1:7">
      <c r="A20" s="108"/>
      <c r="B20" s="109"/>
      <c r="C20" s="108" t="s">
        <v>160</v>
      </c>
      <c r="D20" s="109"/>
      <c r="E20" s="12"/>
      <c r="F20" s="12"/>
      <c r="G20" s="12"/>
    </row>
    <row r="21" ht="18" customHeight="1" spans="1:7">
      <c r="A21" s="108"/>
      <c r="B21" s="109"/>
      <c r="C21" s="108" t="s">
        <v>161</v>
      </c>
      <c r="D21" s="109"/>
      <c r="E21" s="12"/>
      <c r="F21" s="12"/>
      <c r="G21" s="12"/>
    </row>
    <row r="22" ht="18" customHeight="1" spans="1:7">
      <c r="A22" s="108"/>
      <c r="B22" s="109"/>
      <c r="C22" s="108" t="s">
        <v>162</v>
      </c>
      <c r="D22" s="109"/>
      <c r="E22" s="12"/>
      <c r="F22" s="12"/>
      <c r="G22" s="12"/>
    </row>
    <row r="23" ht="18" customHeight="1" spans="1:7">
      <c r="A23" s="108"/>
      <c r="B23" s="109"/>
      <c r="C23" s="108" t="s">
        <v>163</v>
      </c>
      <c r="D23" s="109"/>
      <c r="E23" s="12"/>
      <c r="F23" s="12"/>
      <c r="G23" s="12"/>
    </row>
    <row r="24" ht="18" customHeight="1" spans="1:7">
      <c r="A24" s="108"/>
      <c r="B24" s="109"/>
      <c r="C24" s="108" t="s">
        <v>164</v>
      </c>
      <c r="D24" s="109"/>
      <c r="E24" s="12"/>
      <c r="F24" s="12"/>
      <c r="G24" s="12"/>
    </row>
    <row r="25" ht="18" customHeight="1" spans="1:7">
      <c r="A25" s="108"/>
      <c r="B25" s="109"/>
      <c r="C25" s="108" t="s">
        <v>165</v>
      </c>
      <c r="D25" s="109"/>
      <c r="E25" s="12"/>
      <c r="F25" s="12"/>
      <c r="G25" s="12"/>
    </row>
    <row r="26" ht="18" customHeight="1" spans="1:7">
      <c r="A26" s="108"/>
      <c r="B26" s="109"/>
      <c r="C26" s="108" t="s">
        <v>166</v>
      </c>
      <c r="D26" s="109"/>
      <c r="E26" s="12"/>
      <c r="F26" s="12"/>
      <c r="G26" s="12"/>
    </row>
    <row r="27" ht="18" customHeight="1" spans="1:7">
      <c r="A27" s="108"/>
      <c r="B27" s="109"/>
      <c r="C27" s="108" t="s">
        <v>167</v>
      </c>
      <c r="D27" s="109">
        <v>367000</v>
      </c>
      <c r="E27" s="12"/>
      <c r="F27" s="12"/>
      <c r="G27" s="12"/>
    </row>
    <row r="28" ht="18" customHeight="1" spans="1:7">
      <c r="A28" s="108"/>
      <c r="B28" s="109"/>
      <c r="C28" s="108" t="s">
        <v>168</v>
      </c>
      <c r="D28" s="109"/>
      <c r="E28" s="12"/>
      <c r="F28" s="12"/>
      <c r="G28" s="12"/>
    </row>
    <row r="29" ht="18" customHeight="1" spans="1:7">
      <c r="A29" s="108"/>
      <c r="B29" s="109"/>
      <c r="C29" s="108" t="s">
        <v>169</v>
      </c>
      <c r="D29" s="109"/>
      <c r="E29" s="12"/>
      <c r="F29" s="12"/>
      <c r="G29" s="12"/>
    </row>
    <row r="30" ht="18" customHeight="1" spans="1:7">
      <c r="A30" s="108"/>
      <c r="B30" s="109"/>
      <c r="C30" s="108" t="s">
        <v>170</v>
      </c>
      <c r="D30" s="109"/>
      <c r="E30" s="12"/>
      <c r="F30" s="12"/>
      <c r="G30" s="12"/>
    </row>
    <row r="31" ht="18" customHeight="1" spans="1:7">
      <c r="A31" s="108"/>
      <c r="B31" s="109"/>
      <c r="C31" s="108" t="s">
        <v>171</v>
      </c>
      <c r="D31" s="109"/>
      <c r="E31" s="12"/>
      <c r="F31" s="12"/>
      <c r="G31" s="12"/>
    </row>
    <row r="32" ht="18" customHeight="1" spans="1:7">
      <c r="A32" s="108"/>
      <c r="B32" s="109"/>
      <c r="C32" s="108" t="s">
        <v>172</v>
      </c>
      <c r="D32" s="109"/>
      <c r="E32" s="12"/>
      <c r="F32" s="12"/>
      <c r="G32" s="12"/>
    </row>
    <row r="33" ht="18" customHeight="1" spans="1:7">
      <c r="A33" s="108"/>
      <c r="B33" s="109"/>
      <c r="C33" s="108" t="s">
        <v>173</v>
      </c>
      <c r="D33" s="109"/>
      <c r="E33" s="12"/>
      <c r="F33" s="12"/>
      <c r="G33" s="12"/>
    </row>
    <row r="34" ht="18" customHeight="1" spans="1:7">
      <c r="A34" s="108"/>
      <c r="B34" s="109"/>
      <c r="C34" s="108" t="s">
        <v>174</v>
      </c>
      <c r="D34" s="109"/>
      <c r="E34" s="12"/>
      <c r="F34" s="12"/>
      <c r="G34" s="12"/>
    </row>
    <row r="35" ht="18" customHeight="1" spans="1:7">
      <c r="A35" s="108"/>
      <c r="B35" s="109"/>
      <c r="C35" s="108" t="s">
        <v>175</v>
      </c>
      <c r="D35" s="109"/>
      <c r="E35" s="12"/>
      <c r="F35" s="12"/>
      <c r="G35" s="12"/>
    </row>
    <row r="36" ht="36" customHeight="1" spans="1:7">
      <c r="A36" s="105" t="s">
        <v>176</v>
      </c>
      <c r="B36" s="107">
        <f>B5</f>
        <v>4117141.45</v>
      </c>
      <c r="C36" s="105" t="s">
        <v>177</v>
      </c>
      <c r="D36" s="107">
        <f>D5</f>
        <v>4117141.45</v>
      </c>
      <c r="E36" s="111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590277777777778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14" sqref="D14"/>
    </sheetView>
  </sheetViews>
  <sheetFormatPr defaultColWidth="10" defaultRowHeight="13.5" outlineLevelRow="6"/>
  <cols>
    <col min="1" max="1" width="23.625" customWidth="1"/>
    <col min="2" max="2" width="13.5" customWidth="1"/>
    <col min="3" max="3" width="14.925" customWidth="1"/>
    <col min="4" max="4" width="14.5" customWidth="1"/>
    <col min="5" max="5" width="14.25" customWidth="1"/>
    <col min="6" max="6" width="7.5" customWidth="1"/>
    <col min="7" max="7" width="10.5" customWidth="1"/>
    <col min="8" max="8" width="11.625" customWidth="1"/>
    <col min="9" max="10" width="10.375" customWidth="1"/>
    <col min="11" max="11" width="10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59" customHeight="1" spans="1:11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9" customHeight="1" spans="1:11">
      <c r="A3" s="12"/>
      <c r="B3" s="12"/>
      <c r="C3" s="12"/>
      <c r="D3" s="12"/>
      <c r="E3" s="12"/>
      <c r="F3" s="12"/>
      <c r="G3" s="12"/>
      <c r="H3" s="12"/>
      <c r="I3" s="51" t="s">
        <v>32</v>
      </c>
      <c r="J3" s="51"/>
      <c r="K3" s="51"/>
    </row>
    <row r="4" ht="92" customHeight="1" spans="1:11">
      <c r="A4" s="53" t="s">
        <v>179</v>
      </c>
      <c r="B4" s="53" t="s">
        <v>113</v>
      </c>
      <c r="C4" s="53" t="s">
        <v>180</v>
      </c>
      <c r="D4" s="97"/>
      <c r="E4" s="97"/>
      <c r="F4" s="53" t="s">
        <v>181</v>
      </c>
      <c r="G4" s="97"/>
      <c r="H4" s="97"/>
      <c r="I4" s="53" t="s">
        <v>182</v>
      </c>
      <c r="J4" s="97"/>
      <c r="K4" s="97"/>
    </row>
    <row r="5" ht="84" customHeight="1" spans="1:11">
      <c r="A5" s="97"/>
      <c r="B5" s="97"/>
      <c r="C5" s="53" t="s">
        <v>113</v>
      </c>
      <c r="D5" s="53" t="s">
        <v>110</v>
      </c>
      <c r="E5" s="53" t="s">
        <v>111</v>
      </c>
      <c r="F5" s="53" t="s">
        <v>113</v>
      </c>
      <c r="G5" s="53" t="s">
        <v>110</v>
      </c>
      <c r="H5" s="53" t="s">
        <v>111</v>
      </c>
      <c r="I5" s="53" t="s">
        <v>113</v>
      </c>
      <c r="J5" s="53" t="s">
        <v>110</v>
      </c>
      <c r="K5" s="53" t="s">
        <v>111</v>
      </c>
    </row>
    <row r="6" s="96" customFormat="1" ht="69" customHeight="1" spans="1:11">
      <c r="A6" s="98" t="s">
        <v>183</v>
      </c>
      <c r="B6" s="99">
        <f>SUM(B7:B7)</f>
        <v>4117141.45</v>
      </c>
      <c r="C6" s="99">
        <f>SUM(C7:C7)</f>
        <v>3750141.45</v>
      </c>
      <c r="D6" s="99">
        <f>SUM(D7:D7)</f>
        <v>3750141.45</v>
      </c>
      <c r="E6" s="99">
        <f t="shared" ref="E6:K6" si="0">SUM(E7:E7)</f>
        <v>0</v>
      </c>
      <c r="F6" s="99">
        <f t="shared" si="0"/>
        <v>0</v>
      </c>
      <c r="G6" s="99">
        <f t="shared" si="0"/>
        <v>0</v>
      </c>
      <c r="H6" s="99">
        <f t="shared" si="0"/>
        <v>0</v>
      </c>
      <c r="I6" s="99">
        <f t="shared" si="0"/>
        <v>367000</v>
      </c>
      <c r="J6" s="99">
        <f t="shared" si="0"/>
        <v>367000</v>
      </c>
      <c r="K6" s="99">
        <f t="shared" si="0"/>
        <v>0</v>
      </c>
    </row>
    <row r="7" ht="81" customHeight="1" spans="1:11">
      <c r="A7" s="100" t="s">
        <v>184</v>
      </c>
      <c r="B7" s="101">
        <f>C7+F7+I7</f>
        <v>4117141.45</v>
      </c>
      <c r="C7" s="101">
        <v>3750141.45</v>
      </c>
      <c r="D7" s="101">
        <v>3750141.45</v>
      </c>
      <c r="E7" s="101">
        <v>0</v>
      </c>
      <c r="F7" s="101">
        <v>0</v>
      </c>
      <c r="G7" s="101">
        <v>0</v>
      </c>
      <c r="H7" s="101">
        <v>0</v>
      </c>
      <c r="I7" s="102">
        <f>J7+K7</f>
        <v>367000</v>
      </c>
      <c r="J7" s="102">
        <v>367000</v>
      </c>
      <c r="K7" s="101">
        <v>0</v>
      </c>
    </row>
  </sheetData>
  <mergeCells count="7">
    <mergeCell ref="A2:K2"/>
    <mergeCell ref="I3:K3"/>
    <mergeCell ref="C4:E4"/>
    <mergeCell ref="F4:H4"/>
    <mergeCell ref="I4:K4"/>
    <mergeCell ref="A4:A5"/>
    <mergeCell ref="B4:B5"/>
  </mergeCells>
  <printOptions horizontalCentered="1"/>
  <pageMargins left="0.196527777777778" right="0.161111111111111" top="0.66875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5" sqref="B5"/>
    </sheetView>
  </sheetViews>
  <sheetFormatPr defaultColWidth="10" defaultRowHeight="13.5" outlineLevelCol="4"/>
  <cols>
    <col min="1" max="1" width="22.125" customWidth="1"/>
    <col min="2" max="2" width="38.375" customWidth="1"/>
    <col min="3" max="3" width="24.5" customWidth="1"/>
    <col min="4" max="4" width="25.6416666666667" customWidth="1"/>
    <col min="5" max="5" width="23.75" customWidth="1"/>
  </cols>
  <sheetData>
    <row r="1" ht="51" customHeight="1" spans="1:5">
      <c r="A1" s="11" t="s">
        <v>185</v>
      </c>
      <c r="B1" s="11"/>
      <c r="C1" s="11"/>
      <c r="D1" s="11"/>
      <c r="E1" s="11"/>
    </row>
    <row r="2" ht="21.85" customHeight="1" spans="1:5">
      <c r="A2" s="12"/>
      <c r="B2" s="12"/>
      <c r="C2" s="85" t="s">
        <v>32</v>
      </c>
      <c r="D2" s="85"/>
      <c r="E2" s="85"/>
    </row>
    <row r="3" ht="43" customHeight="1" spans="1:5">
      <c r="A3" s="86" t="s">
        <v>186</v>
      </c>
      <c r="B3" s="86"/>
      <c r="C3" s="86" t="s">
        <v>187</v>
      </c>
      <c r="D3" s="86"/>
      <c r="E3" s="86"/>
    </row>
    <row r="4" ht="42" customHeight="1" spans="1:5">
      <c r="A4" s="87" t="s">
        <v>188</v>
      </c>
      <c r="B4" s="87" t="s">
        <v>189</v>
      </c>
      <c r="C4" s="88" t="s">
        <v>190</v>
      </c>
      <c r="D4" s="87" t="s">
        <v>191</v>
      </c>
      <c r="E4" s="87" t="s">
        <v>192</v>
      </c>
    </row>
    <row r="5" ht="42" customHeight="1" spans="1:5">
      <c r="A5" s="89"/>
      <c r="B5" s="90" t="s">
        <v>190</v>
      </c>
      <c r="C5" s="91">
        <f>C6+C9+C14</f>
        <v>3750141.45</v>
      </c>
      <c r="D5" s="91">
        <f>D6+D9+D14</f>
        <v>3750141.45</v>
      </c>
      <c r="E5" s="91">
        <f>SUM(E8:E16)</f>
        <v>0</v>
      </c>
    </row>
    <row r="6" ht="30" customHeight="1" spans="1:5">
      <c r="A6" s="92">
        <v>201</v>
      </c>
      <c r="B6" s="93" t="s">
        <v>193</v>
      </c>
      <c r="C6" s="94">
        <v>3475924.2</v>
      </c>
      <c r="D6" s="94">
        <v>3475924.2</v>
      </c>
      <c r="E6" s="94"/>
    </row>
    <row r="7" ht="30" customHeight="1" spans="1:5">
      <c r="A7" s="92">
        <v>20106</v>
      </c>
      <c r="B7" s="95" t="s">
        <v>194</v>
      </c>
      <c r="C7" s="94">
        <v>3475924.2</v>
      </c>
      <c r="D7" s="94">
        <v>3475924.2</v>
      </c>
      <c r="E7" s="94"/>
    </row>
    <row r="8" ht="30" customHeight="1" spans="1:5">
      <c r="A8" s="92">
        <v>2010650</v>
      </c>
      <c r="B8" s="93" t="s">
        <v>195</v>
      </c>
      <c r="C8" s="94">
        <v>3475924.2</v>
      </c>
      <c r="D8" s="94">
        <v>3475924.2</v>
      </c>
      <c r="E8" s="94"/>
    </row>
    <row r="9" ht="30" customHeight="1" spans="1:5">
      <c r="A9" s="92" t="s">
        <v>196</v>
      </c>
      <c r="B9" s="93" t="s">
        <v>197</v>
      </c>
      <c r="C9" s="94">
        <v>193776.68</v>
      </c>
      <c r="D9" s="94">
        <v>193776.68</v>
      </c>
      <c r="E9" s="94"/>
    </row>
    <row r="10" ht="30" customHeight="1" spans="1:5">
      <c r="A10" s="92" t="s">
        <v>198</v>
      </c>
      <c r="B10" s="93" t="s">
        <v>199</v>
      </c>
      <c r="C10" s="94">
        <v>183893.88</v>
      </c>
      <c r="D10" s="94">
        <v>183893.88</v>
      </c>
      <c r="E10" s="94"/>
    </row>
    <row r="11" ht="30" customHeight="1" spans="1:5">
      <c r="A11" s="92">
        <v>2080505</v>
      </c>
      <c r="B11" s="93" t="s">
        <v>200</v>
      </c>
      <c r="C11" s="94">
        <v>183893.88</v>
      </c>
      <c r="D11" s="94">
        <v>183893.88</v>
      </c>
      <c r="E11" s="94"/>
    </row>
    <row r="12" ht="30" customHeight="1" spans="1:5">
      <c r="A12" s="92">
        <v>20899</v>
      </c>
      <c r="B12" s="93" t="s">
        <v>201</v>
      </c>
      <c r="C12" s="94">
        <v>9882.8</v>
      </c>
      <c r="D12" s="94">
        <v>9882.8</v>
      </c>
      <c r="E12" s="94"/>
    </row>
    <row r="13" ht="30" customHeight="1" spans="1:5">
      <c r="A13" s="92">
        <v>2089999</v>
      </c>
      <c r="B13" s="93" t="s">
        <v>201</v>
      </c>
      <c r="C13" s="94">
        <v>9882.8</v>
      </c>
      <c r="D13" s="94">
        <v>9882.8</v>
      </c>
      <c r="E13" s="94"/>
    </row>
    <row r="14" ht="30" customHeight="1" spans="1:5">
      <c r="A14" s="92">
        <v>210</v>
      </c>
      <c r="B14" s="93" t="s">
        <v>202</v>
      </c>
      <c r="C14" s="94">
        <v>80440.57</v>
      </c>
      <c r="D14" s="94">
        <v>80440.57</v>
      </c>
      <c r="E14" s="94"/>
    </row>
    <row r="15" ht="30" customHeight="1" spans="1:5">
      <c r="A15" s="92">
        <v>21011</v>
      </c>
      <c r="B15" s="93" t="s">
        <v>203</v>
      </c>
      <c r="C15" s="94">
        <v>80440.57</v>
      </c>
      <c r="D15" s="94">
        <v>80440.57</v>
      </c>
      <c r="E15" s="94"/>
    </row>
    <row r="16" ht="30" customHeight="1" spans="1:5">
      <c r="A16" s="92">
        <v>2101102</v>
      </c>
      <c r="B16" s="93" t="s">
        <v>204</v>
      </c>
      <c r="C16" s="94">
        <v>80440.57</v>
      </c>
      <c r="D16" s="94">
        <v>80440.57</v>
      </c>
      <c r="E16" s="94"/>
    </row>
  </sheetData>
  <mergeCells count="4">
    <mergeCell ref="A1:E1"/>
    <mergeCell ref="C2:E2"/>
    <mergeCell ref="A3:B3"/>
    <mergeCell ref="C3:E3"/>
  </mergeCells>
  <pageMargins left="0.708333333333333" right="0.550694444444444" top="0.268999993801117" bottom="0.268999993801117" header="0.196527777777778" footer="0"/>
  <pageSetup paperSize="9" orientation="landscape"/>
  <headerFooter/>
  <ignoredErrors>
    <ignoredError sqref="E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J14" sqref="J14"/>
    </sheetView>
  </sheetViews>
  <sheetFormatPr defaultColWidth="10" defaultRowHeight="13.5" outlineLevelCol="4"/>
  <cols>
    <col min="1" max="1" width="13.25" style="58" customWidth="1"/>
    <col min="2" max="2" width="29.25" style="28" customWidth="1"/>
    <col min="3" max="3" width="17.75" style="28" customWidth="1"/>
    <col min="4" max="4" width="16.125" style="28" customWidth="1"/>
    <col min="5" max="5" width="15.5" style="28" customWidth="1"/>
    <col min="6" max="16384" width="10" style="28"/>
  </cols>
  <sheetData>
    <row r="1" s="56" customFormat="1" ht="29" customHeight="1" spans="1:5">
      <c r="A1" s="59" t="s">
        <v>205</v>
      </c>
      <c r="B1" s="59"/>
      <c r="C1" s="59"/>
      <c r="D1" s="59"/>
      <c r="E1" s="59"/>
    </row>
    <row r="2" s="56" customFormat="1" ht="23" customHeight="1" spans="1:5">
      <c r="A2" s="60"/>
      <c r="B2" s="61"/>
      <c r="C2" s="62"/>
      <c r="D2" s="62"/>
      <c r="E2" s="63" t="s">
        <v>32</v>
      </c>
    </row>
    <row r="3" s="56" customFormat="1" ht="16" customHeight="1" spans="1:5">
      <c r="A3" s="64" t="s">
        <v>206</v>
      </c>
      <c r="B3" s="64"/>
      <c r="C3" s="64" t="s">
        <v>207</v>
      </c>
      <c r="D3" s="64"/>
      <c r="E3" s="64"/>
    </row>
    <row r="4" s="56" customFormat="1" ht="16" customHeight="1" spans="1:5">
      <c r="A4" s="65" t="s">
        <v>208</v>
      </c>
      <c r="B4" s="65" t="s">
        <v>209</v>
      </c>
      <c r="C4" s="65" t="s">
        <v>113</v>
      </c>
      <c r="D4" s="65" t="s">
        <v>210</v>
      </c>
      <c r="E4" s="65" t="s">
        <v>211</v>
      </c>
    </row>
    <row r="5" s="57" customFormat="1" ht="16" customHeight="1" spans="1:5">
      <c r="A5" s="65"/>
      <c r="B5" s="66" t="s">
        <v>113</v>
      </c>
      <c r="C5" s="67">
        <f>C6+C18+C46</f>
        <v>3750141.45</v>
      </c>
      <c r="D5" s="67">
        <f>D6+D46</f>
        <v>3656158.24</v>
      </c>
      <c r="E5" s="67">
        <f>E18</f>
        <v>93983.21</v>
      </c>
    </row>
    <row r="6" s="56" customFormat="1" ht="14" customHeight="1" spans="1:5">
      <c r="A6" s="68" t="s">
        <v>212</v>
      </c>
      <c r="B6" s="69" t="s">
        <v>213</v>
      </c>
      <c r="C6" s="70">
        <f>D6</f>
        <v>3656158.24</v>
      </c>
      <c r="D6" s="71">
        <f>SUM(D7:D17)</f>
        <v>3656158.24</v>
      </c>
      <c r="E6" s="71"/>
    </row>
    <row r="7" s="56" customFormat="1" ht="14" customHeight="1" spans="1:5">
      <c r="A7" s="72" t="s">
        <v>214</v>
      </c>
      <c r="B7" s="73" t="s">
        <v>215</v>
      </c>
      <c r="C7" s="70">
        <f t="shared" ref="C7:C15" si="0">D7</f>
        <v>1538799.89</v>
      </c>
      <c r="D7" s="70">
        <v>1538799.89</v>
      </c>
      <c r="E7" s="71"/>
    </row>
    <row r="8" s="56" customFormat="1" ht="14" customHeight="1" spans="1:5">
      <c r="A8" s="72" t="s">
        <v>216</v>
      </c>
      <c r="B8" s="74" t="s">
        <v>217</v>
      </c>
      <c r="C8" s="70">
        <f t="shared" si="0"/>
        <v>236252.3</v>
      </c>
      <c r="D8" s="70">
        <v>236252.3</v>
      </c>
      <c r="E8" s="75"/>
    </row>
    <row r="9" s="56" customFormat="1" ht="14" customHeight="1" spans="1:5">
      <c r="A9" s="72" t="s">
        <v>218</v>
      </c>
      <c r="B9" s="74" t="s">
        <v>219</v>
      </c>
      <c r="C9" s="70">
        <f t="shared" si="0"/>
        <v>694800</v>
      </c>
      <c r="D9" s="70">
        <v>694800</v>
      </c>
      <c r="E9" s="75"/>
    </row>
    <row r="10" s="56" customFormat="1" ht="14" customHeight="1" spans="1:5">
      <c r="A10" s="72" t="s">
        <v>220</v>
      </c>
      <c r="B10" s="74" t="s">
        <v>221</v>
      </c>
      <c r="C10" s="70"/>
      <c r="D10" s="70"/>
      <c r="E10" s="75"/>
    </row>
    <row r="11" s="56" customFormat="1" ht="14" customHeight="1" spans="1:5">
      <c r="A11" s="72" t="s">
        <v>222</v>
      </c>
      <c r="B11" s="74" t="s">
        <v>223</v>
      </c>
      <c r="C11" s="70">
        <f t="shared" si="0"/>
        <v>912088.8</v>
      </c>
      <c r="D11" s="70">
        <v>912088.8</v>
      </c>
      <c r="E11" s="75"/>
    </row>
    <row r="12" s="56" customFormat="1" ht="14" customHeight="1" spans="1:5">
      <c r="A12" s="72" t="s">
        <v>224</v>
      </c>
      <c r="B12" s="74" t="s">
        <v>225</v>
      </c>
      <c r="C12" s="70">
        <f t="shared" si="0"/>
        <v>183893.88</v>
      </c>
      <c r="D12" s="70">
        <v>183893.88</v>
      </c>
      <c r="E12" s="75"/>
    </row>
    <row r="13" s="56" customFormat="1" ht="14" customHeight="1" spans="1:5">
      <c r="A13" s="72" t="s">
        <v>226</v>
      </c>
      <c r="B13" s="74" t="s">
        <v>227</v>
      </c>
      <c r="C13" s="70"/>
      <c r="D13" s="70"/>
      <c r="E13" s="75"/>
    </row>
    <row r="14" s="56" customFormat="1" ht="14" customHeight="1" spans="1:5">
      <c r="A14" s="72" t="s">
        <v>228</v>
      </c>
      <c r="B14" s="74" t="s">
        <v>229</v>
      </c>
      <c r="C14" s="70">
        <f t="shared" si="0"/>
        <v>80440.57</v>
      </c>
      <c r="D14" s="70">
        <v>80440.57</v>
      </c>
      <c r="E14" s="75"/>
    </row>
    <row r="15" s="56" customFormat="1" ht="14" customHeight="1" spans="1:5">
      <c r="A15" s="72" t="s">
        <v>230</v>
      </c>
      <c r="B15" s="74" t="s">
        <v>231</v>
      </c>
      <c r="C15" s="70">
        <f t="shared" si="0"/>
        <v>9882.8</v>
      </c>
      <c r="D15" s="70">
        <v>9882.8</v>
      </c>
      <c r="E15" s="75"/>
    </row>
    <row r="16" s="56" customFormat="1" ht="14" customHeight="1" spans="1:5">
      <c r="A16" s="72" t="s">
        <v>232</v>
      </c>
      <c r="B16" s="74" t="s">
        <v>233</v>
      </c>
      <c r="C16" s="70"/>
      <c r="D16" s="70"/>
      <c r="E16" s="75"/>
    </row>
    <row r="17" s="56" customFormat="1" ht="14" customHeight="1" spans="1:5">
      <c r="A17" s="72" t="s">
        <v>234</v>
      </c>
      <c r="B17" s="74" t="s">
        <v>235</v>
      </c>
      <c r="C17" s="70"/>
      <c r="D17" s="75"/>
      <c r="E17" s="75"/>
    </row>
    <row r="18" s="57" customFormat="1" ht="14" customHeight="1" spans="1:5">
      <c r="A18" s="68">
        <v>302</v>
      </c>
      <c r="B18" s="69" t="s">
        <v>236</v>
      </c>
      <c r="C18" s="76">
        <f>D18+E18</f>
        <v>93983.21</v>
      </c>
      <c r="D18" s="77"/>
      <c r="E18" s="67">
        <f>SUM(E19:E45)</f>
        <v>93983.21</v>
      </c>
    </row>
    <row r="19" s="56" customFormat="1" ht="14" customHeight="1" spans="1:5">
      <c r="A19" s="78">
        <v>30201</v>
      </c>
      <c r="B19" s="79" t="s">
        <v>237</v>
      </c>
      <c r="C19" s="80">
        <f>D19+E19</f>
        <v>25000</v>
      </c>
      <c r="D19" s="80"/>
      <c r="E19" s="80">
        <v>25000</v>
      </c>
    </row>
    <row r="20" s="56" customFormat="1" ht="14" customHeight="1" spans="1:5">
      <c r="A20" s="78">
        <v>30202</v>
      </c>
      <c r="B20" s="79" t="s">
        <v>238</v>
      </c>
      <c r="C20" s="80">
        <f>D20+E20</f>
        <v>10000</v>
      </c>
      <c r="D20" s="80"/>
      <c r="E20" s="80">
        <v>10000</v>
      </c>
    </row>
    <row r="21" s="56" customFormat="1" ht="14" customHeight="1" spans="1:5">
      <c r="A21" s="78">
        <v>30203</v>
      </c>
      <c r="B21" s="79" t="s">
        <v>239</v>
      </c>
      <c r="C21" s="80"/>
      <c r="D21" s="80"/>
      <c r="E21" s="80"/>
    </row>
    <row r="22" s="56" customFormat="1" ht="14" customHeight="1" spans="1:5">
      <c r="A22" s="78">
        <v>30204</v>
      </c>
      <c r="B22" s="79" t="s">
        <v>240</v>
      </c>
      <c r="C22" s="80"/>
      <c r="D22" s="80"/>
      <c r="E22" s="80"/>
    </row>
    <row r="23" s="56" customFormat="1" ht="14" customHeight="1" spans="1:5">
      <c r="A23" s="78">
        <v>30205</v>
      </c>
      <c r="B23" s="79" t="s">
        <v>241</v>
      </c>
      <c r="C23" s="80"/>
      <c r="D23" s="80"/>
      <c r="E23" s="80"/>
    </row>
    <row r="24" s="56" customFormat="1" ht="14" customHeight="1" spans="1:5">
      <c r="A24" s="78">
        <v>30206</v>
      </c>
      <c r="B24" s="79" t="s">
        <v>242</v>
      </c>
      <c r="C24" s="80"/>
      <c r="D24" s="80"/>
      <c r="E24" s="80"/>
    </row>
    <row r="25" s="56" customFormat="1" ht="14" customHeight="1" spans="1:5">
      <c r="A25" s="78">
        <v>30207</v>
      </c>
      <c r="B25" s="79" t="s">
        <v>243</v>
      </c>
      <c r="C25" s="80">
        <f>D25+E25</f>
        <v>4000</v>
      </c>
      <c r="D25" s="80"/>
      <c r="E25" s="80">
        <v>4000</v>
      </c>
    </row>
    <row r="26" s="56" customFormat="1" ht="14" customHeight="1" spans="1:5">
      <c r="A26" s="78">
        <v>30208</v>
      </c>
      <c r="B26" s="79" t="s">
        <v>244</v>
      </c>
      <c r="C26" s="80"/>
      <c r="D26" s="80"/>
      <c r="E26" s="80"/>
    </row>
    <row r="27" s="56" customFormat="1" ht="14" customHeight="1" spans="1:5">
      <c r="A27" s="78">
        <v>30209</v>
      </c>
      <c r="B27" s="79" t="s">
        <v>245</v>
      </c>
      <c r="C27" s="80"/>
      <c r="D27" s="80"/>
      <c r="E27" s="80"/>
    </row>
    <row r="28" s="56" customFormat="1" ht="14" customHeight="1" spans="1:5">
      <c r="A28" s="78">
        <v>30210</v>
      </c>
      <c r="B28" s="79" t="s">
        <v>246</v>
      </c>
      <c r="C28" s="80">
        <f>D28+E28</f>
        <v>16000</v>
      </c>
      <c r="D28" s="80"/>
      <c r="E28" s="80">
        <v>16000</v>
      </c>
    </row>
    <row r="29" s="56" customFormat="1" ht="14" customHeight="1" spans="1:5">
      <c r="A29" s="78">
        <v>30211</v>
      </c>
      <c r="B29" s="79" t="s">
        <v>247</v>
      </c>
      <c r="C29" s="80"/>
      <c r="D29" s="80"/>
      <c r="E29" s="80"/>
    </row>
    <row r="30" s="56" customFormat="1" ht="14" customHeight="1" spans="1:5">
      <c r="A30" s="78">
        <v>30212</v>
      </c>
      <c r="B30" s="79" t="s">
        <v>248</v>
      </c>
      <c r="C30" s="80"/>
      <c r="D30" s="80"/>
      <c r="E30" s="80"/>
    </row>
    <row r="31" s="56" customFormat="1" ht="14" customHeight="1" spans="1:5">
      <c r="A31" s="78">
        <v>30213</v>
      </c>
      <c r="B31" s="79" t="s">
        <v>249</v>
      </c>
      <c r="C31" s="80"/>
      <c r="D31" s="80"/>
      <c r="E31" s="80"/>
    </row>
    <row r="32" s="56" customFormat="1" ht="14" customHeight="1" spans="1:5">
      <c r="A32" s="78">
        <v>30214</v>
      </c>
      <c r="B32" s="79" t="s">
        <v>250</v>
      </c>
      <c r="C32" s="80"/>
      <c r="D32" s="80"/>
      <c r="E32" s="80" t="s">
        <v>251</v>
      </c>
    </row>
    <row r="33" s="56" customFormat="1" ht="14" customHeight="1" spans="1:5">
      <c r="A33" s="78">
        <v>30215</v>
      </c>
      <c r="B33" s="79" t="s">
        <v>252</v>
      </c>
      <c r="C33" s="80"/>
      <c r="D33" s="80"/>
      <c r="E33" s="80"/>
    </row>
    <row r="34" s="56" customFormat="1" ht="14" customHeight="1" spans="1:5">
      <c r="A34" s="78">
        <v>30216</v>
      </c>
      <c r="B34" s="79" t="s">
        <v>253</v>
      </c>
      <c r="C34" s="80"/>
      <c r="D34" s="80"/>
      <c r="E34" s="80"/>
    </row>
    <row r="35" s="56" customFormat="1" ht="14" customHeight="1" spans="1:5">
      <c r="A35" s="78">
        <v>30217</v>
      </c>
      <c r="B35" s="79" t="s">
        <v>254</v>
      </c>
      <c r="C35" s="80"/>
      <c r="D35" s="80"/>
      <c r="E35" s="80"/>
    </row>
    <row r="36" s="56" customFormat="1" ht="14" customHeight="1" spans="1:5">
      <c r="A36" s="78">
        <v>30218</v>
      </c>
      <c r="B36" s="79" t="s">
        <v>255</v>
      </c>
      <c r="C36" s="80"/>
      <c r="D36" s="80"/>
      <c r="E36" s="80"/>
    </row>
    <row r="37" s="56" customFormat="1" ht="14" customHeight="1" spans="1:5">
      <c r="A37" s="81" t="s">
        <v>256</v>
      </c>
      <c r="B37" s="79" t="s">
        <v>257</v>
      </c>
      <c r="C37" s="80"/>
      <c r="D37" s="80"/>
      <c r="E37" s="80"/>
    </row>
    <row r="38" s="56" customFormat="1" ht="14" customHeight="1" spans="1:5">
      <c r="A38" s="81" t="s">
        <v>258</v>
      </c>
      <c r="B38" s="79" t="s">
        <v>259</v>
      </c>
      <c r="C38" s="80"/>
      <c r="D38" s="80"/>
      <c r="E38" s="80"/>
    </row>
    <row r="39" s="56" customFormat="1" ht="14" customHeight="1" spans="1:5">
      <c r="A39" s="81" t="s">
        <v>260</v>
      </c>
      <c r="B39" s="79" t="s">
        <v>261</v>
      </c>
      <c r="C39" s="80"/>
      <c r="D39" s="80"/>
      <c r="E39" s="80"/>
    </row>
    <row r="40" s="56" customFormat="1" ht="14" customHeight="1" spans="1:5">
      <c r="A40" s="81" t="s">
        <v>262</v>
      </c>
      <c r="B40" s="79" t="s">
        <v>263</v>
      </c>
      <c r="C40" s="80">
        <f>D40+E40</f>
        <v>24837.06</v>
      </c>
      <c r="D40" s="80"/>
      <c r="E40" s="80">
        <v>24837.06</v>
      </c>
    </row>
    <row r="41" s="56" customFormat="1" ht="14" customHeight="1" spans="1:5">
      <c r="A41" s="81" t="s">
        <v>264</v>
      </c>
      <c r="B41" s="79" t="s">
        <v>265</v>
      </c>
      <c r="C41" s="80">
        <f>D41+E41</f>
        <v>14146.15</v>
      </c>
      <c r="D41" s="80"/>
      <c r="E41" s="80">
        <v>14146.15</v>
      </c>
    </row>
    <row r="42" s="56" customFormat="1" ht="14" customHeight="1" spans="1:5">
      <c r="A42" s="81" t="s">
        <v>266</v>
      </c>
      <c r="B42" s="79" t="s">
        <v>267</v>
      </c>
      <c r="C42" s="80"/>
      <c r="D42" s="80"/>
      <c r="E42" s="80"/>
    </row>
    <row r="43" s="56" customFormat="1" ht="14" customHeight="1" spans="1:5">
      <c r="A43" s="81" t="s">
        <v>268</v>
      </c>
      <c r="B43" s="79" t="s">
        <v>269</v>
      </c>
      <c r="C43" s="80"/>
      <c r="D43" s="80"/>
      <c r="E43" s="80"/>
    </row>
    <row r="44" s="56" customFormat="1" ht="14" customHeight="1" spans="1:5">
      <c r="A44" s="81" t="s">
        <v>268</v>
      </c>
      <c r="B44" s="79" t="s">
        <v>270</v>
      </c>
      <c r="C44" s="80"/>
      <c r="D44" s="80"/>
      <c r="E44" s="80"/>
    </row>
    <row r="45" s="56" customFormat="1" ht="14" customHeight="1" spans="1:5">
      <c r="A45" s="81" t="s">
        <v>271</v>
      </c>
      <c r="B45" s="79" t="s">
        <v>272</v>
      </c>
      <c r="C45" s="80"/>
      <c r="D45" s="75"/>
      <c r="E45" s="75"/>
    </row>
    <row r="46" s="57" customFormat="1" ht="14" customHeight="1" spans="1:5">
      <c r="A46" s="82">
        <v>303</v>
      </c>
      <c r="B46" s="83" t="s">
        <v>273</v>
      </c>
      <c r="C46" s="80">
        <v>0</v>
      </c>
      <c r="D46" s="77">
        <f>D48+D49</f>
        <v>0</v>
      </c>
      <c r="E46" s="77"/>
    </row>
    <row r="47" s="56" customFormat="1" ht="14" customHeight="1" spans="1:5">
      <c r="A47" s="78">
        <v>30301</v>
      </c>
      <c r="B47" s="84" t="s">
        <v>274</v>
      </c>
      <c r="C47" s="70"/>
      <c r="D47" s="75"/>
      <c r="E47" s="75"/>
    </row>
    <row r="48" s="56" customFormat="1" ht="14" customHeight="1" spans="1:5">
      <c r="A48" s="78">
        <v>30302</v>
      </c>
      <c r="B48" s="84" t="s">
        <v>275</v>
      </c>
      <c r="C48" s="75"/>
      <c r="D48" s="75"/>
      <c r="E48" s="75"/>
    </row>
    <row r="49" s="56" customFormat="1" ht="14" customHeight="1" spans="1:5">
      <c r="A49" s="78">
        <v>30303</v>
      </c>
      <c r="B49" s="84" t="s">
        <v>244</v>
      </c>
      <c r="C49" s="75"/>
      <c r="D49" s="75"/>
      <c r="E49" s="75"/>
    </row>
    <row r="50" s="56" customFormat="1" ht="14" customHeight="1" spans="1:5">
      <c r="A50" s="78">
        <v>30304</v>
      </c>
      <c r="B50" s="84" t="s">
        <v>276</v>
      </c>
      <c r="C50" s="70"/>
      <c r="D50" s="75"/>
      <c r="E50" s="75"/>
    </row>
    <row r="51" s="56" customFormat="1" ht="14" customHeight="1" spans="1:5">
      <c r="A51" s="78">
        <v>30305</v>
      </c>
      <c r="B51" s="84" t="s">
        <v>277</v>
      </c>
      <c r="C51" s="70"/>
      <c r="D51" s="75"/>
      <c r="E51" s="75"/>
    </row>
    <row r="52" s="56" customFormat="1" ht="14" customHeight="1" spans="1:5">
      <c r="A52" s="78">
        <v>30306</v>
      </c>
      <c r="B52" s="84" t="s">
        <v>278</v>
      </c>
      <c r="C52" s="70"/>
      <c r="D52" s="75"/>
      <c r="E52" s="75"/>
    </row>
    <row r="53" s="56" customFormat="1" ht="14" customHeight="1" spans="1:5">
      <c r="A53" s="78">
        <v>30307</v>
      </c>
      <c r="B53" s="84" t="s">
        <v>279</v>
      </c>
      <c r="C53" s="70"/>
      <c r="D53" s="75"/>
      <c r="E53" s="75"/>
    </row>
    <row r="54" s="56" customFormat="1" ht="14" customHeight="1" spans="1:5">
      <c r="A54" s="78">
        <v>30308</v>
      </c>
      <c r="B54" s="84" t="s">
        <v>280</v>
      </c>
      <c r="C54" s="70"/>
      <c r="D54" s="75"/>
      <c r="E54" s="75"/>
    </row>
    <row r="55" s="56" customFormat="1" ht="14" customHeight="1" spans="1:5">
      <c r="A55" s="78">
        <v>30309</v>
      </c>
      <c r="B55" s="84" t="s">
        <v>281</v>
      </c>
      <c r="C55" s="70"/>
      <c r="D55" s="75"/>
      <c r="E55" s="75"/>
    </row>
    <row r="56" s="56" customFormat="1" ht="14" customHeight="1" spans="1:5">
      <c r="A56" s="78">
        <v>30310</v>
      </c>
      <c r="B56" s="84" t="s">
        <v>282</v>
      </c>
      <c r="C56" s="70"/>
      <c r="D56" s="75"/>
      <c r="E56" s="75"/>
    </row>
    <row r="57" s="56" customFormat="1" ht="14" customHeight="1" spans="1:5">
      <c r="A57" s="78">
        <v>30311</v>
      </c>
      <c r="B57" s="84" t="s">
        <v>283</v>
      </c>
      <c r="C57" s="70"/>
      <c r="D57" s="75"/>
      <c r="E57" s="75"/>
    </row>
    <row r="58" s="56" customFormat="1" ht="14" customHeight="1" spans="1:5">
      <c r="A58" s="78">
        <v>30399</v>
      </c>
      <c r="B58" s="84" t="s">
        <v>284</v>
      </c>
      <c r="C58" s="70"/>
      <c r="D58" s="75"/>
      <c r="E58" s="75"/>
    </row>
  </sheetData>
  <mergeCells count="4">
    <mergeCell ref="A1:E1"/>
    <mergeCell ref="A2:B2"/>
    <mergeCell ref="A3:B3"/>
    <mergeCell ref="C3:E3"/>
  </mergeCells>
  <printOptions horizontalCentered="1"/>
  <pageMargins left="0.357638888888889" right="0.357638888888889" top="0.468055555555556" bottom="0.271527777777778" header="0" footer="0"/>
  <pageSetup paperSize="9" scale="9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10" defaultRowHeight="13.5" outlineLevelRow="6" outlineLevelCol="7"/>
  <cols>
    <col min="1" max="1" width="22.125" customWidth="1"/>
    <col min="2" max="2" width="14.375" customWidth="1"/>
    <col min="3" max="3" width="21.75" customWidth="1"/>
    <col min="4" max="4" width="15.125" customWidth="1"/>
    <col min="5" max="5" width="18.25" customWidth="1"/>
    <col min="6" max="6" width="18.125" customWidth="1"/>
    <col min="7" max="8" width="14.625" customWidth="1"/>
  </cols>
  <sheetData>
    <row r="1" ht="66" customHeight="1" spans="1:8">
      <c r="A1" s="11" t="s">
        <v>285</v>
      </c>
      <c r="B1" s="11"/>
      <c r="C1" s="11"/>
      <c r="D1" s="11"/>
      <c r="E1" s="11"/>
      <c r="F1" s="11"/>
      <c r="G1" s="11"/>
      <c r="H1" s="11"/>
    </row>
    <row r="2" ht="56" customHeight="1" spans="1:8">
      <c r="A2" s="10"/>
      <c r="B2" s="10"/>
      <c r="C2" s="10"/>
      <c r="D2" s="10"/>
      <c r="E2" s="10"/>
      <c r="F2" s="51" t="s">
        <v>32</v>
      </c>
      <c r="G2" s="51"/>
      <c r="H2" s="52"/>
    </row>
    <row r="3" ht="52" customHeight="1" spans="1:8">
      <c r="A3" s="53" t="s">
        <v>179</v>
      </c>
      <c r="B3" s="53" t="s">
        <v>286</v>
      </c>
      <c r="C3" s="53"/>
      <c r="D3" s="53"/>
      <c r="E3" s="53"/>
      <c r="F3" s="53"/>
      <c r="G3" s="53" t="s">
        <v>287</v>
      </c>
      <c r="H3" s="53" t="s">
        <v>288</v>
      </c>
    </row>
    <row r="4" ht="45" customHeight="1" spans="1:8">
      <c r="A4" s="53"/>
      <c r="B4" s="53" t="s">
        <v>113</v>
      </c>
      <c r="C4" s="53" t="s">
        <v>289</v>
      </c>
      <c r="D4" s="53" t="s">
        <v>290</v>
      </c>
      <c r="E4" s="53" t="s">
        <v>291</v>
      </c>
      <c r="F4" s="53"/>
      <c r="G4" s="53"/>
      <c r="H4" s="53"/>
    </row>
    <row r="5" ht="51" customHeight="1" spans="1:8">
      <c r="A5" s="53"/>
      <c r="B5" s="53"/>
      <c r="C5" s="53"/>
      <c r="D5" s="53"/>
      <c r="E5" s="53" t="s">
        <v>292</v>
      </c>
      <c r="F5" s="53" t="s">
        <v>293</v>
      </c>
      <c r="G5" s="53"/>
      <c r="H5" s="53"/>
    </row>
    <row r="6" ht="48" customHeight="1" spans="1:8">
      <c r="A6" s="54" t="s">
        <v>113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</row>
    <row r="7" ht="48" customHeight="1" spans="1:8">
      <c r="A7" s="54" t="s">
        <v>184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</row>
  </sheetData>
  <mergeCells count="10">
    <mergeCell ref="A1:H1"/>
    <mergeCell ref="F2:H2"/>
    <mergeCell ref="B3:F3"/>
    <mergeCell ref="E4:F4"/>
    <mergeCell ref="A3:A5"/>
    <mergeCell ref="B4:B5"/>
    <mergeCell ref="C4:C5"/>
    <mergeCell ref="D4:D5"/>
    <mergeCell ref="G3:G5"/>
    <mergeCell ref="H3:H5"/>
  </mergeCells>
  <pageMargins left="0.511805555555556" right="0.314583333333333" top="0.9840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selection activeCell="L8" sqref="L8"/>
    </sheetView>
  </sheetViews>
  <sheetFormatPr defaultColWidth="10" defaultRowHeight="13.5"/>
  <cols>
    <col min="1" max="1" width="7.375" style="28" customWidth="1"/>
    <col min="2" max="2" width="14.25" style="28" customWidth="1"/>
    <col min="3" max="3" width="24.375" style="28" customWidth="1"/>
    <col min="4" max="4" width="16" style="28" customWidth="1"/>
    <col min="5" max="5" width="13.5" style="28" customWidth="1"/>
    <col min="6" max="6" width="12.5" style="28" customWidth="1"/>
    <col min="7" max="10" width="9.76666666666667" style="28" customWidth="1"/>
    <col min="11" max="16384" width="10" style="28"/>
  </cols>
  <sheetData>
    <row r="1" s="28" customFormat="1" ht="38" customHeight="1" spans="1:10">
      <c r="A1" s="31" t="s">
        <v>294</v>
      </c>
      <c r="B1" s="19"/>
      <c r="C1" s="19"/>
      <c r="D1" s="31"/>
      <c r="E1" s="31"/>
      <c r="F1" s="31"/>
      <c r="G1" s="32"/>
      <c r="H1" s="32"/>
      <c r="I1" s="32"/>
      <c r="J1" s="32"/>
    </row>
    <row r="2" s="28" customFormat="1" ht="22.75" customHeight="1" spans="1:10">
      <c r="A2" s="33" t="s">
        <v>295</v>
      </c>
      <c r="B2" s="33"/>
      <c r="C2" s="33"/>
      <c r="D2" s="33"/>
      <c r="E2" s="33"/>
      <c r="F2" s="34"/>
      <c r="G2" s="32"/>
      <c r="H2" s="32"/>
      <c r="I2" s="32"/>
      <c r="J2" s="32"/>
    </row>
    <row r="3" s="28" customFormat="1" ht="28" customHeight="1" spans="1:10">
      <c r="A3" s="35" t="s">
        <v>296</v>
      </c>
      <c r="B3" s="22" t="s">
        <v>297</v>
      </c>
      <c r="C3" s="21" t="s">
        <v>298</v>
      </c>
      <c r="D3" s="35" t="s">
        <v>113</v>
      </c>
      <c r="E3" s="35" t="s">
        <v>110</v>
      </c>
      <c r="F3" s="35" t="s">
        <v>111</v>
      </c>
      <c r="G3" s="32"/>
      <c r="H3" s="32"/>
      <c r="I3" s="32"/>
      <c r="J3" s="32"/>
    </row>
    <row r="4" s="29" customFormat="1" ht="22" customHeight="1" spans="1:10">
      <c r="A4" s="36" t="s">
        <v>299</v>
      </c>
      <c r="B4" s="37"/>
      <c r="C4" s="38"/>
      <c r="D4" s="39">
        <f>E4+F4</f>
        <v>93983.21</v>
      </c>
      <c r="E4" s="39">
        <f>E5</f>
        <v>93983.21</v>
      </c>
      <c r="F4" s="39"/>
      <c r="G4" s="40"/>
      <c r="H4" s="40"/>
      <c r="I4" s="40"/>
      <c r="J4" s="40"/>
    </row>
    <row r="5" s="30" customFormat="1" ht="20" customHeight="1" spans="1:6">
      <c r="A5" s="41">
        <v>1</v>
      </c>
      <c r="B5" s="42" t="s">
        <v>300</v>
      </c>
      <c r="C5" s="43" t="s">
        <v>301</v>
      </c>
      <c r="D5" s="44">
        <f>E5+F5</f>
        <v>93983.21</v>
      </c>
      <c r="E5" s="44">
        <f>SUM(E6:E32)</f>
        <v>93983.21</v>
      </c>
      <c r="F5" s="44"/>
    </row>
    <row r="6" s="30" customFormat="1" ht="23" customHeight="1" spans="1:6">
      <c r="A6" s="41">
        <v>2</v>
      </c>
      <c r="B6" s="45">
        <v>30201</v>
      </c>
      <c r="C6" s="46" t="s">
        <v>237</v>
      </c>
      <c r="D6" s="47">
        <v>25000</v>
      </c>
      <c r="E6" s="47">
        <v>25000</v>
      </c>
      <c r="F6" s="47"/>
    </row>
    <row r="7" s="30" customFormat="1" ht="23" customHeight="1" spans="1:6">
      <c r="A7" s="41">
        <v>3</v>
      </c>
      <c r="B7" s="45">
        <v>30202</v>
      </c>
      <c r="C7" s="46" t="s">
        <v>238</v>
      </c>
      <c r="D7" s="47">
        <v>10000</v>
      </c>
      <c r="E7" s="47">
        <v>10000</v>
      </c>
      <c r="F7" s="47"/>
    </row>
    <row r="8" s="30" customFormat="1" ht="23" customHeight="1" spans="1:6">
      <c r="A8" s="41">
        <v>4</v>
      </c>
      <c r="B8" s="45">
        <v>30203</v>
      </c>
      <c r="C8" s="46" t="s">
        <v>239</v>
      </c>
      <c r="D8" s="47"/>
      <c r="E8" s="47"/>
      <c r="F8" s="47"/>
    </row>
    <row r="9" s="30" customFormat="1" ht="23" customHeight="1" spans="1:6">
      <c r="A9" s="41">
        <v>5</v>
      </c>
      <c r="B9" s="45">
        <v>30204</v>
      </c>
      <c r="C9" s="46" t="s">
        <v>240</v>
      </c>
      <c r="D9" s="47"/>
      <c r="E9" s="47"/>
      <c r="F9" s="47"/>
    </row>
    <row r="10" s="30" customFormat="1" ht="23" customHeight="1" spans="1:6">
      <c r="A10" s="41">
        <v>6</v>
      </c>
      <c r="B10" s="45">
        <v>30205</v>
      </c>
      <c r="C10" s="46" t="s">
        <v>241</v>
      </c>
      <c r="D10" s="47"/>
      <c r="E10" s="47"/>
      <c r="F10" s="47"/>
    </row>
    <row r="11" s="30" customFormat="1" ht="23" customHeight="1" spans="1:6">
      <c r="A11" s="41">
        <v>7</v>
      </c>
      <c r="B11" s="45">
        <v>30206</v>
      </c>
      <c r="C11" s="46" t="s">
        <v>242</v>
      </c>
      <c r="D11" s="47"/>
      <c r="E11" s="48"/>
      <c r="F11" s="47"/>
    </row>
    <row r="12" s="30" customFormat="1" ht="23" customHeight="1" spans="1:6">
      <c r="A12" s="41">
        <v>8</v>
      </c>
      <c r="B12" s="45">
        <v>30207</v>
      </c>
      <c r="C12" s="46" t="s">
        <v>243</v>
      </c>
      <c r="D12" s="47">
        <v>4000</v>
      </c>
      <c r="E12" s="47">
        <v>4000</v>
      </c>
      <c r="F12" s="47"/>
    </row>
    <row r="13" s="30" customFormat="1" ht="23" customHeight="1" spans="1:6">
      <c r="A13" s="41">
        <v>9</v>
      </c>
      <c r="B13" s="45">
        <v>30208</v>
      </c>
      <c r="C13" s="46" t="s">
        <v>244</v>
      </c>
      <c r="D13" s="47"/>
      <c r="E13" s="47"/>
      <c r="F13" s="47"/>
    </row>
    <row r="14" s="30" customFormat="1" ht="23" customHeight="1" spans="1:6">
      <c r="A14" s="41">
        <v>10</v>
      </c>
      <c r="B14" s="45">
        <v>30209</v>
      </c>
      <c r="C14" s="46" t="s">
        <v>245</v>
      </c>
      <c r="D14" s="47"/>
      <c r="E14" s="47"/>
      <c r="F14" s="47"/>
    </row>
    <row r="15" s="30" customFormat="1" ht="23" customHeight="1" spans="1:6">
      <c r="A15" s="41">
        <v>11</v>
      </c>
      <c r="B15" s="45">
        <v>30210</v>
      </c>
      <c r="C15" s="46" t="s">
        <v>246</v>
      </c>
      <c r="D15" s="47">
        <v>16000</v>
      </c>
      <c r="E15" s="47">
        <v>16000</v>
      </c>
      <c r="F15" s="47"/>
    </row>
    <row r="16" s="30" customFormat="1" ht="23" customHeight="1" spans="1:6">
      <c r="A16" s="41">
        <v>12</v>
      </c>
      <c r="B16" s="45">
        <v>30211</v>
      </c>
      <c r="C16" s="46" t="s">
        <v>247</v>
      </c>
      <c r="D16" s="47"/>
      <c r="E16" s="47"/>
      <c r="F16" s="47"/>
    </row>
    <row r="17" s="30" customFormat="1" ht="23" customHeight="1" spans="1:6">
      <c r="A17" s="41">
        <v>13</v>
      </c>
      <c r="B17" s="45">
        <v>30212</v>
      </c>
      <c r="C17" s="46" t="s">
        <v>248</v>
      </c>
      <c r="D17" s="47"/>
      <c r="E17" s="47"/>
      <c r="F17" s="47"/>
    </row>
    <row r="18" s="30" customFormat="1" ht="23" customHeight="1" spans="1:6">
      <c r="A18" s="41">
        <v>14</v>
      </c>
      <c r="B18" s="45">
        <v>30213</v>
      </c>
      <c r="C18" s="46" t="s">
        <v>249</v>
      </c>
      <c r="D18" s="47"/>
      <c r="E18" s="47"/>
      <c r="F18" s="47"/>
    </row>
    <row r="19" s="30" customFormat="1" ht="23" customHeight="1" spans="1:6">
      <c r="A19" s="41">
        <v>15</v>
      </c>
      <c r="B19" s="45">
        <v>30214</v>
      </c>
      <c r="C19" s="49" t="s">
        <v>302</v>
      </c>
      <c r="D19" s="47"/>
      <c r="E19" s="47"/>
      <c r="F19" s="47"/>
    </row>
    <row r="20" s="30" customFormat="1" ht="23" customHeight="1" spans="1:6">
      <c r="A20" s="41">
        <v>16</v>
      </c>
      <c r="B20" s="45">
        <v>30215</v>
      </c>
      <c r="C20" s="49" t="s">
        <v>303</v>
      </c>
      <c r="D20" s="47"/>
      <c r="E20" s="47"/>
      <c r="F20" s="47"/>
    </row>
    <row r="21" s="30" customFormat="1" ht="23" customHeight="1" spans="1:6">
      <c r="A21" s="41">
        <v>17</v>
      </c>
      <c r="B21" s="45">
        <v>30216</v>
      </c>
      <c r="C21" s="49" t="s">
        <v>304</v>
      </c>
      <c r="D21" s="47"/>
      <c r="E21" s="47"/>
      <c r="F21" s="47"/>
    </row>
    <row r="22" s="30" customFormat="1" ht="23" customHeight="1" spans="1:6">
      <c r="A22" s="41">
        <v>18</v>
      </c>
      <c r="B22" s="45">
        <v>30217</v>
      </c>
      <c r="C22" s="49" t="s">
        <v>305</v>
      </c>
      <c r="D22" s="47"/>
      <c r="E22" s="47"/>
      <c r="F22" s="47"/>
    </row>
    <row r="23" s="30" customFormat="1" ht="23" customHeight="1" spans="1:6">
      <c r="A23" s="41">
        <v>19</v>
      </c>
      <c r="B23" s="45">
        <v>30218</v>
      </c>
      <c r="C23" s="49" t="s">
        <v>306</v>
      </c>
      <c r="D23" s="47"/>
      <c r="E23" s="47"/>
      <c r="F23" s="47"/>
    </row>
    <row r="24" s="30" customFormat="1" ht="23" customHeight="1" spans="1:6">
      <c r="A24" s="41">
        <v>20</v>
      </c>
      <c r="B24" s="45" t="s">
        <v>256</v>
      </c>
      <c r="C24" s="50" t="s">
        <v>307</v>
      </c>
      <c r="D24" s="47"/>
      <c r="E24" s="47"/>
      <c r="F24" s="47"/>
    </row>
    <row r="25" s="30" customFormat="1" ht="23" customHeight="1" spans="1:6">
      <c r="A25" s="41">
        <v>21</v>
      </c>
      <c r="B25" s="45" t="s">
        <v>258</v>
      </c>
      <c r="C25" s="50" t="s">
        <v>308</v>
      </c>
      <c r="D25" s="47"/>
      <c r="E25" s="47"/>
      <c r="F25" s="47"/>
    </row>
    <row r="26" s="30" customFormat="1" ht="23" customHeight="1" spans="1:6">
      <c r="A26" s="41">
        <v>22</v>
      </c>
      <c r="B26" s="45" t="s">
        <v>260</v>
      </c>
      <c r="C26" s="50" t="s">
        <v>309</v>
      </c>
      <c r="D26" s="47"/>
      <c r="E26" s="47"/>
      <c r="F26" s="47"/>
    </row>
    <row r="27" s="30" customFormat="1" ht="23" customHeight="1" spans="1:6">
      <c r="A27" s="41">
        <v>23</v>
      </c>
      <c r="B27" s="45" t="s">
        <v>262</v>
      </c>
      <c r="C27" s="49" t="s">
        <v>310</v>
      </c>
      <c r="D27" s="47">
        <v>24837.06</v>
      </c>
      <c r="E27" s="47">
        <v>24837.06</v>
      </c>
      <c r="F27" s="47"/>
    </row>
    <row r="28" s="30" customFormat="1" ht="23" customHeight="1" spans="1:6">
      <c r="A28" s="41">
        <v>24</v>
      </c>
      <c r="B28" s="45" t="s">
        <v>264</v>
      </c>
      <c r="C28" s="49" t="s">
        <v>311</v>
      </c>
      <c r="D28" s="47">
        <v>14146.15</v>
      </c>
      <c r="E28" s="47">
        <v>14146.15</v>
      </c>
      <c r="F28" s="47"/>
    </row>
    <row r="29" s="30" customFormat="1" ht="23" customHeight="1" spans="1:6">
      <c r="A29" s="41">
        <v>25</v>
      </c>
      <c r="B29" s="45" t="s">
        <v>266</v>
      </c>
      <c r="C29" s="49" t="s">
        <v>312</v>
      </c>
      <c r="D29" s="47"/>
      <c r="E29" s="47"/>
      <c r="F29" s="47"/>
    </row>
    <row r="30" s="30" customFormat="1" ht="23" customHeight="1" spans="1:6">
      <c r="A30" s="41">
        <v>26</v>
      </c>
      <c r="B30" s="45" t="s">
        <v>268</v>
      </c>
      <c r="C30" s="49" t="s">
        <v>313</v>
      </c>
      <c r="D30" s="47"/>
      <c r="E30" s="47"/>
      <c r="F30" s="47"/>
    </row>
    <row r="31" s="30" customFormat="1" ht="23" customHeight="1" spans="1:6">
      <c r="A31" s="41">
        <v>27</v>
      </c>
      <c r="B31" s="45" t="s">
        <v>268</v>
      </c>
      <c r="C31" s="49" t="s">
        <v>314</v>
      </c>
      <c r="D31" s="47"/>
      <c r="E31" s="47"/>
      <c r="F31" s="47"/>
    </row>
    <row r="32" s="30" customFormat="1" ht="23" customHeight="1" spans="1:6">
      <c r="A32" s="41">
        <v>28</v>
      </c>
      <c r="B32" s="45" t="s">
        <v>271</v>
      </c>
      <c r="C32" s="49" t="s">
        <v>315</v>
      </c>
      <c r="D32" s="47"/>
      <c r="E32" s="47"/>
      <c r="F32" s="47"/>
    </row>
  </sheetData>
  <mergeCells count="3">
    <mergeCell ref="A1:F1"/>
    <mergeCell ref="A2:F2"/>
    <mergeCell ref="A4:C4"/>
  </mergeCells>
  <printOptions horizontalCentered="1"/>
  <pageMargins left="0.554861111111111" right="0.554861111111111" top="0.550694444444444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T10" sqref="T10"/>
    </sheetView>
  </sheetViews>
  <sheetFormatPr defaultColWidth="7.875" defaultRowHeight="12.75" customHeight="1"/>
  <cols>
    <col min="1" max="1" width="17" style="17" customWidth="1"/>
    <col min="2" max="2" width="33.4333333333333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316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29" customHeight="1" spans="1:16">
      <c r="A3" s="16"/>
      <c r="B3" s="16"/>
      <c r="C3" s="20" t="s">
        <v>32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54" customHeight="1" spans="1:16">
      <c r="A4" s="21" t="s">
        <v>317</v>
      </c>
      <c r="B4" s="21"/>
      <c r="C4" s="22" t="s">
        <v>36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54" customHeight="1" spans="1:16">
      <c r="A5" s="21" t="s">
        <v>318</v>
      </c>
      <c r="B5" s="21" t="s">
        <v>319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60" customHeight="1" spans="1:3">
      <c r="A6" s="23" t="s">
        <v>113</v>
      </c>
      <c r="B6" s="24"/>
      <c r="C6" s="25"/>
    </row>
    <row r="7" s="16" customFormat="1" ht="57" customHeight="1" spans="1:4">
      <c r="A7" s="26"/>
      <c r="B7" s="26"/>
      <c r="C7" s="27">
        <v>0</v>
      </c>
      <c r="D7" s="17"/>
    </row>
    <row r="8" ht="57" customHeight="1" spans="1:16">
      <c r="A8" s="26"/>
      <c r="B8" s="26"/>
      <c r="C8" s="2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57" customHeight="1" spans="1:16">
      <c r="A9" s="26"/>
      <c r="B9" s="26"/>
      <c r="C9" s="2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57" customHeight="1" spans="1:3">
      <c r="A10" s="26"/>
      <c r="B10" s="26"/>
      <c r="C10" s="27"/>
    </row>
    <row r="11" ht="57" customHeight="1" spans="1:3">
      <c r="A11" s="26"/>
      <c r="B11" s="26"/>
      <c r="C11" s="27"/>
    </row>
    <row r="12" ht="57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550694444444444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"/>
    </sheetView>
  </sheetViews>
  <sheetFormatPr defaultColWidth="10" defaultRowHeight="13.5" outlineLevelRow="4" outlineLevelCol="4"/>
  <cols>
    <col min="1" max="1" width="22.625" customWidth="1"/>
    <col min="2" max="2" width="20.625" customWidth="1"/>
    <col min="3" max="3" width="27.5" customWidth="1"/>
    <col min="4" max="4" width="28.25" customWidth="1"/>
    <col min="5" max="5" width="31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320</v>
      </c>
      <c r="B2" s="11"/>
      <c r="C2" s="11"/>
      <c r="D2" s="11"/>
      <c r="E2" s="11"/>
    </row>
    <row r="3" ht="40" customHeight="1" spans="1:5">
      <c r="A3" s="12"/>
      <c r="B3" s="12"/>
      <c r="C3" s="12"/>
      <c r="D3" s="12"/>
      <c r="E3" s="13" t="s">
        <v>32</v>
      </c>
    </row>
    <row r="4" ht="78" customHeight="1" spans="1:5">
      <c r="A4" s="14" t="s">
        <v>179</v>
      </c>
      <c r="B4" s="14" t="s">
        <v>113</v>
      </c>
      <c r="C4" s="14" t="s">
        <v>321</v>
      </c>
      <c r="D4" s="14" t="s">
        <v>322</v>
      </c>
      <c r="E4" s="14" t="s">
        <v>323</v>
      </c>
    </row>
    <row r="5" ht="88" customHeight="1" spans="1:5">
      <c r="A5" s="14" t="s">
        <v>184</v>
      </c>
      <c r="B5" s="15">
        <v>0</v>
      </c>
      <c r="C5" s="15">
        <v>0</v>
      </c>
      <c r="D5" s="15">
        <v>0</v>
      </c>
      <c r="E5" s="15">
        <v>0</v>
      </c>
    </row>
  </sheetData>
  <mergeCells count="1">
    <mergeCell ref="A2:E2"/>
  </mergeCells>
  <pageMargins left="0.826388888888889" right="0.75" top="1.14166666666667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5"/>
  <sheetViews>
    <sheetView tabSelected="1" workbookViewId="0">
      <selection activeCell="A8" sqref="A8"/>
    </sheetView>
  </sheetViews>
  <sheetFormatPr defaultColWidth="9" defaultRowHeight="13.5" outlineLevelCol="1"/>
  <cols>
    <col min="1" max="1" width="71.0083333333333" customWidth="1"/>
    <col min="2" max="2" width="61.7583333333333" customWidth="1"/>
  </cols>
  <sheetData>
    <row r="1" ht="48" customHeight="1" spans="1:2">
      <c r="A1" s="1" t="s">
        <v>324</v>
      </c>
      <c r="B1" s="1"/>
    </row>
    <row r="2" ht="33" customHeight="1" spans="1:2">
      <c r="A2" s="2"/>
      <c r="B2" s="3" t="s">
        <v>32</v>
      </c>
    </row>
    <row r="3" ht="15" customHeight="1" spans="1:2">
      <c r="A3" s="4" t="s">
        <v>35</v>
      </c>
      <c r="B3" s="5" t="s">
        <v>36</v>
      </c>
    </row>
    <row r="4" ht="38" customHeight="1" spans="1:2">
      <c r="A4" s="4"/>
      <c r="B4" s="5"/>
    </row>
    <row r="5" ht="39" customHeight="1" spans="1:2">
      <c r="A5" s="6" t="s">
        <v>325</v>
      </c>
      <c r="B5" s="7">
        <v>367000</v>
      </c>
    </row>
    <row r="6" ht="39" customHeight="1" spans="1:2">
      <c r="A6" s="8" t="s">
        <v>326</v>
      </c>
      <c r="B6" s="7">
        <v>367000</v>
      </c>
    </row>
    <row r="7" ht="39" customHeight="1" spans="1:2">
      <c r="A7" s="8"/>
      <c r="B7" s="7"/>
    </row>
    <row r="8" ht="39" customHeight="1" spans="1:2">
      <c r="A8" s="8"/>
      <c r="B8" s="7"/>
    </row>
    <row r="9" ht="39" customHeight="1" spans="1:2">
      <c r="A9" s="8"/>
      <c r="B9" s="7"/>
    </row>
    <row r="10" ht="39" customHeight="1" spans="1:2">
      <c r="A10" s="8"/>
      <c r="B10" s="7"/>
    </row>
    <row r="11" ht="39" customHeight="1" spans="1:2">
      <c r="A11" s="8"/>
      <c r="B11" s="7"/>
    </row>
    <row r="12" ht="39" customHeight="1" spans="1:2">
      <c r="A12" s="8"/>
      <c r="B12" s="7"/>
    </row>
    <row r="13" ht="23" customHeight="1" spans="1:1">
      <c r="A13" s="9" t="s">
        <v>327</v>
      </c>
    </row>
    <row r="14" ht="23" customHeight="1"/>
    <row r="15" ht="23" customHeight="1"/>
  </sheetData>
  <mergeCells count="3">
    <mergeCell ref="A1:B1"/>
    <mergeCell ref="A3:A4"/>
    <mergeCell ref="B3:B4"/>
  </mergeCells>
  <pageMargins left="0.75" right="0.75" top="0.550694444444444" bottom="0.275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祈风</cp:lastModifiedBy>
  <dcterms:created xsi:type="dcterms:W3CDTF">2023-02-01T08:53:00Z</dcterms:created>
  <dcterms:modified xsi:type="dcterms:W3CDTF">2025-02-20T08:34:01Z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54C80BC5E32D4B2596A6365A6DA0E22A</vt:lpwstr>
  </property>
</Properties>
</file>