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宁县2021年第二批财政衔接补助资金项目计划表" sheetId="21" r:id="rId1"/>
  </sheets>
  <definedNames>
    <definedName name="_xlnm.Print_Titles" localSheetId="0">宁县2021年第二批财政衔接补助资金项目计划表!$2:$6</definedName>
  </definedNames>
  <calcPr calcId="144525"/>
</workbook>
</file>

<file path=xl/sharedStrings.xml><?xml version="1.0" encoding="utf-8"?>
<sst xmlns="http://schemas.openxmlformats.org/spreadsheetml/2006/main" count="186" uniqueCount="78">
  <si>
    <t>附件</t>
  </si>
  <si>
    <t>宁县2021年第二批财政衔接补助资金项目计划表</t>
  </si>
  <si>
    <t>序号</t>
  </si>
  <si>
    <t>项目类别</t>
  </si>
  <si>
    <t>项目名称</t>
  </si>
  <si>
    <t>建设
性质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</si>
  <si>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</si>
  <si>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</si>
  <si>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</si>
  <si>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</si>
  <si>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</si>
  <si>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</si>
  <si>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</si>
  <si>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</si>
  <si>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小计</t>
  </si>
  <si>
    <t>中央资金</t>
  </si>
  <si>
    <t>省级资金</t>
  </si>
  <si>
    <t>项目效益</t>
  </si>
  <si>
    <t>受益
村数
（个）</t>
  </si>
  <si>
    <t>受益
户数
（万户）</t>
  </si>
  <si>
    <t>受益
人口数
（万人）</t>
  </si>
  <si>
    <t>合计</t>
  </si>
  <si>
    <t>一、农业产业发展</t>
  </si>
  <si>
    <t>1.苹果产业发展配套设施建设</t>
  </si>
  <si>
    <t>新</t>
  </si>
  <si>
    <t>2021年</t>
  </si>
  <si>
    <t>全县18个乡镇</t>
  </si>
  <si>
    <t>培养省级龙头企业2家，市级2家，县级2家以上，主要用于“宁县模式”果园新建或新购设施补助，建设面积12000亩。补助资金形成的资产，通过入股分红的形式带动村集体经济发展，带动当地农户务工增加收入。</t>
  </si>
  <si>
    <t>培育壮大苹果产业，增加群众果业收入和务工收入。</t>
  </si>
  <si>
    <t>果业发展中心</t>
  </si>
  <si>
    <t>2.产业发展配套设施建设</t>
  </si>
  <si>
    <t>产业道路建设</t>
  </si>
  <si>
    <t>中村镇中村村、平定村、乔家村、西王村</t>
  </si>
  <si>
    <t>新修硬化道路13.099公里</t>
  </si>
  <si>
    <t>解决农村产业发展瓶颈、农产品运输通行难问题</t>
  </si>
  <si>
    <t>交通局</t>
  </si>
  <si>
    <t>镇村</t>
  </si>
  <si>
    <t>中村镇乔家村</t>
  </si>
  <si>
    <t>新修硬化道路2.198公里</t>
  </si>
  <si>
    <t>解决农村人口、农产品运输通行难问题</t>
  </si>
  <si>
    <t>乡村振兴局</t>
  </si>
  <si>
    <t>产业配套设施建设</t>
  </si>
  <si>
    <t>九岘乡鲁甲村</t>
  </si>
  <si>
    <t>新建钢架大棚1栋13752.4平方米</t>
  </si>
  <si>
    <t>解决农产品防霜冻问题，增加农产品收益</t>
  </si>
  <si>
    <t>新宁镇井坳村</t>
  </si>
  <si>
    <t>新建钢架大棚5栋6409平方米</t>
  </si>
  <si>
    <t>和盛镇东乐村二、五组</t>
  </si>
  <si>
    <t>新(维)修硬化道路1.447公里</t>
  </si>
  <si>
    <t>瓦斜乡永吉村</t>
  </si>
  <si>
    <t>新修硬化道路2.672公里</t>
  </si>
  <si>
    <t>早胜镇寺底村史家城自然村</t>
  </si>
  <si>
    <t>新修硬化道路1.471公里</t>
  </si>
  <si>
    <t>和盛镇吴家村</t>
  </si>
  <si>
    <t>新修硬化道路2.654公里（项目总投资168.27万元，本次安排85.59万元）</t>
  </si>
  <si>
    <t>平子镇巩家村</t>
  </si>
  <si>
    <t>新修硬化道路1.408公里</t>
  </si>
  <si>
    <t>长庆桥镇西塬村</t>
  </si>
  <si>
    <t>砂化道路1.416公里,新修排水渠180米。</t>
  </si>
  <si>
    <t>新宁镇巩范村</t>
  </si>
  <si>
    <t>砂化道路3.311公里</t>
  </si>
  <si>
    <t>维修砂石道路5.63公里</t>
  </si>
  <si>
    <t>二、基础设施建设</t>
  </si>
  <si>
    <t>1.村组道路建设</t>
  </si>
  <si>
    <t>村组道路建设</t>
  </si>
  <si>
    <t>湘乐镇湘乐村</t>
  </si>
  <si>
    <t>新修硬化道路0.568公里，排水渠48米，边沟120米。</t>
  </si>
  <si>
    <t>新修硬化道路2.567公里</t>
  </si>
  <si>
    <t>中村镇刘家村</t>
  </si>
  <si>
    <t>新修硬化道路1.645公里</t>
  </si>
  <si>
    <t>和盛镇东乐村八、九、十二组</t>
  </si>
  <si>
    <t>新修硬化道路2.009公里</t>
  </si>
  <si>
    <t>早胜镇寺底村</t>
  </si>
  <si>
    <t>新修硬化道路2.304公里</t>
  </si>
  <si>
    <t>平子镇半坡村</t>
  </si>
  <si>
    <t>新修硬化道路1公里</t>
  </si>
  <si>
    <t>米桥镇红星村</t>
  </si>
  <si>
    <t>新修硬化道路2.013公里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</si>
</sst>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.0_);[Red]\(0.0\)"/>
    <numFmt numFmtId="178" formatCode="0.00_);[Red]\(0.00\)"/>
  </numFmts>
  <fonts count="31">
    <font>
      <sz val="12"/>
      <name val="宋体"/>
      <charset val="134"/>
    </font>
    <font>
      <sz val="11"/>
      <name val="宋体"/>
      <charset val="134"/>
    </font>
    <font>
      <sz val="10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8"/>
      <name val="方正报宋简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0" fontId="18" fillId="0" borderId="0" applyFill="0" applyBorder="0">
      <alignment vertical="center" wrapText="1"/>
    </xf>
    <xf numFmtId="42" fontId="13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7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9" fillId="9" borderId="10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/>
    <xf numFmtId="0" fontId="9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0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58">
    <cellStyle name="常规" xfId="0" builtinId="0"/>
    <cellStyle name="正文数据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_2015年互助资金统计台账" xfId="49"/>
    <cellStyle name="常规 2 3" xfId="50"/>
    <cellStyle name="40% - 强调文字颜色 6" xfId="51" builtinId="51"/>
    <cellStyle name="常规 2 3 2" xfId="52"/>
    <cellStyle name="60% - 强调文字颜色 6" xfId="53" builtinId="52"/>
    <cellStyle name="常规 2" xfId="54"/>
    <cellStyle name="常规 3" xfId="55"/>
    <cellStyle name="常规 5" xfId="56"/>
    <cellStyle name="常规_张义镇整乡推进项目计划表2(1)" xfId="57"/>
  </cellStyles>
  <tableStyles count="0" defaultTableStyle="TableStyleMedium2" defaultPivotStyle="PivotStyleLight16"/>
  <colors>
    <mruColors>
      <color rgb="009999FF"/>
      <color rgb="0000B0F0"/>
      <color rgb="009BC2E6"/>
      <color rgb="0081FBFF"/>
      <color rgb="0092D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"/>
  <sheetViews>
    <sheetView tabSelected="1" workbookViewId="0">
      <selection activeCell="G7" sqref="G7"/>
    </sheetView>
  </sheetViews>
  <sheetFormatPr defaultColWidth="9" defaultRowHeight="13.5"/>
  <cols>
    <col min="1" max="1" width="3.75" style="5" customWidth="1"/>
    <col min="2" max="2" width="9.25" style="5" customWidth="1"/>
    <col min="3" max="3" width="14.375" style="6" customWidth="1"/>
    <col min="4" max="4" width="4.25" style="5" customWidth="1"/>
    <col min="5" max="5" width="5.75" style="5" customWidth="1"/>
    <col min="6" max="6" width="14.375" style="5" customWidth="1"/>
    <col min="7" max="7" width="35.125" style="6" customWidth="1"/>
    <col min="8" max="8" width="8.5" style="7" customWidth="1"/>
    <col min="9" max="9" width="8.25" style="7" customWidth="1"/>
    <col min="10" max="10" width="7.875" style="7" customWidth="1"/>
    <col min="11" max="11" width="27.625" style="8" customWidth="1"/>
    <col min="12" max="12" width="6.25" style="5" customWidth="1"/>
    <col min="13" max="13" width="7.75" style="9" customWidth="1"/>
    <col min="14" max="14" width="7.875" style="9" customWidth="1"/>
    <col min="15" max="15" width="7" style="5" customWidth="1"/>
    <col min="16" max="16" width="7.125" style="5" customWidth="1"/>
    <col min="17" max="17" width="4.5" style="1" customWidth="1"/>
    <col min="18" max="16384" width="9" style="1"/>
  </cols>
  <sheetData>
    <row r="1" s="1" customFormat="1" ht="25.5" customHeight="1" spans="1:16">
      <c r="A1" s="10" t="s">
        <v>0</v>
      </c>
      <c r="B1" s="10"/>
      <c r="C1" s="10"/>
      <c r="D1" s="11"/>
      <c r="E1" s="11"/>
      <c r="F1" s="11"/>
      <c r="G1" s="6"/>
      <c r="H1" s="7"/>
      <c r="I1" s="7"/>
      <c r="J1" s="7"/>
      <c r="K1" s="8"/>
      <c r="L1" s="5"/>
      <c r="M1" s="9"/>
      <c r="N1" s="9"/>
      <c r="O1" s="5"/>
      <c r="P1" s="5"/>
    </row>
    <row r="2" s="1" customFormat="1" ht="45" customHeight="1" spans="1:17">
      <c r="A2" s="12" t="s">
        <v>1</v>
      </c>
      <c r="B2" s="12"/>
      <c r="C2" s="13"/>
      <c r="D2" s="12"/>
      <c r="E2" s="12"/>
      <c r="F2" s="12"/>
      <c r="G2" s="13"/>
      <c r="H2" s="12"/>
      <c r="I2" s="12"/>
      <c r="J2" s="12"/>
      <c r="K2" s="13"/>
      <c r="L2" s="12"/>
      <c r="M2" s="12"/>
      <c r="N2" s="12"/>
      <c r="O2" s="12"/>
      <c r="P2" s="12"/>
      <c r="Q2" s="12"/>
    </row>
    <row r="3" s="2" customFormat="1" ht="21" customHeight="1" spans="1:17">
      <c r="A3" s="14" t="s">
        <v>2</v>
      </c>
      <c r="B3" s="15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7" t="s">
        <v>8</v>
      </c>
      <c r="H3" s="18" t="s">
        <v>9</v>
      </c>
      <c r="I3" s="18"/>
      <c r="J3" s="18"/>
      <c r="K3" s="18" t="s">
        <v>10</v>
      </c>
      <c r="L3" s="18"/>
      <c r="M3" s="18"/>
      <c r="N3" s="18"/>
      <c r="O3" s="17" t="s">
        <v>11</v>
      </c>
      <c r="P3" s="41" t="s">
        <v>12</v>
      </c>
      <c r="Q3" s="17" t="s">
        <v>13</v>
      </c>
    </row>
    <row r="4" s="2" customFormat="1" ht="20.1" customHeight="1" spans="1:17">
      <c r="A4" s="14"/>
      <c r="B4" s="19"/>
      <c r="C4" s="16"/>
      <c r="D4" s="16"/>
      <c r="E4" s="16"/>
      <c r="F4" s="16"/>
      <c r="G4" s="17"/>
      <c r="H4" s="20" t="s">
        <v>14</v>
      </c>
      <c r="I4" s="20" t="s">
        <v>15</v>
      </c>
      <c r="J4" s="20" t="s">
        <v>16</v>
      </c>
      <c r="K4" s="42" t="s">
        <v>17</v>
      </c>
      <c r="L4" s="17" t="s">
        <v>18</v>
      </c>
      <c r="M4" s="43" t="s">
        <v>19</v>
      </c>
      <c r="N4" s="43" t="s">
        <v>20</v>
      </c>
      <c r="O4" s="17"/>
      <c r="P4" s="44"/>
      <c r="Q4" s="17"/>
    </row>
    <row r="5" s="2" customFormat="1" ht="17" customHeight="1" spans="1:17">
      <c r="A5" s="14"/>
      <c r="B5" s="19"/>
      <c r="C5" s="16"/>
      <c r="D5" s="16"/>
      <c r="E5" s="16"/>
      <c r="F5" s="16"/>
      <c r="G5" s="17"/>
      <c r="H5" s="20"/>
      <c r="I5" s="20"/>
      <c r="J5" s="20"/>
      <c r="K5" s="42"/>
      <c r="L5" s="17"/>
      <c r="M5" s="43"/>
      <c r="N5" s="43"/>
      <c r="O5" s="17"/>
      <c r="P5" s="44"/>
      <c r="Q5" s="17"/>
    </row>
    <row r="6" s="2" customFormat="1" ht="10" customHeight="1" spans="1:17">
      <c r="A6" s="14"/>
      <c r="B6" s="21"/>
      <c r="C6" s="16"/>
      <c r="D6" s="16"/>
      <c r="E6" s="16"/>
      <c r="F6" s="16"/>
      <c r="G6" s="17"/>
      <c r="H6" s="22"/>
      <c r="I6" s="22"/>
      <c r="J6" s="22"/>
      <c r="K6" s="42"/>
      <c r="L6" s="17"/>
      <c r="M6" s="43"/>
      <c r="N6" s="43"/>
      <c r="O6" s="17"/>
      <c r="P6" s="45"/>
      <c r="Q6" s="17"/>
    </row>
    <row r="7" s="2" customFormat="1" ht="36" customHeight="1" spans="1:17">
      <c r="A7" s="23"/>
      <c r="B7" s="21" t="s">
        <v>21</v>
      </c>
      <c r="C7" s="24"/>
      <c r="D7" s="24"/>
      <c r="E7" s="24"/>
      <c r="F7" s="24"/>
      <c r="G7" s="25"/>
      <c r="H7" s="26">
        <f t="shared" ref="H7:H27" si="0">I7+J7</f>
        <v>3208</v>
      </c>
      <c r="I7" s="32">
        <f>I8+I23</f>
        <v>3208</v>
      </c>
      <c r="J7" s="32"/>
      <c r="K7" s="32"/>
      <c r="L7" s="26">
        <f>L8+L23</f>
        <v>116</v>
      </c>
      <c r="M7" s="32">
        <f>M8+M23</f>
        <v>2.32</v>
      </c>
      <c r="N7" s="32">
        <f>N8+N23</f>
        <v>7.244</v>
      </c>
      <c r="O7" s="25"/>
      <c r="P7" s="46"/>
      <c r="Q7" s="25"/>
    </row>
    <row r="8" s="3" customFormat="1" ht="40" customHeight="1" spans="1:17">
      <c r="A8" s="27"/>
      <c r="B8" s="28" t="s">
        <v>22</v>
      </c>
      <c r="C8" s="29"/>
      <c r="D8" s="30"/>
      <c r="E8" s="30"/>
      <c r="F8" s="30"/>
      <c r="G8" s="31"/>
      <c r="H8" s="32">
        <f t="shared" si="0"/>
        <v>2496.54</v>
      </c>
      <c r="I8" s="47">
        <f>I9+I10</f>
        <v>2496.54</v>
      </c>
      <c r="J8" s="47"/>
      <c r="K8" s="47"/>
      <c r="L8" s="48">
        <f>L9+L10</f>
        <v>115</v>
      </c>
      <c r="M8" s="47">
        <f>M9+M10</f>
        <v>2.31</v>
      </c>
      <c r="N8" s="47">
        <f>N9+N10</f>
        <v>7.208</v>
      </c>
      <c r="O8" s="33"/>
      <c r="P8" s="33"/>
      <c r="Q8" s="52"/>
    </row>
    <row r="9" s="3" customFormat="1" ht="78" customHeight="1" spans="1:17">
      <c r="A9" s="33">
        <v>1</v>
      </c>
      <c r="B9" s="34"/>
      <c r="C9" s="35" t="s">
        <v>23</v>
      </c>
      <c r="D9" s="33" t="s">
        <v>24</v>
      </c>
      <c r="E9" s="33" t="s">
        <v>25</v>
      </c>
      <c r="F9" s="33" t="s">
        <v>26</v>
      </c>
      <c r="G9" s="29" t="s">
        <v>27</v>
      </c>
      <c r="H9" s="32">
        <f t="shared" si="0"/>
        <v>869.92</v>
      </c>
      <c r="I9" s="32">
        <v>869.92</v>
      </c>
      <c r="J9" s="26"/>
      <c r="K9" s="31" t="s">
        <v>28</v>
      </c>
      <c r="L9" s="26">
        <v>100</v>
      </c>
      <c r="M9" s="32">
        <v>2</v>
      </c>
      <c r="N9" s="32">
        <v>6</v>
      </c>
      <c r="O9" s="30" t="s">
        <v>29</v>
      </c>
      <c r="P9" s="30" t="s">
        <v>29</v>
      </c>
      <c r="Q9" s="52"/>
    </row>
    <row r="10" s="3" customFormat="1" ht="36" customHeight="1" spans="1:17">
      <c r="A10" s="33"/>
      <c r="B10" s="33"/>
      <c r="C10" s="35" t="s">
        <v>30</v>
      </c>
      <c r="D10" s="33"/>
      <c r="E10" s="33"/>
      <c r="F10" s="33"/>
      <c r="G10" s="29"/>
      <c r="H10" s="32">
        <f t="shared" si="0"/>
        <v>1626.62</v>
      </c>
      <c r="I10" s="32">
        <f>SUM(I11:I22)</f>
        <v>1626.62</v>
      </c>
      <c r="J10" s="32"/>
      <c r="K10" s="32"/>
      <c r="L10" s="26">
        <f>SUM(L11:L22)</f>
        <v>15</v>
      </c>
      <c r="M10" s="32">
        <f>SUM(M11:M22)</f>
        <v>0.31</v>
      </c>
      <c r="N10" s="32">
        <f>SUM(N11:N22)</f>
        <v>1.208</v>
      </c>
      <c r="O10" s="30"/>
      <c r="P10" s="30"/>
      <c r="Q10" s="52"/>
    </row>
    <row r="11" s="3" customFormat="1" ht="55" customHeight="1" spans="1:17">
      <c r="A11" s="33">
        <v>2</v>
      </c>
      <c r="B11" s="28"/>
      <c r="C11" s="29" t="s">
        <v>31</v>
      </c>
      <c r="D11" s="33" t="s">
        <v>24</v>
      </c>
      <c r="E11" s="33" t="s">
        <v>25</v>
      </c>
      <c r="F11" s="30" t="s">
        <v>32</v>
      </c>
      <c r="G11" s="29" t="s">
        <v>33</v>
      </c>
      <c r="H11" s="32">
        <f t="shared" si="0"/>
        <v>775.13</v>
      </c>
      <c r="I11" s="32">
        <v>775.13</v>
      </c>
      <c r="J11" s="32"/>
      <c r="K11" s="49" t="s">
        <v>34</v>
      </c>
      <c r="L11" s="26">
        <v>4</v>
      </c>
      <c r="M11" s="32">
        <v>0.2</v>
      </c>
      <c r="N11" s="32">
        <v>0.8</v>
      </c>
      <c r="O11" s="30" t="s">
        <v>35</v>
      </c>
      <c r="P11" s="30" t="s">
        <v>36</v>
      </c>
      <c r="Q11" s="52"/>
    </row>
    <row r="12" s="3" customFormat="1" ht="42" customHeight="1" spans="1:17">
      <c r="A12" s="33">
        <v>3</v>
      </c>
      <c r="B12" s="28"/>
      <c r="C12" s="29" t="s">
        <v>31</v>
      </c>
      <c r="D12" s="33" t="s">
        <v>24</v>
      </c>
      <c r="E12" s="33" t="s">
        <v>25</v>
      </c>
      <c r="F12" s="30" t="s">
        <v>37</v>
      </c>
      <c r="G12" s="29" t="s">
        <v>38</v>
      </c>
      <c r="H12" s="32">
        <f t="shared" si="0"/>
        <v>130.89</v>
      </c>
      <c r="I12" s="32">
        <v>130.89</v>
      </c>
      <c r="J12" s="32"/>
      <c r="K12" s="49" t="s">
        <v>39</v>
      </c>
      <c r="L12" s="26">
        <v>1</v>
      </c>
      <c r="M12" s="32">
        <v>0.01</v>
      </c>
      <c r="N12" s="32">
        <v>0.036</v>
      </c>
      <c r="O12" s="30" t="s">
        <v>40</v>
      </c>
      <c r="P12" s="30" t="s">
        <v>36</v>
      </c>
      <c r="Q12" s="52"/>
    </row>
    <row r="13" s="3" customFormat="1" ht="42" customHeight="1" spans="1:17">
      <c r="A13" s="33">
        <v>4</v>
      </c>
      <c r="B13" s="28"/>
      <c r="C13" s="29" t="s">
        <v>41</v>
      </c>
      <c r="D13" s="33" t="s">
        <v>24</v>
      </c>
      <c r="E13" s="33" t="s">
        <v>25</v>
      </c>
      <c r="F13" s="30" t="s">
        <v>42</v>
      </c>
      <c r="G13" s="29" t="s">
        <v>43</v>
      </c>
      <c r="H13" s="32">
        <f t="shared" si="0"/>
        <v>47.59</v>
      </c>
      <c r="I13" s="32">
        <v>47.59</v>
      </c>
      <c r="J13" s="32"/>
      <c r="K13" s="49" t="s">
        <v>44</v>
      </c>
      <c r="L13" s="26">
        <v>1</v>
      </c>
      <c r="M13" s="32">
        <v>0.01</v>
      </c>
      <c r="N13" s="32">
        <v>0.04</v>
      </c>
      <c r="O13" s="30" t="s">
        <v>40</v>
      </c>
      <c r="P13" s="30" t="s">
        <v>36</v>
      </c>
      <c r="Q13" s="52"/>
    </row>
    <row r="14" s="4" customFormat="1" ht="42" customHeight="1" spans="1:17">
      <c r="A14" s="33">
        <v>5</v>
      </c>
      <c r="B14" s="28"/>
      <c r="C14" s="29" t="s">
        <v>41</v>
      </c>
      <c r="D14" s="33" t="s">
        <v>24</v>
      </c>
      <c r="E14" s="33" t="s">
        <v>25</v>
      </c>
      <c r="F14" s="30" t="s">
        <v>45</v>
      </c>
      <c r="G14" s="29" t="s">
        <v>46</v>
      </c>
      <c r="H14" s="32">
        <f t="shared" si="0"/>
        <v>25.31</v>
      </c>
      <c r="I14" s="32">
        <v>25.31</v>
      </c>
      <c r="J14" s="32"/>
      <c r="K14" s="49" t="s">
        <v>44</v>
      </c>
      <c r="L14" s="26">
        <v>1</v>
      </c>
      <c r="M14" s="32">
        <v>0.01</v>
      </c>
      <c r="N14" s="32">
        <v>0.04</v>
      </c>
      <c r="O14" s="30" t="s">
        <v>40</v>
      </c>
      <c r="P14" s="30" t="s">
        <v>36</v>
      </c>
      <c r="Q14" s="52"/>
    </row>
    <row r="15" s="4" customFormat="1" ht="45" customHeight="1" spans="1:17">
      <c r="A15" s="33">
        <v>6</v>
      </c>
      <c r="B15" s="28"/>
      <c r="C15" s="29" t="s">
        <v>31</v>
      </c>
      <c r="D15" s="33" t="s">
        <v>24</v>
      </c>
      <c r="E15" s="33" t="s">
        <v>25</v>
      </c>
      <c r="F15" s="30" t="s">
        <v>47</v>
      </c>
      <c r="G15" s="29" t="s">
        <v>48</v>
      </c>
      <c r="H15" s="32">
        <f t="shared" si="0"/>
        <v>99.4</v>
      </c>
      <c r="I15" s="32">
        <v>99.4</v>
      </c>
      <c r="J15" s="32"/>
      <c r="K15" s="49" t="s">
        <v>39</v>
      </c>
      <c r="L15" s="26">
        <v>1</v>
      </c>
      <c r="M15" s="32">
        <v>0.01</v>
      </c>
      <c r="N15" s="32">
        <v>0.036</v>
      </c>
      <c r="O15" s="30" t="s">
        <v>40</v>
      </c>
      <c r="P15" s="30" t="s">
        <v>36</v>
      </c>
      <c r="Q15" s="52"/>
    </row>
    <row r="16" s="4" customFormat="1" ht="42" customHeight="1" spans="1:17">
      <c r="A16" s="33">
        <v>7</v>
      </c>
      <c r="B16" s="28"/>
      <c r="C16" s="29" t="s">
        <v>31</v>
      </c>
      <c r="D16" s="33" t="s">
        <v>24</v>
      </c>
      <c r="E16" s="33" t="s">
        <v>25</v>
      </c>
      <c r="F16" s="30" t="s">
        <v>49</v>
      </c>
      <c r="G16" s="29" t="s">
        <v>50</v>
      </c>
      <c r="H16" s="32">
        <f t="shared" si="0"/>
        <v>179.6</v>
      </c>
      <c r="I16" s="32">
        <v>179.6</v>
      </c>
      <c r="J16" s="32"/>
      <c r="K16" s="49" t="s">
        <v>39</v>
      </c>
      <c r="L16" s="26">
        <v>1</v>
      </c>
      <c r="M16" s="32">
        <v>0.01</v>
      </c>
      <c r="N16" s="32">
        <v>0.036</v>
      </c>
      <c r="O16" s="30" t="s">
        <v>40</v>
      </c>
      <c r="P16" s="30" t="s">
        <v>36</v>
      </c>
      <c r="Q16" s="52"/>
    </row>
    <row r="17" s="4" customFormat="1" ht="39" customHeight="1" spans="1:17">
      <c r="A17" s="33">
        <v>8</v>
      </c>
      <c r="B17" s="28"/>
      <c r="C17" s="29" t="s">
        <v>31</v>
      </c>
      <c r="D17" s="33" t="s">
        <v>24</v>
      </c>
      <c r="E17" s="33" t="s">
        <v>25</v>
      </c>
      <c r="F17" s="30" t="s">
        <v>51</v>
      </c>
      <c r="G17" s="29" t="s">
        <v>52</v>
      </c>
      <c r="H17" s="32">
        <f t="shared" si="0"/>
        <v>95.03</v>
      </c>
      <c r="I17" s="32">
        <v>95.03</v>
      </c>
      <c r="J17" s="32"/>
      <c r="K17" s="49" t="s">
        <v>39</v>
      </c>
      <c r="L17" s="26">
        <v>1</v>
      </c>
      <c r="M17" s="32">
        <v>0.01</v>
      </c>
      <c r="N17" s="32">
        <v>0.036</v>
      </c>
      <c r="O17" s="30" t="s">
        <v>40</v>
      </c>
      <c r="P17" s="30" t="s">
        <v>36</v>
      </c>
      <c r="Q17" s="52"/>
    </row>
    <row r="18" s="4" customFormat="1" ht="39" customHeight="1" spans="1:17">
      <c r="A18" s="33">
        <v>9</v>
      </c>
      <c r="B18" s="28"/>
      <c r="C18" s="29" t="s">
        <v>31</v>
      </c>
      <c r="D18" s="33" t="s">
        <v>24</v>
      </c>
      <c r="E18" s="33" t="s">
        <v>25</v>
      </c>
      <c r="F18" s="30" t="s">
        <v>53</v>
      </c>
      <c r="G18" s="29" t="s">
        <v>54</v>
      </c>
      <c r="H18" s="32">
        <f t="shared" si="0"/>
        <v>85.59</v>
      </c>
      <c r="I18" s="32">
        <v>85.59</v>
      </c>
      <c r="J18" s="32"/>
      <c r="K18" s="49" t="s">
        <v>39</v>
      </c>
      <c r="L18" s="26">
        <v>1</v>
      </c>
      <c r="M18" s="32">
        <v>0.01</v>
      </c>
      <c r="N18" s="32">
        <v>0.036</v>
      </c>
      <c r="O18" s="30" t="s">
        <v>40</v>
      </c>
      <c r="P18" s="30" t="s">
        <v>36</v>
      </c>
      <c r="Q18" s="52"/>
    </row>
    <row r="19" s="4" customFormat="1" ht="39" customHeight="1" spans="1:17">
      <c r="A19" s="33">
        <v>10</v>
      </c>
      <c r="B19" s="28"/>
      <c r="C19" s="29" t="s">
        <v>31</v>
      </c>
      <c r="D19" s="33" t="s">
        <v>24</v>
      </c>
      <c r="E19" s="33" t="s">
        <v>25</v>
      </c>
      <c r="F19" s="30" t="s">
        <v>55</v>
      </c>
      <c r="G19" s="29" t="s">
        <v>56</v>
      </c>
      <c r="H19" s="32">
        <f t="shared" si="0"/>
        <v>96.05</v>
      </c>
      <c r="I19" s="32">
        <v>96.05</v>
      </c>
      <c r="J19" s="32"/>
      <c r="K19" s="49" t="s">
        <v>39</v>
      </c>
      <c r="L19" s="26">
        <v>1</v>
      </c>
      <c r="M19" s="32">
        <v>0.01</v>
      </c>
      <c r="N19" s="32">
        <v>0.036</v>
      </c>
      <c r="O19" s="30" t="s">
        <v>40</v>
      </c>
      <c r="P19" s="30" t="s">
        <v>36</v>
      </c>
      <c r="Q19" s="52"/>
    </row>
    <row r="20" s="4" customFormat="1" ht="39" customHeight="1" spans="1:17">
      <c r="A20" s="33">
        <v>11</v>
      </c>
      <c r="B20" s="28"/>
      <c r="C20" s="29" t="s">
        <v>31</v>
      </c>
      <c r="D20" s="33" t="s">
        <v>24</v>
      </c>
      <c r="E20" s="33" t="s">
        <v>25</v>
      </c>
      <c r="F20" s="30" t="s">
        <v>57</v>
      </c>
      <c r="G20" s="29" t="s">
        <v>58</v>
      </c>
      <c r="H20" s="32">
        <f t="shared" si="0"/>
        <v>14.13</v>
      </c>
      <c r="I20" s="32">
        <v>14.13</v>
      </c>
      <c r="J20" s="32"/>
      <c r="K20" s="49" t="s">
        <v>39</v>
      </c>
      <c r="L20" s="26">
        <v>1</v>
      </c>
      <c r="M20" s="32">
        <v>0.01</v>
      </c>
      <c r="N20" s="32">
        <v>0.036</v>
      </c>
      <c r="O20" s="30" t="s">
        <v>40</v>
      </c>
      <c r="P20" s="30" t="s">
        <v>36</v>
      </c>
      <c r="Q20" s="52"/>
    </row>
    <row r="21" s="4" customFormat="1" ht="39" customHeight="1" spans="1:17">
      <c r="A21" s="33">
        <v>12</v>
      </c>
      <c r="B21" s="28"/>
      <c r="C21" s="29" t="s">
        <v>31</v>
      </c>
      <c r="D21" s="33" t="s">
        <v>24</v>
      </c>
      <c r="E21" s="33" t="s">
        <v>25</v>
      </c>
      <c r="F21" s="30" t="s">
        <v>59</v>
      </c>
      <c r="G21" s="29" t="s">
        <v>60</v>
      </c>
      <c r="H21" s="32">
        <f t="shared" si="0"/>
        <v>38.39</v>
      </c>
      <c r="I21" s="32">
        <v>38.39</v>
      </c>
      <c r="J21" s="32"/>
      <c r="K21" s="49" t="s">
        <v>39</v>
      </c>
      <c r="L21" s="26">
        <v>1</v>
      </c>
      <c r="M21" s="32">
        <v>0.01</v>
      </c>
      <c r="N21" s="32">
        <v>0.036</v>
      </c>
      <c r="O21" s="30" t="s">
        <v>40</v>
      </c>
      <c r="P21" s="30" t="s">
        <v>36</v>
      </c>
      <c r="Q21" s="52"/>
    </row>
    <row r="22" s="4" customFormat="1" ht="39" customHeight="1" spans="1:17">
      <c r="A22" s="33">
        <v>13</v>
      </c>
      <c r="B22" s="28"/>
      <c r="C22" s="29" t="s">
        <v>31</v>
      </c>
      <c r="D22" s="33" t="s">
        <v>24</v>
      </c>
      <c r="E22" s="33" t="s">
        <v>25</v>
      </c>
      <c r="F22" s="30" t="s">
        <v>42</v>
      </c>
      <c r="G22" s="29" t="s">
        <v>61</v>
      </c>
      <c r="H22" s="32">
        <f t="shared" si="0"/>
        <v>39.51</v>
      </c>
      <c r="I22" s="32">
        <v>39.51</v>
      </c>
      <c r="J22" s="32"/>
      <c r="K22" s="49" t="s">
        <v>34</v>
      </c>
      <c r="L22" s="26">
        <v>1</v>
      </c>
      <c r="M22" s="32">
        <v>0.01</v>
      </c>
      <c r="N22" s="32">
        <v>0.04</v>
      </c>
      <c r="O22" s="30" t="s">
        <v>40</v>
      </c>
      <c r="P22" s="30" t="s">
        <v>36</v>
      </c>
      <c r="Q22" s="52"/>
    </row>
    <row r="23" s="4" customFormat="1" ht="39" customHeight="1" spans="1:17">
      <c r="A23" s="33"/>
      <c r="B23" s="28" t="s">
        <v>62</v>
      </c>
      <c r="C23" s="29"/>
      <c r="D23" s="33"/>
      <c r="E23" s="33"/>
      <c r="F23" s="33"/>
      <c r="G23" s="36"/>
      <c r="H23" s="37">
        <f t="shared" si="0"/>
        <v>711.46</v>
      </c>
      <c r="I23" s="32">
        <f>I24</f>
        <v>711.46</v>
      </c>
      <c r="J23" s="37"/>
      <c r="K23" s="37"/>
      <c r="L23" s="26">
        <f>L24</f>
        <v>1</v>
      </c>
      <c r="M23" s="32">
        <f>M24</f>
        <v>0.01</v>
      </c>
      <c r="N23" s="32">
        <f>N24</f>
        <v>0.036</v>
      </c>
      <c r="O23" s="33"/>
      <c r="P23" s="33"/>
      <c r="Q23" s="52"/>
    </row>
    <row r="24" s="4" customFormat="1" ht="39" customHeight="1" spans="1:17">
      <c r="A24" s="33"/>
      <c r="B24" s="28"/>
      <c r="C24" s="35" t="s">
        <v>63</v>
      </c>
      <c r="D24" s="33"/>
      <c r="E24" s="33"/>
      <c r="F24" s="30"/>
      <c r="G24" s="29"/>
      <c r="H24" s="32">
        <f t="shared" si="0"/>
        <v>711.46</v>
      </c>
      <c r="I24" s="32">
        <f>SUM(I25:I31)</f>
        <v>711.46</v>
      </c>
      <c r="J24" s="32"/>
      <c r="K24" s="32"/>
      <c r="L24" s="26">
        <f>SUM(L18:L18)</f>
        <v>1</v>
      </c>
      <c r="M24" s="32">
        <f>SUM(M18:M18)</f>
        <v>0.01</v>
      </c>
      <c r="N24" s="32">
        <f>SUM(N18:N18)</f>
        <v>0.036</v>
      </c>
      <c r="O24" s="33"/>
      <c r="P24" s="30"/>
      <c r="Q24" s="52"/>
    </row>
    <row r="25" s="4" customFormat="1" ht="39" customHeight="1" spans="1:17">
      <c r="A25" s="33">
        <v>14</v>
      </c>
      <c r="B25" s="28"/>
      <c r="C25" s="36" t="s">
        <v>64</v>
      </c>
      <c r="D25" s="33" t="s">
        <v>24</v>
      </c>
      <c r="E25" s="33" t="s">
        <v>25</v>
      </c>
      <c r="F25" s="30" t="s">
        <v>65</v>
      </c>
      <c r="G25" s="29" t="s">
        <v>66</v>
      </c>
      <c r="H25" s="32">
        <f t="shared" si="0"/>
        <v>59.3</v>
      </c>
      <c r="I25" s="32">
        <v>59.3</v>
      </c>
      <c r="J25" s="32"/>
      <c r="K25" s="49" t="s">
        <v>39</v>
      </c>
      <c r="L25" s="26">
        <v>1</v>
      </c>
      <c r="M25" s="32">
        <v>0.01</v>
      </c>
      <c r="N25" s="32">
        <v>0.036</v>
      </c>
      <c r="O25" s="30" t="s">
        <v>40</v>
      </c>
      <c r="P25" s="30" t="s">
        <v>36</v>
      </c>
      <c r="Q25" s="52"/>
    </row>
    <row r="26" s="4" customFormat="1" ht="39" customHeight="1" spans="1:17">
      <c r="A26" s="33">
        <v>15</v>
      </c>
      <c r="B26" s="28"/>
      <c r="C26" s="36" t="s">
        <v>64</v>
      </c>
      <c r="D26" s="33" t="s">
        <v>24</v>
      </c>
      <c r="E26" s="33" t="s">
        <v>25</v>
      </c>
      <c r="F26" s="30" t="s">
        <v>59</v>
      </c>
      <c r="G26" s="29" t="s">
        <v>67</v>
      </c>
      <c r="H26" s="32">
        <f t="shared" si="0"/>
        <v>157.83</v>
      </c>
      <c r="I26" s="32">
        <v>157.83</v>
      </c>
      <c r="J26" s="32"/>
      <c r="K26" s="49" t="s">
        <v>39</v>
      </c>
      <c r="L26" s="26">
        <v>1</v>
      </c>
      <c r="M26" s="32">
        <v>0.01</v>
      </c>
      <c r="N26" s="32">
        <v>0.036</v>
      </c>
      <c r="O26" s="30" t="s">
        <v>40</v>
      </c>
      <c r="P26" s="30" t="s">
        <v>36</v>
      </c>
      <c r="Q26" s="52"/>
    </row>
    <row r="27" s="4" customFormat="1" ht="39" customHeight="1" spans="1:17">
      <c r="A27" s="33">
        <v>16</v>
      </c>
      <c r="B27" s="28"/>
      <c r="C27" s="36" t="s">
        <v>64</v>
      </c>
      <c r="D27" s="33" t="s">
        <v>24</v>
      </c>
      <c r="E27" s="33" t="s">
        <v>25</v>
      </c>
      <c r="F27" s="30" t="s">
        <v>68</v>
      </c>
      <c r="G27" s="29" t="s">
        <v>69</v>
      </c>
      <c r="H27" s="32">
        <f t="shared" si="0"/>
        <v>83.17</v>
      </c>
      <c r="I27" s="32">
        <v>83.17</v>
      </c>
      <c r="J27" s="32"/>
      <c r="K27" s="49" t="s">
        <v>39</v>
      </c>
      <c r="L27" s="26">
        <v>1</v>
      </c>
      <c r="M27" s="32">
        <v>0.01</v>
      </c>
      <c r="N27" s="32">
        <v>0.036</v>
      </c>
      <c r="O27" s="30" t="s">
        <v>40</v>
      </c>
      <c r="P27" s="30" t="s">
        <v>36</v>
      </c>
      <c r="Q27" s="52"/>
    </row>
    <row r="28" s="4" customFormat="1" ht="39" customHeight="1" spans="1:17">
      <c r="A28" s="33">
        <v>17</v>
      </c>
      <c r="B28" s="28"/>
      <c r="C28" s="36" t="s">
        <v>64</v>
      </c>
      <c r="D28" s="33" t="s">
        <v>24</v>
      </c>
      <c r="E28" s="33" t="s">
        <v>25</v>
      </c>
      <c r="F28" s="30" t="s">
        <v>70</v>
      </c>
      <c r="G28" s="29" t="s">
        <v>71</v>
      </c>
      <c r="H28" s="32">
        <f t="shared" ref="H21:H31" si="1">I28+J28</f>
        <v>94.6</v>
      </c>
      <c r="I28" s="32">
        <v>94.6</v>
      </c>
      <c r="J28" s="32"/>
      <c r="K28" s="49" t="s">
        <v>39</v>
      </c>
      <c r="L28" s="26">
        <v>1</v>
      </c>
      <c r="M28" s="32">
        <v>0.01</v>
      </c>
      <c r="N28" s="32">
        <v>0.036</v>
      </c>
      <c r="O28" s="30" t="s">
        <v>40</v>
      </c>
      <c r="P28" s="30" t="s">
        <v>36</v>
      </c>
      <c r="Q28" s="52"/>
    </row>
    <row r="29" s="4" customFormat="1" ht="39" customHeight="1" spans="1:17">
      <c r="A29" s="33">
        <v>18</v>
      </c>
      <c r="B29" s="28"/>
      <c r="C29" s="36" t="s">
        <v>64</v>
      </c>
      <c r="D29" s="33" t="s">
        <v>24</v>
      </c>
      <c r="E29" s="33" t="s">
        <v>25</v>
      </c>
      <c r="F29" s="30" t="s">
        <v>72</v>
      </c>
      <c r="G29" s="29" t="s">
        <v>73</v>
      </c>
      <c r="H29" s="32">
        <f t="shared" si="1"/>
        <v>116.6</v>
      </c>
      <c r="I29" s="32">
        <v>116.6</v>
      </c>
      <c r="J29" s="32"/>
      <c r="K29" s="49" t="s">
        <v>39</v>
      </c>
      <c r="L29" s="26">
        <v>1</v>
      </c>
      <c r="M29" s="32">
        <v>0.01</v>
      </c>
      <c r="N29" s="32">
        <v>0.036</v>
      </c>
      <c r="O29" s="30" t="s">
        <v>40</v>
      </c>
      <c r="P29" s="30" t="s">
        <v>36</v>
      </c>
      <c r="Q29" s="52"/>
    </row>
    <row r="30" s="4" customFormat="1" ht="39" customHeight="1" spans="1:17">
      <c r="A30" s="33">
        <v>19</v>
      </c>
      <c r="B30" s="28"/>
      <c r="C30" s="36" t="s">
        <v>64</v>
      </c>
      <c r="D30" s="33" t="s">
        <v>24</v>
      </c>
      <c r="E30" s="33" t="s">
        <v>25</v>
      </c>
      <c r="F30" s="30" t="s">
        <v>74</v>
      </c>
      <c r="G30" s="29" t="s">
        <v>75</v>
      </c>
      <c r="H30" s="32">
        <f t="shared" si="1"/>
        <v>62.21</v>
      </c>
      <c r="I30" s="32">
        <v>62.21</v>
      </c>
      <c r="J30" s="32"/>
      <c r="K30" s="49" t="s">
        <v>39</v>
      </c>
      <c r="L30" s="26">
        <v>1</v>
      </c>
      <c r="M30" s="32">
        <v>0.01</v>
      </c>
      <c r="N30" s="32">
        <v>0.036</v>
      </c>
      <c r="O30" s="30" t="s">
        <v>40</v>
      </c>
      <c r="P30" s="30" t="s">
        <v>36</v>
      </c>
      <c r="Q30" s="52"/>
    </row>
    <row r="31" s="4" customFormat="1" ht="39" customHeight="1" spans="1:17">
      <c r="A31" s="33">
        <v>20</v>
      </c>
      <c r="B31" s="28"/>
      <c r="C31" s="36" t="s">
        <v>64</v>
      </c>
      <c r="D31" s="33" t="s">
        <v>24</v>
      </c>
      <c r="E31" s="33" t="s">
        <v>25</v>
      </c>
      <c r="F31" s="30" t="s">
        <v>76</v>
      </c>
      <c r="G31" s="29" t="s">
        <v>77</v>
      </c>
      <c r="H31" s="32">
        <f t="shared" si="1"/>
        <v>137.75</v>
      </c>
      <c r="I31" s="32">
        <v>137.75</v>
      </c>
      <c r="J31" s="32"/>
      <c r="K31" s="49" t="s">
        <v>39</v>
      </c>
      <c r="L31" s="26">
        <v>1</v>
      </c>
      <c r="M31" s="32">
        <v>0.01</v>
      </c>
      <c r="N31" s="32">
        <v>0.036</v>
      </c>
      <c r="O31" s="30" t="s">
        <v>40</v>
      </c>
      <c r="P31" s="30" t="s">
        <v>36</v>
      </c>
      <c r="Q31" s="52"/>
    </row>
    <row r="32" s="4" customFormat="1" ht="12" spans="1:16">
      <c r="A32" s="38"/>
      <c r="B32" s="38"/>
      <c r="C32" s="39"/>
      <c r="D32" s="38"/>
      <c r="E32" s="38"/>
      <c r="F32" s="38"/>
      <c r="G32" s="39"/>
      <c r="H32" s="40"/>
      <c r="I32" s="40"/>
      <c r="J32" s="40"/>
      <c r="K32" s="50"/>
      <c r="L32" s="38"/>
      <c r="M32" s="51"/>
      <c r="N32" s="51"/>
      <c r="O32" s="38"/>
      <c r="P32" s="38"/>
    </row>
    <row r="33" s="4" customFormat="1" ht="12" spans="1:16">
      <c r="A33" s="38"/>
      <c r="B33" s="38"/>
      <c r="C33" s="39"/>
      <c r="D33" s="38"/>
      <c r="E33" s="38"/>
      <c r="F33" s="38"/>
      <c r="G33" s="39"/>
      <c r="H33" s="40"/>
      <c r="I33" s="40"/>
      <c r="J33" s="40"/>
      <c r="K33" s="50"/>
      <c r="L33" s="38"/>
      <c r="M33" s="51"/>
      <c r="N33" s="51"/>
      <c r="O33" s="38"/>
      <c r="P33" s="38"/>
    </row>
    <row r="34" s="4" customFormat="1" ht="12" spans="1:16">
      <c r="A34" s="38"/>
      <c r="B34" s="38"/>
      <c r="C34" s="39"/>
      <c r="D34" s="38"/>
      <c r="E34" s="38"/>
      <c r="F34" s="38"/>
      <c r="G34" s="39"/>
      <c r="H34" s="40"/>
      <c r="I34" s="40"/>
      <c r="J34" s="40"/>
      <c r="K34" s="50"/>
      <c r="L34" s="38"/>
      <c r="M34" s="51"/>
      <c r="N34" s="51"/>
      <c r="O34" s="38"/>
      <c r="P34" s="38"/>
    </row>
    <row r="35" s="4" customFormat="1" ht="12" spans="1:16">
      <c r="A35" s="38"/>
      <c r="B35" s="38"/>
      <c r="C35" s="39"/>
      <c r="D35" s="38"/>
      <c r="E35" s="38"/>
      <c r="F35" s="38"/>
      <c r="G35" s="39"/>
      <c r="H35" s="40"/>
      <c r="I35" s="40"/>
      <c r="J35" s="40"/>
      <c r="K35" s="50"/>
      <c r="L35" s="38"/>
      <c r="M35" s="51"/>
      <c r="N35" s="51"/>
      <c r="O35" s="38"/>
      <c r="P35" s="38"/>
    </row>
    <row r="36" s="4" customFormat="1" ht="12" spans="1:16">
      <c r="A36" s="38"/>
      <c r="B36" s="38"/>
      <c r="C36" s="39"/>
      <c r="D36" s="38"/>
      <c r="E36" s="38"/>
      <c r="F36" s="38"/>
      <c r="G36" s="39"/>
      <c r="H36" s="40"/>
      <c r="I36" s="40"/>
      <c r="J36" s="40"/>
      <c r="K36" s="50"/>
      <c r="L36" s="38"/>
      <c r="M36" s="51"/>
      <c r="N36" s="51"/>
      <c r="O36" s="38"/>
      <c r="P36" s="38"/>
    </row>
    <row r="37" s="4" customFormat="1" ht="12" spans="1:16">
      <c r="A37" s="38"/>
      <c r="B37" s="38"/>
      <c r="C37" s="39"/>
      <c r="D37" s="38"/>
      <c r="E37" s="38"/>
      <c r="F37" s="38"/>
      <c r="G37" s="39"/>
      <c r="H37" s="40"/>
      <c r="I37" s="40"/>
      <c r="J37" s="40"/>
      <c r="K37" s="50"/>
      <c r="L37" s="38"/>
      <c r="M37" s="51"/>
      <c r="N37" s="51"/>
      <c r="O37" s="38"/>
      <c r="P37" s="38"/>
    </row>
    <row r="38" s="4" customFormat="1" ht="12" spans="1:16">
      <c r="A38" s="38"/>
      <c r="B38" s="38"/>
      <c r="C38" s="39"/>
      <c r="D38" s="38"/>
      <c r="E38" s="38"/>
      <c r="F38" s="38"/>
      <c r="G38" s="39"/>
      <c r="H38" s="40"/>
      <c r="I38" s="40"/>
      <c r="J38" s="40"/>
      <c r="K38" s="50"/>
      <c r="L38" s="38"/>
      <c r="M38" s="51"/>
      <c r="N38" s="51"/>
      <c r="O38" s="38"/>
      <c r="P38" s="38"/>
    </row>
    <row r="39" s="4" customFormat="1" ht="12" spans="1:16">
      <c r="A39" s="38"/>
      <c r="B39" s="38"/>
      <c r="C39" s="39"/>
      <c r="D39" s="38"/>
      <c r="E39" s="38"/>
      <c r="F39" s="38"/>
      <c r="G39" s="39"/>
      <c r="H39" s="40"/>
      <c r="I39" s="40"/>
      <c r="J39" s="40"/>
      <c r="K39" s="50"/>
      <c r="L39" s="38"/>
      <c r="M39" s="51"/>
      <c r="N39" s="51"/>
      <c r="O39" s="38"/>
      <c r="P39" s="38"/>
    </row>
    <row r="40" s="4" customFormat="1" ht="12" spans="1:16">
      <c r="A40" s="38"/>
      <c r="B40" s="38"/>
      <c r="C40" s="39"/>
      <c r="D40" s="38"/>
      <c r="E40" s="38"/>
      <c r="F40" s="38"/>
      <c r="G40" s="39"/>
      <c r="H40" s="40"/>
      <c r="I40" s="40"/>
      <c r="J40" s="40"/>
      <c r="K40" s="50"/>
      <c r="L40" s="38"/>
      <c r="M40" s="51"/>
      <c r="N40" s="51"/>
      <c r="O40" s="38"/>
      <c r="P40" s="38"/>
    </row>
    <row r="41" s="4" customFormat="1" ht="12" spans="1:16">
      <c r="A41" s="38"/>
      <c r="B41" s="38"/>
      <c r="C41" s="39"/>
      <c r="D41" s="38"/>
      <c r="E41" s="38"/>
      <c r="F41" s="38"/>
      <c r="G41" s="39"/>
      <c r="H41" s="40"/>
      <c r="I41" s="40"/>
      <c r="J41" s="40"/>
      <c r="K41" s="50"/>
      <c r="L41" s="38"/>
      <c r="M41" s="51"/>
      <c r="N41" s="51"/>
      <c r="O41" s="38"/>
      <c r="P41" s="38"/>
    </row>
    <row r="42" s="4" customFormat="1" ht="12" spans="1:16">
      <c r="A42" s="38"/>
      <c r="B42" s="38"/>
      <c r="C42" s="39"/>
      <c r="D42" s="38"/>
      <c r="E42" s="38"/>
      <c r="F42" s="38"/>
      <c r="G42" s="39"/>
      <c r="H42" s="40"/>
      <c r="I42" s="40"/>
      <c r="J42" s="40"/>
      <c r="K42" s="50"/>
      <c r="L42" s="38"/>
      <c r="M42" s="51"/>
      <c r="N42" s="51"/>
      <c r="O42" s="38"/>
      <c r="P42" s="38"/>
    </row>
    <row r="43" s="4" customFormat="1" ht="12" spans="1:16">
      <c r="A43" s="38"/>
      <c r="B43" s="38"/>
      <c r="C43" s="39"/>
      <c r="D43" s="38"/>
      <c r="E43" s="38"/>
      <c r="F43" s="38"/>
      <c r="G43" s="39"/>
      <c r="H43" s="40"/>
      <c r="I43" s="40"/>
      <c r="J43" s="40"/>
      <c r="K43" s="50"/>
      <c r="L43" s="38"/>
      <c r="M43" s="51"/>
      <c r="N43" s="51"/>
      <c r="O43" s="38"/>
      <c r="P43" s="38"/>
    </row>
    <row r="44" s="4" customFormat="1" ht="12" spans="1:16">
      <c r="A44" s="38"/>
      <c r="B44" s="38"/>
      <c r="C44" s="39"/>
      <c r="D44" s="38"/>
      <c r="E44" s="38"/>
      <c r="F44" s="38"/>
      <c r="G44" s="39"/>
      <c r="H44" s="40"/>
      <c r="I44" s="40"/>
      <c r="J44" s="40"/>
      <c r="K44" s="50"/>
      <c r="L44" s="38"/>
      <c r="M44" s="51"/>
      <c r="N44" s="51"/>
      <c r="O44" s="38"/>
      <c r="P44" s="38"/>
    </row>
    <row r="45" s="4" customFormat="1" ht="12" spans="1:16">
      <c r="A45" s="38"/>
      <c r="B45" s="38"/>
      <c r="C45" s="39"/>
      <c r="D45" s="38"/>
      <c r="E45" s="38"/>
      <c r="F45" s="38"/>
      <c r="G45" s="39"/>
      <c r="H45" s="40"/>
      <c r="I45" s="40"/>
      <c r="J45" s="40"/>
      <c r="K45" s="50"/>
      <c r="L45" s="38"/>
      <c r="M45" s="51"/>
      <c r="N45" s="51"/>
      <c r="O45" s="38"/>
      <c r="P45" s="38"/>
    </row>
    <row r="46" s="4" customFormat="1" ht="12" spans="1:16">
      <c r="A46" s="38"/>
      <c r="B46" s="38"/>
      <c r="C46" s="39"/>
      <c r="D46" s="38"/>
      <c r="E46" s="38"/>
      <c r="F46" s="38"/>
      <c r="G46" s="39"/>
      <c r="H46" s="40"/>
      <c r="I46" s="40"/>
      <c r="J46" s="40"/>
      <c r="K46" s="50"/>
      <c r="L46" s="38"/>
      <c r="M46" s="51"/>
      <c r="N46" s="51"/>
      <c r="O46" s="38"/>
      <c r="P46" s="38"/>
    </row>
    <row r="47" s="4" customFormat="1" ht="12" spans="1:16">
      <c r="A47" s="38"/>
      <c r="B47" s="38"/>
      <c r="C47" s="39"/>
      <c r="D47" s="38"/>
      <c r="E47" s="38"/>
      <c r="F47" s="38"/>
      <c r="G47" s="39"/>
      <c r="H47" s="40"/>
      <c r="I47" s="40"/>
      <c r="J47" s="40"/>
      <c r="K47" s="50"/>
      <c r="L47" s="38"/>
      <c r="M47" s="51"/>
      <c r="N47" s="51"/>
      <c r="O47" s="38"/>
      <c r="P47" s="38"/>
    </row>
    <row r="48" s="4" customFormat="1" ht="12" spans="1:16">
      <c r="A48" s="38"/>
      <c r="B48" s="38"/>
      <c r="C48" s="39"/>
      <c r="D48" s="38"/>
      <c r="E48" s="38"/>
      <c r="F48" s="38"/>
      <c r="G48" s="39"/>
      <c r="H48" s="40"/>
      <c r="I48" s="40"/>
      <c r="J48" s="40"/>
      <c r="K48" s="50"/>
      <c r="L48" s="38"/>
      <c r="M48" s="51"/>
      <c r="N48" s="51"/>
      <c r="O48" s="38"/>
      <c r="P48" s="38"/>
    </row>
    <row r="49" s="4" customFormat="1" ht="12" spans="1:16">
      <c r="A49" s="38"/>
      <c r="B49" s="38"/>
      <c r="C49" s="39"/>
      <c r="D49" s="38"/>
      <c r="E49" s="38"/>
      <c r="F49" s="38"/>
      <c r="G49" s="39"/>
      <c r="H49" s="40"/>
      <c r="I49" s="40"/>
      <c r="J49" s="40"/>
      <c r="K49" s="50"/>
      <c r="L49" s="38"/>
      <c r="M49" s="51"/>
      <c r="N49" s="51"/>
      <c r="O49" s="38"/>
      <c r="P49" s="38"/>
    </row>
    <row r="50" s="4" customFormat="1" ht="12" spans="1:16">
      <c r="A50" s="38"/>
      <c r="B50" s="38"/>
      <c r="C50" s="39"/>
      <c r="D50" s="38"/>
      <c r="E50" s="38"/>
      <c r="F50" s="38"/>
      <c r="G50" s="39"/>
      <c r="H50" s="40"/>
      <c r="I50" s="40"/>
      <c r="J50" s="40"/>
      <c r="K50" s="50"/>
      <c r="L50" s="38"/>
      <c r="M50" s="51"/>
      <c r="N50" s="51"/>
      <c r="O50" s="38"/>
      <c r="P50" s="38"/>
    </row>
    <row r="51" s="4" customFormat="1" ht="12" spans="1:16">
      <c r="A51" s="38"/>
      <c r="B51" s="38"/>
      <c r="C51" s="39"/>
      <c r="D51" s="38"/>
      <c r="E51" s="38"/>
      <c r="F51" s="38"/>
      <c r="G51" s="39"/>
      <c r="H51" s="40"/>
      <c r="I51" s="40"/>
      <c r="J51" s="40"/>
      <c r="K51" s="50"/>
      <c r="L51" s="38"/>
      <c r="M51" s="51"/>
      <c r="N51" s="51"/>
      <c r="O51" s="38"/>
      <c r="P51" s="38"/>
    </row>
    <row r="52" s="4" customFormat="1" ht="12" spans="1:16">
      <c r="A52" s="38"/>
      <c r="B52" s="38"/>
      <c r="C52" s="39"/>
      <c r="D52" s="38"/>
      <c r="E52" s="38"/>
      <c r="F52" s="38"/>
      <c r="G52" s="39"/>
      <c r="H52" s="40"/>
      <c r="I52" s="40"/>
      <c r="J52" s="40"/>
      <c r="K52" s="50"/>
      <c r="L52" s="38"/>
      <c r="M52" s="51"/>
      <c r="N52" s="51"/>
      <c r="O52" s="38"/>
      <c r="P52" s="38"/>
    </row>
  </sheetData>
  <mergeCells count="21">
    <mergeCell ref="A1:C1"/>
    <mergeCell ref="A2:Q2"/>
    <mergeCell ref="H3:J3"/>
    <mergeCell ref="K3:N3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4:N6"/>
    <mergeCell ref="O3:O6"/>
    <mergeCell ref="P3:P6"/>
    <mergeCell ref="Q3:Q6"/>
  </mergeCells>
  <pageMargins left="0.751388888888889" right="0.751388888888889" top="1" bottom="0.865972222222222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宁县2021年第二批财政衔接补助资金项目计划表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revision>1</cp:revision>
  <dcterms:created xsi:type="dcterms:W3CDTF">2013-09-30T07:13:00Z</dcterms:created>
  <cp:lastPrinted>2018-12-03T13:02:00Z</cp:lastPrinted>
  <dcterms:modified xsi:type="dcterms:W3CDTF">2021-09-15T02:17:50Z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229DC92B2F4F43C58C21BB21AE253B13</vt:lpwstr>
  </property>
</Properties>
</file>