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宁县2021年省级财政衔接补助资金项目计划表" sheetId="21" r:id="rId1"/>
  </sheets>
  <definedNames>
    <definedName name="_xlnm.Print_Titles" localSheetId="0">宁县2021年省级财政衔接补助资金项目计划表!$2:$6</definedName>
  </definedNames>
  <calcPr calcId="144525"/>
</workbook>
</file>

<file path=xl/sharedStrings.xml><?xml version="1.0" encoding="utf-8"?>
<sst xmlns="http://schemas.openxmlformats.org/spreadsheetml/2006/main" count="411" uniqueCount="144">
  <si>
    <t>附件</t>
  </si>
  <si>
    <t>宁县2021年省级财政衔接补助资金项目计划表</t>
  </si>
  <si>
    <t>序号</t>
  </si>
  <si>
    <t>项目类别</t>
  </si>
  <si>
    <t>项目名称</t>
  </si>
  <si>
    <t>建设
性质</t>
  </si>
  <si>
    <t>建设
起止
年限</t>
  </si>
  <si>
    <t>建设
地点</t>
  </si>
  <si>
    <t>建设内容与规模</t>
  </si>
  <si>
    <t>投资规模（万元）</t>
  </si>
  <si>
    <t>绩效目标</t>
  </si>
  <si>
    <t>项目
主管
（责任）
单位</t>
  </si>
  <si>
    <t>项目
实施
单位</t>
  </si>
  <si>
    <t>备注</t>
  </si>
  <si>
    <t>小计</t>
  </si>
  <si>
    <t>中央资金</t>
  </si>
  <si>
    <t>省级资金</t>
  </si>
  <si>
    <t>项目效益</t>
  </si>
  <si>
    <t>受益
村数
（个）</t>
  </si>
  <si>
    <t>受益
户数
（万户）</t>
  </si>
  <si>
    <t>受益
人口数
（万人）</t>
  </si>
  <si>
    <t>合计</t>
  </si>
  <si>
    <t>一、农业产业发展</t>
  </si>
  <si>
    <t>1.易地扶贫搬迁政府债券贴息</t>
  </si>
  <si>
    <t>新</t>
  </si>
  <si>
    <t>2021年</t>
  </si>
  <si>
    <t>全县18个乡镇</t>
  </si>
  <si>
    <t>“十三五”期间易地扶贫搬迁贡目政府债券利息补贴。</t>
  </si>
  <si>
    <t>培育壮大苹果产业，增加群众果业收入和务工收入。</t>
  </si>
  <si>
    <t>财政局</t>
  </si>
  <si>
    <t>2.产业发展配套设施建设</t>
  </si>
  <si>
    <t>产业道路建设</t>
  </si>
  <si>
    <t>焦村镇半个城村</t>
  </si>
  <si>
    <t>新修硬化道路0.911公里</t>
  </si>
  <si>
    <t>解决农村产业发展瓶颈、农产品运输通行难问题</t>
  </si>
  <si>
    <t>乡村振兴局</t>
  </si>
  <si>
    <t>镇村</t>
  </si>
  <si>
    <t>金村乡金村村</t>
  </si>
  <si>
    <t>新修硬化道路1.79公里</t>
  </si>
  <si>
    <t>解决农村人口、农产品运输通行难问题</t>
  </si>
  <si>
    <t>乡村</t>
  </si>
  <si>
    <t>金村乡崔塬村</t>
  </si>
  <si>
    <t>新修硬化道路2.024公里</t>
  </si>
  <si>
    <t>湘乐镇小坳村</t>
  </si>
  <si>
    <t>新修硬化道路2.043公里</t>
  </si>
  <si>
    <t>太昌镇联合村</t>
  </si>
  <si>
    <t>新修硬化道路1.344公里</t>
  </si>
  <si>
    <t>良平镇店头村</t>
  </si>
  <si>
    <t>新修硬化道路0.3公里</t>
  </si>
  <si>
    <t>春荣镇高寺村</t>
  </si>
  <si>
    <t>新修过水路堤1处</t>
  </si>
  <si>
    <t>湘乐镇柏底村</t>
  </si>
  <si>
    <t>新修硬化道路2.192公里</t>
  </si>
  <si>
    <t>新修漫水桥1座</t>
  </si>
  <si>
    <t>新庄镇高马村</t>
  </si>
  <si>
    <t>新修砂石路3.126公里</t>
  </si>
  <si>
    <t>和盛镇阁老村</t>
  </si>
  <si>
    <t>新修硬化道路1.698公里</t>
  </si>
  <si>
    <t>新庄镇雨落坪村</t>
  </si>
  <si>
    <t>新修硬化道路1.844公里（项目总投资137.76万元，本次安排83.66万元）</t>
  </si>
  <si>
    <t>焦村镇西李村</t>
  </si>
  <si>
    <t>新修硬化道路3公里</t>
  </si>
  <si>
    <t>新庄镇东北门村</t>
  </si>
  <si>
    <t>新修硬化道路3576平方米</t>
  </si>
  <si>
    <t>新庄镇安任村</t>
  </si>
  <si>
    <t>新修砂化道路2.899公里</t>
  </si>
  <si>
    <t>3.村级防疫专岗公益岗位</t>
  </si>
  <si>
    <t>257个行政村每村1名防疫专岗公益岗位工作人员补助，每人每月500元。</t>
  </si>
  <si>
    <t>解决低收入劳动力(含边缘户)外出务工困难问题</t>
  </si>
  <si>
    <t>人社局</t>
  </si>
  <si>
    <t>乡(镇)村</t>
  </si>
  <si>
    <t>二、基础设施建设</t>
  </si>
  <si>
    <t>1.村组道路建设</t>
  </si>
  <si>
    <t>村组道路建设</t>
  </si>
  <si>
    <t>九岘乡九岘村</t>
  </si>
  <si>
    <t>新修硬化道路0.95公里</t>
  </si>
  <si>
    <t>春荣镇铁王村</t>
  </si>
  <si>
    <t>新修硬化道路1.347公里（项目总投资98.62万元，本次安排13.13万元）</t>
  </si>
  <si>
    <t>良平镇良平村</t>
  </si>
  <si>
    <t>新修硬化道路1.02公里</t>
  </si>
  <si>
    <t>焦村镇张斜村</t>
  </si>
  <si>
    <t>新修硬化道路1.173公里</t>
  </si>
  <si>
    <t>早胜镇大庄村</t>
  </si>
  <si>
    <t>新修硬化道路0.209公里</t>
  </si>
  <si>
    <t>金村乡兰庄村</t>
  </si>
  <si>
    <t>新修硬化道路1.608公里</t>
  </si>
  <si>
    <t>盘克镇闫沟村</t>
  </si>
  <si>
    <t>新修硬化道路0.92公里</t>
  </si>
  <si>
    <t>盘克镇街西村</t>
  </si>
  <si>
    <t>新修硬化道路1.598公里</t>
  </si>
  <si>
    <t>米桥镇孟家村</t>
  </si>
  <si>
    <t>新修硬化道路2.086公里</t>
  </si>
  <si>
    <t>春荣镇雷畔村</t>
  </si>
  <si>
    <t>新修砂石道路0.6621公里</t>
  </si>
  <si>
    <t>平子镇平子村</t>
  </si>
  <si>
    <t>新修硬化道路2.983公里</t>
  </si>
  <si>
    <t>焦村镇王庄村</t>
  </si>
  <si>
    <t>新修硬化道路2.359公里</t>
  </si>
  <si>
    <t>2.人居环境治理</t>
  </si>
  <si>
    <t>新建雨水及处理后污水下沟排放1.013公里</t>
  </si>
  <si>
    <t>解决农村雨水及处理后污水排放问题</t>
  </si>
  <si>
    <t>三、乡村振兴建设</t>
  </si>
  <si>
    <t>1.乡村振兴示范乡镇建设</t>
  </si>
  <si>
    <t>焦村镇示范建设</t>
  </si>
  <si>
    <t>焦村镇</t>
  </si>
  <si>
    <t>加强乡镇基础设施建设，推进基础设施一体建设一体管护；促进地方特色产业发展，提升群众收入水平；实施生态环境保护和人居环境整治，实现乡镇美丽整洁宜居。</t>
  </si>
  <si>
    <t>创建乡村振兴省级示范乡镇，为其他乡镇后续开展示范创建工作积累经验、探索路径。</t>
  </si>
  <si>
    <t>和盛镇示范建设</t>
  </si>
  <si>
    <t>和盛镇</t>
  </si>
  <si>
    <t>创建乡村振兴市级示范乡镇，为其他乡镇后续开展示范创建工作积累经验、探索路径。</t>
  </si>
  <si>
    <t>2.乡村振兴示范村建设</t>
  </si>
  <si>
    <t>焦村镇高尉村示范建设</t>
  </si>
  <si>
    <t>焦村镇高尉村</t>
  </si>
  <si>
    <t>加强村级基础设施建设，促进地方特色产业发展，实施生态环境保护和人居环境整治，实现农村美丽整洁宜居。</t>
  </si>
  <si>
    <t>创建乡村振兴省级示范村，为其他村后续开展示范创建工作积累经验、探索路径。</t>
  </si>
  <si>
    <t>和盛镇东乐村示范建设</t>
  </si>
  <si>
    <t>和盛镇东乐村</t>
  </si>
  <si>
    <t>新宁镇巩范村示范建设</t>
  </si>
  <si>
    <t>新宁镇巩范村</t>
  </si>
  <si>
    <t>创建乡村振兴示范村，为其他村后续开展示范创建工作积累经验、探索路径。</t>
  </si>
  <si>
    <t>中村镇刘家村示范建设</t>
  </si>
  <si>
    <t>中村镇刘家村</t>
  </si>
  <si>
    <t>湘乐镇庞川村示范建设</t>
  </si>
  <si>
    <t>湘乐镇庞川村</t>
  </si>
  <si>
    <t>早胜镇南北村示范建设</t>
  </si>
  <si>
    <t>早胜镇南北村</t>
  </si>
  <si>
    <t>瓦斜乡永吉村示范建设</t>
  </si>
  <si>
    <t>瓦斜乡永吉村</t>
  </si>
  <si>
    <t>春荣镇王台村示范建设</t>
  </si>
  <si>
    <t>春荣镇王台村</t>
  </si>
  <si>
    <t>金村乡兰庄村示范建设</t>
  </si>
  <si>
    <t>良平镇屯庄村示范建设</t>
  </si>
  <si>
    <t>良平镇屯庄村</t>
  </si>
  <si>
    <t>米桥镇米桥村示范建设</t>
  </si>
  <si>
    <t>米桥镇米桥村</t>
  </si>
  <si>
    <t>盘克镇前渠村示范建设</t>
  </si>
  <si>
    <t>盘克镇前渠村</t>
  </si>
  <si>
    <t>平子镇平子村示范建设</t>
  </si>
  <si>
    <t>太昌镇苟家村示范建设</t>
  </si>
  <si>
    <t>太昌镇苟家村</t>
  </si>
  <si>
    <t>长庆桥镇西塬村示范建设</t>
  </si>
  <si>
    <t>长庆桥镇西塬村</t>
  </si>
  <si>
    <t>新庄镇方尚村示范建设</t>
  </si>
  <si>
    <t>新庄镇方尚村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</si>
</sst>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177" formatCode="0.00_);[Red]\(0.00\)"/>
    <numFmt numFmtId="178" formatCode="0.0_);[Red]\(0.0\)"/>
  </numFmts>
  <fonts count="31">
    <font>
      <sz val="12"/>
      <name val="宋体"/>
      <charset val="134"/>
    </font>
    <font>
      <sz val="11"/>
      <name val="宋体"/>
      <charset val="134"/>
    </font>
    <font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8"/>
      <name val="方正报宋简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0" fontId="22" fillId="0" borderId="0" applyFill="0" applyBorder="0">
      <alignment vertical="center" wrapText="1"/>
    </xf>
    <xf numFmtId="42" fontId="9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7" fillId="22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4" borderId="8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8" fillId="13" borderId="11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8" fillId="0" borderId="0"/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58">
    <cellStyle name="常规" xfId="0" builtinId="0"/>
    <cellStyle name="正文数据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常规_2015年互助资金统计台账" xfId="50"/>
    <cellStyle name="40% - 强调文字颜色 6" xfId="51" builtinId="51"/>
    <cellStyle name="常规 2 3 2" xfId="52"/>
    <cellStyle name="60% - 强调文字颜色 6" xfId="53" builtinId="52"/>
    <cellStyle name="常规 2" xfId="54"/>
    <cellStyle name="常规 3" xfId="55"/>
    <cellStyle name="常规 5" xfId="56"/>
    <cellStyle name="常规_张义镇整乡推进项目计划表2(1)" xfId="57"/>
  </cellStyles>
  <tableStyles count="0" defaultTableStyle="TableStyleMedium2" defaultPivotStyle="PivotStyleLight16"/>
  <colors>
    <mruColors>
      <color rgb="009999FF"/>
      <color rgb="0000B0F0"/>
      <color rgb="009BC2E6"/>
      <color rgb="0081FBFF"/>
      <color rgb="00FFFF00"/>
      <color rgb="0092D05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3"/>
  <sheetViews>
    <sheetView tabSelected="1" workbookViewId="0">
      <selection activeCell="G8" sqref="G8"/>
    </sheetView>
  </sheetViews>
  <sheetFormatPr defaultColWidth="9" defaultRowHeight="13.5"/>
  <cols>
    <col min="1" max="1" width="3.75" style="5" customWidth="1"/>
    <col min="2" max="2" width="9.25" style="5" customWidth="1"/>
    <col min="3" max="3" width="14.375" style="6" customWidth="1"/>
    <col min="4" max="4" width="4.25" style="5" customWidth="1"/>
    <col min="5" max="5" width="5.75" style="5" customWidth="1"/>
    <col min="6" max="6" width="14.375" style="5" customWidth="1"/>
    <col min="7" max="7" width="35.125" style="6" customWidth="1"/>
    <col min="8" max="8" width="8.5" style="7" customWidth="1"/>
    <col min="9" max="10" width="8.125" style="7" customWidth="1"/>
    <col min="11" max="11" width="27.625" style="8" customWidth="1"/>
    <col min="12" max="12" width="6.25" style="5" customWidth="1"/>
    <col min="13" max="13" width="7.75" style="9" customWidth="1"/>
    <col min="14" max="14" width="7.875" style="9" customWidth="1"/>
    <col min="15" max="15" width="7" style="5" customWidth="1"/>
    <col min="16" max="16" width="7.125" style="5" customWidth="1"/>
    <col min="17" max="17" width="4.5" style="1" customWidth="1"/>
    <col min="18" max="16384" width="9" style="1"/>
  </cols>
  <sheetData>
    <row r="1" s="1" customFormat="1" ht="25.5" customHeight="1" spans="1:16">
      <c r="A1" s="10" t="s">
        <v>0</v>
      </c>
      <c r="B1" s="10"/>
      <c r="C1" s="10"/>
      <c r="D1" s="11"/>
      <c r="E1" s="11"/>
      <c r="F1" s="11"/>
      <c r="G1" s="6"/>
      <c r="H1" s="7"/>
      <c r="I1" s="7"/>
      <c r="J1" s="7"/>
      <c r="K1" s="8"/>
      <c r="L1" s="5"/>
      <c r="M1" s="9"/>
      <c r="N1" s="9"/>
      <c r="O1" s="5"/>
      <c r="P1" s="5"/>
    </row>
    <row r="2" s="1" customFormat="1" ht="45" customHeight="1" spans="1:17">
      <c r="A2" s="12" t="s">
        <v>1</v>
      </c>
      <c r="B2" s="12"/>
      <c r="C2" s="13"/>
      <c r="D2" s="12"/>
      <c r="E2" s="12"/>
      <c r="F2" s="12"/>
      <c r="G2" s="13"/>
      <c r="H2" s="12"/>
      <c r="I2" s="12"/>
      <c r="J2" s="12"/>
      <c r="K2" s="13"/>
      <c r="L2" s="12"/>
      <c r="M2" s="12"/>
      <c r="N2" s="12"/>
      <c r="O2" s="12"/>
      <c r="P2" s="12"/>
      <c r="Q2" s="12"/>
    </row>
    <row r="3" s="2" customFormat="1" ht="21" customHeight="1" spans="1:17">
      <c r="A3" s="14" t="s">
        <v>2</v>
      </c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7" t="s">
        <v>8</v>
      </c>
      <c r="H3" s="18" t="s">
        <v>9</v>
      </c>
      <c r="I3" s="18"/>
      <c r="J3" s="18"/>
      <c r="K3" s="18" t="s">
        <v>10</v>
      </c>
      <c r="L3" s="18"/>
      <c r="M3" s="18"/>
      <c r="N3" s="18"/>
      <c r="O3" s="17" t="s">
        <v>11</v>
      </c>
      <c r="P3" s="41" t="s">
        <v>12</v>
      </c>
      <c r="Q3" s="17" t="s">
        <v>13</v>
      </c>
    </row>
    <row r="4" s="2" customFormat="1" ht="20.1" customHeight="1" spans="1:17">
      <c r="A4" s="14"/>
      <c r="B4" s="19"/>
      <c r="C4" s="16"/>
      <c r="D4" s="16"/>
      <c r="E4" s="16"/>
      <c r="F4" s="16"/>
      <c r="G4" s="17"/>
      <c r="H4" s="20" t="s">
        <v>14</v>
      </c>
      <c r="I4" s="20" t="s">
        <v>15</v>
      </c>
      <c r="J4" s="20" t="s">
        <v>16</v>
      </c>
      <c r="K4" s="42" t="s">
        <v>17</v>
      </c>
      <c r="L4" s="17" t="s">
        <v>18</v>
      </c>
      <c r="M4" s="43" t="s">
        <v>19</v>
      </c>
      <c r="N4" s="43" t="s">
        <v>20</v>
      </c>
      <c r="O4" s="17"/>
      <c r="P4" s="44"/>
      <c r="Q4" s="17"/>
    </row>
    <row r="5" s="2" customFormat="1" ht="17" customHeight="1" spans="1:17">
      <c r="A5" s="14"/>
      <c r="B5" s="19"/>
      <c r="C5" s="16"/>
      <c r="D5" s="16"/>
      <c r="E5" s="16"/>
      <c r="F5" s="16"/>
      <c r="G5" s="17"/>
      <c r="H5" s="20"/>
      <c r="I5" s="20"/>
      <c r="J5" s="20"/>
      <c r="K5" s="42"/>
      <c r="L5" s="17"/>
      <c r="M5" s="43"/>
      <c r="N5" s="43"/>
      <c r="O5" s="17"/>
      <c r="P5" s="44"/>
      <c r="Q5" s="17"/>
    </row>
    <row r="6" s="2" customFormat="1" ht="10" customHeight="1" spans="1:17">
      <c r="A6" s="14"/>
      <c r="B6" s="21"/>
      <c r="C6" s="16"/>
      <c r="D6" s="16"/>
      <c r="E6" s="16"/>
      <c r="F6" s="16"/>
      <c r="G6" s="17"/>
      <c r="H6" s="22"/>
      <c r="I6" s="22"/>
      <c r="J6" s="22"/>
      <c r="K6" s="42"/>
      <c r="L6" s="17"/>
      <c r="M6" s="43"/>
      <c r="N6" s="43"/>
      <c r="O6" s="17"/>
      <c r="P6" s="45"/>
      <c r="Q6" s="17"/>
    </row>
    <row r="7" s="2" customFormat="1" ht="33" customHeight="1" spans="1:17">
      <c r="A7" s="23"/>
      <c r="B7" s="21" t="s">
        <v>21</v>
      </c>
      <c r="C7" s="24"/>
      <c r="D7" s="24"/>
      <c r="E7" s="24"/>
      <c r="F7" s="24"/>
      <c r="G7" s="25"/>
      <c r="H7" s="26">
        <f t="shared" ref="H7:H31" si="0">I7+J7</f>
        <v>7334</v>
      </c>
      <c r="I7" s="26"/>
      <c r="J7" s="26">
        <f>J8+J27+J42</f>
        <v>7334</v>
      </c>
      <c r="K7" s="26"/>
      <c r="L7" s="46">
        <f>L8+L27+L42</f>
        <v>420</v>
      </c>
      <c r="M7" s="26">
        <f>M8+M27+M42</f>
        <v>4.1257</v>
      </c>
      <c r="N7" s="26">
        <f>N8+N27+N42</f>
        <v>13.8634</v>
      </c>
      <c r="O7" s="25"/>
      <c r="P7" s="47"/>
      <c r="Q7" s="25"/>
    </row>
    <row r="8" s="3" customFormat="1" ht="39" customHeight="1" spans="1:17">
      <c r="A8" s="27"/>
      <c r="B8" s="28" t="s">
        <v>22</v>
      </c>
      <c r="C8" s="29"/>
      <c r="D8" s="30"/>
      <c r="E8" s="30"/>
      <c r="F8" s="30"/>
      <c r="G8" s="31"/>
      <c r="H8" s="26">
        <f t="shared" si="0"/>
        <v>2210.08</v>
      </c>
      <c r="I8" s="48"/>
      <c r="J8" s="48">
        <f>J9+J10+J26</f>
        <v>2210.08</v>
      </c>
      <c r="K8" s="48"/>
      <c r="L8" s="49">
        <f>L9+L10+L26</f>
        <v>372</v>
      </c>
      <c r="M8" s="48">
        <f>M9+M10+M26</f>
        <v>2.1757</v>
      </c>
      <c r="N8" s="48">
        <f>N9+N10+N26</f>
        <v>6.6274</v>
      </c>
      <c r="O8" s="32"/>
      <c r="P8" s="32"/>
      <c r="Q8" s="54"/>
    </row>
    <row r="9" s="3" customFormat="1" ht="52" customHeight="1" spans="1:17">
      <c r="A9" s="32">
        <v>1</v>
      </c>
      <c r="B9" s="33"/>
      <c r="C9" s="34" t="s">
        <v>23</v>
      </c>
      <c r="D9" s="32" t="s">
        <v>24</v>
      </c>
      <c r="E9" s="32" t="s">
        <v>25</v>
      </c>
      <c r="F9" s="32" t="s">
        <v>26</v>
      </c>
      <c r="G9" s="29" t="s">
        <v>27</v>
      </c>
      <c r="H9" s="26">
        <f t="shared" si="0"/>
        <v>749.11</v>
      </c>
      <c r="I9" s="26"/>
      <c r="J9" s="26">
        <v>749.11</v>
      </c>
      <c r="K9" s="31" t="s">
        <v>28</v>
      </c>
      <c r="L9" s="46">
        <v>100</v>
      </c>
      <c r="M9" s="26">
        <v>2</v>
      </c>
      <c r="N9" s="26">
        <v>6</v>
      </c>
      <c r="O9" s="30" t="s">
        <v>29</v>
      </c>
      <c r="P9" s="30" t="s">
        <v>29</v>
      </c>
      <c r="Q9" s="54"/>
    </row>
    <row r="10" s="3" customFormat="1" ht="36" customHeight="1" spans="1:17">
      <c r="A10" s="32"/>
      <c r="B10" s="32"/>
      <c r="C10" s="34" t="s">
        <v>30</v>
      </c>
      <c r="D10" s="32"/>
      <c r="E10" s="32"/>
      <c r="F10" s="32"/>
      <c r="G10" s="29"/>
      <c r="H10" s="26">
        <f t="shared" si="0"/>
        <v>1345.32</v>
      </c>
      <c r="I10" s="26"/>
      <c r="J10" s="26">
        <f>SUM(J11:J25)</f>
        <v>1345.32</v>
      </c>
      <c r="K10" s="26"/>
      <c r="L10" s="46">
        <f>SUM(L11:L25)</f>
        <v>15</v>
      </c>
      <c r="M10" s="26">
        <f>SUM(M11:M25)</f>
        <v>0.15</v>
      </c>
      <c r="N10" s="26">
        <f>SUM(N11:N25)</f>
        <v>0.54</v>
      </c>
      <c r="O10" s="30"/>
      <c r="P10" s="30"/>
      <c r="Q10" s="54"/>
    </row>
    <row r="11" s="3" customFormat="1" ht="36" customHeight="1" spans="1:17">
      <c r="A11" s="32">
        <v>2</v>
      </c>
      <c r="B11" s="28"/>
      <c r="C11" s="29" t="s">
        <v>31</v>
      </c>
      <c r="D11" s="32" t="s">
        <v>24</v>
      </c>
      <c r="E11" s="32" t="s">
        <v>25</v>
      </c>
      <c r="F11" s="30" t="s">
        <v>32</v>
      </c>
      <c r="G11" s="29" t="s">
        <v>33</v>
      </c>
      <c r="H11" s="26">
        <f t="shared" si="0"/>
        <v>63.84</v>
      </c>
      <c r="I11" s="26"/>
      <c r="J11" s="26">
        <v>63.84</v>
      </c>
      <c r="K11" s="50" t="s">
        <v>34</v>
      </c>
      <c r="L11" s="46">
        <v>1</v>
      </c>
      <c r="M11" s="26">
        <v>0.01</v>
      </c>
      <c r="N11" s="26">
        <v>0.036</v>
      </c>
      <c r="O11" s="30" t="s">
        <v>35</v>
      </c>
      <c r="P11" s="30" t="s">
        <v>36</v>
      </c>
      <c r="Q11" s="54"/>
    </row>
    <row r="12" s="3" customFormat="1" ht="36" customHeight="1" spans="1:17">
      <c r="A12" s="32">
        <v>3</v>
      </c>
      <c r="B12" s="28"/>
      <c r="C12" s="29" t="s">
        <v>31</v>
      </c>
      <c r="D12" s="32" t="s">
        <v>24</v>
      </c>
      <c r="E12" s="32" t="s">
        <v>25</v>
      </c>
      <c r="F12" s="30" t="s">
        <v>37</v>
      </c>
      <c r="G12" s="29" t="s">
        <v>38</v>
      </c>
      <c r="H12" s="26">
        <f t="shared" si="0"/>
        <v>117.33</v>
      </c>
      <c r="I12" s="26"/>
      <c r="J12" s="26">
        <v>117.33</v>
      </c>
      <c r="K12" s="50" t="s">
        <v>39</v>
      </c>
      <c r="L12" s="46">
        <v>1</v>
      </c>
      <c r="M12" s="26">
        <v>0.01</v>
      </c>
      <c r="N12" s="26">
        <v>0.036</v>
      </c>
      <c r="O12" s="30" t="s">
        <v>35</v>
      </c>
      <c r="P12" s="30" t="s">
        <v>40</v>
      </c>
      <c r="Q12" s="54"/>
    </row>
    <row r="13" s="3" customFormat="1" ht="36" customHeight="1" spans="1:17">
      <c r="A13" s="32">
        <v>4</v>
      </c>
      <c r="B13" s="28"/>
      <c r="C13" s="29" t="s">
        <v>31</v>
      </c>
      <c r="D13" s="32" t="s">
        <v>24</v>
      </c>
      <c r="E13" s="32" t="s">
        <v>25</v>
      </c>
      <c r="F13" s="30" t="s">
        <v>41</v>
      </c>
      <c r="G13" s="29" t="s">
        <v>42</v>
      </c>
      <c r="H13" s="26">
        <f t="shared" si="0"/>
        <v>157.45</v>
      </c>
      <c r="I13" s="26"/>
      <c r="J13" s="26">
        <v>157.45</v>
      </c>
      <c r="K13" s="50" t="s">
        <v>39</v>
      </c>
      <c r="L13" s="46">
        <v>1</v>
      </c>
      <c r="M13" s="26">
        <v>0.01</v>
      </c>
      <c r="N13" s="26">
        <v>0.036</v>
      </c>
      <c r="O13" s="30" t="s">
        <v>35</v>
      </c>
      <c r="P13" s="30" t="s">
        <v>40</v>
      </c>
      <c r="Q13" s="54"/>
    </row>
    <row r="14" s="4" customFormat="1" ht="36" customHeight="1" spans="1:17">
      <c r="A14" s="32">
        <v>5</v>
      </c>
      <c r="B14" s="28"/>
      <c r="C14" s="29" t="s">
        <v>31</v>
      </c>
      <c r="D14" s="32" t="s">
        <v>24</v>
      </c>
      <c r="E14" s="32" t="s">
        <v>25</v>
      </c>
      <c r="F14" s="30" t="s">
        <v>43</v>
      </c>
      <c r="G14" s="29" t="s">
        <v>44</v>
      </c>
      <c r="H14" s="26">
        <f t="shared" si="0"/>
        <v>169</v>
      </c>
      <c r="I14" s="26"/>
      <c r="J14" s="26">
        <v>169</v>
      </c>
      <c r="K14" s="50" t="s">
        <v>39</v>
      </c>
      <c r="L14" s="46">
        <v>1</v>
      </c>
      <c r="M14" s="26">
        <v>0.01</v>
      </c>
      <c r="N14" s="26">
        <v>0.036</v>
      </c>
      <c r="O14" s="30" t="s">
        <v>35</v>
      </c>
      <c r="P14" s="30" t="s">
        <v>36</v>
      </c>
      <c r="Q14" s="54"/>
    </row>
    <row r="15" s="4" customFormat="1" ht="36" customHeight="1" spans="1:17">
      <c r="A15" s="32">
        <v>6</v>
      </c>
      <c r="B15" s="28"/>
      <c r="C15" s="29" t="s">
        <v>31</v>
      </c>
      <c r="D15" s="32" t="s">
        <v>24</v>
      </c>
      <c r="E15" s="32" t="s">
        <v>25</v>
      </c>
      <c r="F15" s="30" t="s">
        <v>45</v>
      </c>
      <c r="G15" s="29" t="s">
        <v>46</v>
      </c>
      <c r="H15" s="26">
        <f t="shared" si="0"/>
        <v>91.42</v>
      </c>
      <c r="I15" s="26"/>
      <c r="J15" s="26">
        <v>91.42</v>
      </c>
      <c r="K15" s="50" t="s">
        <v>39</v>
      </c>
      <c r="L15" s="46">
        <v>1</v>
      </c>
      <c r="M15" s="26">
        <v>0.01</v>
      </c>
      <c r="N15" s="26">
        <v>0.036</v>
      </c>
      <c r="O15" s="30" t="s">
        <v>35</v>
      </c>
      <c r="P15" s="30" t="s">
        <v>36</v>
      </c>
      <c r="Q15" s="54"/>
    </row>
    <row r="16" s="4" customFormat="1" ht="39" customHeight="1" spans="1:17">
      <c r="A16" s="32">
        <v>7</v>
      </c>
      <c r="B16" s="28"/>
      <c r="C16" s="29" t="s">
        <v>31</v>
      </c>
      <c r="D16" s="32" t="s">
        <v>24</v>
      </c>
      <c r="E16" s="32" t="s">
        <v>25</v>
      </c>
      <c r="F16" s="30" t="s">
        <v>47</v>
      </c>
      <c r="G16" s="29" t="s">
        <v>48</v>
      </c>
      <c r="H16" s="26">
        <f t="shared" si="0"/>
        <v>19.5</v>
      </c>
      <c r="I16" s="26"/>
      <c r="J16" s="26">
        <v>19.5</v>
      </c>
      <c r="K16" s="50" t="s">
        <v>39</v>
      </c>
      <c r="L16" s="46">
        <v>1</v>
      </c>
      <c r="M16" s="26">
        <v>0.01</v>
      </c>
      <c r="N16" s="26">
        <v>0.036</v>
      </c>
      <c r="O16" s="30" t="s">
        <v>35</v>
      </c>
      <c r="P16" s="30" t="s">
        <v>36</v>
      </c>
      <c r="Q16" s="54"/>
    </row>
    <row r="17" s="4" customFormat="1" ht="35" customHeight="1" spans="1:17">
      <c r="A17" s="32">
        <v>8</v>
      </c>
      <c r="B17" s="28"/>
      <c r="C17" s="29" t="s">
        <v>31</v>
      </c>
      <c r="D17" s="32" t="s">
        <v>24</v>
      </c>
      <c r="E17" s="32" t="s">
        <v>25</v>
      </c>
      <c r="F17" s="30" t="s">
        <v>49</v>
      </c>
      <c r="G17" s="29" t="s">
        <v>50</v>
      </c>
      <c r="H17" s="26">
        <f t="shared" si="0"/>
        <v>14</v>
      </c>
      <c r="I17" s="26"/>
      <c r="J17" s="26">
        <v>14</v>
      </c>
      <c r="K17" s="50" t="s">
        <v>39</v>
      </c>
      <c r="L17" s="46">
        <v>1</v>
      </c>
      <c r="M17" s="26">
        <v>0.01</v>
      </c>
      <c r="N17" s="26">
        <v>0.036</v>
      </c>
      <c r="O17" s="30" t="s">
        <v>35</v>
      </c>
      <c r="P17" s="30" t="s">
        <v>36</v>
      </c>
      <c r="Q17" s="54"/>
    </row>
    <row r="18" s="4" customFormat="1" ht="34" customHeight="1" spans="1:17">
      <c r="A18" s="32">
        <v>9</v>
      </c>
      <c r="B18" s="28"/>
      <c r="C18" s="29" t="s">
        <v>31</v>
      </c>
      <c r="D18" s="32" t="s">
        <v>24</v>
      </c>
      <c r="E18" s="32" t="s">
        <v>25</v>
      </c>
      <c r="F18" s="30" t="s">
        <v>51</v>
      </c>
      <c r="G18" s="29" t="s">
        <v>52</v>
      </c>
      <c r="H18" s="26">
        <f t="shared" si="0"/>
        <v>139.12</v>
      </c>
      <c r="I18" s="26"/>
      <c r="J18" s="26">
        <v>139.12</v>
      </c>
      <c r="K18" s="50" t="s">
        <v>39</v>
      </c>
      <c r="L18" s="46">
        <v>1</v>
      </c>
      <c r="M18" s="26">
        <v>0.01</v>
      </c>
      <c r="N18" s="26">
        <v>0.036</v>
      </c>
      <c r="O18" s="30" t="s">
        <v>35</v>
      </c>
      <c r="P18" s="30" t="s">
        <v>36</v>
      </c>
      <c r="Q18" s="54"/>
    </row>
    <row r="19" s="4" customFormat="1" ht="32" customHeight="1" spans="1:17">
      <c r="A19" s="32">
        <v>10</v>
      </c>
      <c r="B19" s="28"/>
      <c r="C19" s="29" t="s">
        <v>31</v>
      </c>
      <c r="D19" s="32" t="s">
        <v>24</v>
      </c>
      <c r="E19" s="32" t="s">
        <v>25</v>
      </c>
      <c r="F19" s="30" t="s">
        <v>51</v>
      </c>
      <c r="G19" s="29" t="s">
        <v>53</v>
      </c>
      <c r="H19" s="26">
        <f t="shared" si="0"/>
        <v>60</v>
      </c>
      <c r="I19" s="26"/>
      <c r="J19" s="26">
        <v>60</v>
      </c>
      <c r="K19" s="50" t="s">
        <v>39</v>
      </c>
      <c r="L19" s="46">
        <v>1</v>
      </c>
      <c r="M19" s="26">
        <v>0.01</v>
      </c>
      <c r="N19" s="26">
        <v>0.036</v>
      </c>
      <c r="O19" s="30" t="s">
        <v>35</v>
      </c>
      <c r="P19" s="30" t="s">
        <v>36</v>
      </c>
      <c r="Q19" s="54"/>
    </row>
    <row r="20" s="4" customFormat="1" ht="32" customHeight="1" spans="1:17">
      <c r="A20" s="32">
        <v>11</v>
      </c>
      <c r="B20" s="28"/>
      <c r="C20" s="29" t="s">
        <v>31</v>
      </c>
      <c r="D20" s="32" t="s">
        <v>24</v>
      </c>
      <c r="E20" s="32" t="s">
        <v>25</v>
      </c>
      <c r="F20" s="30" t="s">
        <v>54</v>
      </c>
      <c r="G20" s="29" t="s">
        <v>55</v>
      </c>
      <c r="H20" s="26">
        <f t="shared" si="0"/>
        <v>33.44</v>
      </c>
      <c r="I20" s="26"/>
      <c r="J20" s="26">
        <v>33.44</v>
      </c>
      <c r="K20" s="50" t="s">
        <v>39</v>
      </c>
      <c r="L20" s="46">
        <v>1</v>
      </c>
      <c r="M20" s="26">
        <v>0.01</v>
      </c>
      <c r="N20" s="26">
        <v>0.036</v>
      </c>
      <c r="O20" s="30" t="s">
        <v>35</v>
      </c>
      <c r="P20" s="30" t="s">
        <v>36</v>
      </c>
      <c r="Q20" s="54"/>
    </row>
    <row r="21" s="4" customFormat="1" ht="32" customHeight="1" spans="1:17">
      <c r="A21" s="32">
        <v>12</v>
      </c>
      <c r="B21" s="28"/>
      <c r="C21" s="29" t="s">
        <v>31</v>
      </c>
      <c r="D21" s="32" t="s">
        <v>24</v>
      </c>
      <c r="E21" s="32" t="s">
        <v>25</v>
      </c>
      <c r="F21" s="30" t="s">
        <v>56</v>
      </c>
      <c r="G21" s="29" t="s">
        <v>57</v>
      </c>
      <c r="H21" s="26">
        <f t="shared" si="0"/>
        <v>105.91</v>
      </c>
      <c r="I21" s="26"/>
      <c r="J21" s="26">
        <v>105.91</v>
      </c>
      <c r="K21" s="50" t="s">
        <v>39</v>
      </c>
      <c r="L21" s="46">
        <v>1</v>
      </c>
      <c r="M21" s="26">
        <v>0.01</v>
      </c>
      <c r="N21" s="26">
        <v>0.036</v>
      </c>
      <c r="O21" s="30" t="s">
        <v>35</v>
      </c>
      <c r="P21" s="30" t="s">
        <v>36</v>
      </c>
      <c r="Q21" s="54"/>
    </row>
    <row r="22" s="4" customFormat="1" ht="32" customHeight="1" spans="1:17">
      <c r="A22" s="32">
        <v>13</v>
      </c>
      <c r="B22" s="28"/>
      <c r="C22" s="29" t="s">
        <v>31</v>
      </c>
      <c r="D22" s="32" t="s">
        <v>24</v>
      </c>
      <c r="E22" s="32" t="s">
        <v>25</v>
      </c>
      <c r="F22" s="30" t="s">
        <v>58</v>
      </c>
      <c r="G22" s="29" t="s">
        <v>59</v>
      </c>
      <c r="H22" s="26">
        <f t="shared" si="0"/>
        <v>83.66</v>
      </c>
      <c r="I22" s="26"/>
      <c r="J22" s="26">
        <v>83.66</v>
      </c>
      <c r="K22" s="50" t="s">
        <v>39</v>
      </c>
      <c r="L22" s="46">
        <v>1</v>
      </c>
      <c r="M22" s="26">
        <v>0.01</v>
      </c>
      <c r="N22" s="26">
        <v>0.036</v>
      </c>
      <c r="O22" s="30" t="s">
        <v>35</v>
      </c>
      <c r="P22" s="30" t="s">
        <v>36</v>
      </c>
      <c r="Q22" s="54"/>
    </row>
    <row r="23" s="4" customFormat="1" ht="32" customHeight="1" spans="1:17">
      <c r="A23" s="32">
        <v>14</v>
      </c>
      <c r="B23" s="28"/>
      <c r="C23" s="29" t="s">
        <v>31</v>
      </c>
      <c r="D23" s="32" t="s">
        <v>24</v>
      </c>
      <c r="E23" s="32" t="s">
        <v>25</v>
      </c>
      <c r="F23" s="30" t="s">
        <v>60</v>
      </c>
      <c r="G23" s="29" t="s">
        <v>61</v>
      </c>
      <c r="H23" s="26">
        <f t="shared" si="0"/>
        <v>189</v>
      </c>
      <c r="I23" s="26"/>
      <c r="J23" s="26">
        <v>189</v>
      </c>
      <c r="K23" s="50" t="s">
        <v>34</v>
      </c>
      <c r="L23" s="46">
        <v>1</v>
      </c>
      <c r="M23" s="26">
        <v>0.01</v>
      </c>
      <c r="N23" s="26">
        <v>0.036</v>
      </c>
      <c r="O23" s="30" t="s">
        <v>35</v>
      </c>
      <c r="P23" s="30" t="s">
        <v>36</v>
      </c>
      <c r="Q23" s="54"/>
    </row>
    <row r="24" s="4" customFormat="1" ht="32" customHeight="1" spans="1:17">
      <c r="A24" s="32">
        <v>15</v>
      </c>
      <c r="B24" s="28"/>
      <c r="C24" s="29" t="s">
        <v>31</v>
      </c>
      <c r="D24" s="32" t="s">
        <v>24</v>
      </c>
      <c r="E24" s="32" t="s">
        <v>25</v>
      </c>
      <c r="F24" s="30" t="s">
        <v>62</v>
      </c>
      <c r="G24" s="29" t="s">
        <v>63</v>
      </c>
      <c r="H24" s="26">
        <f t="shared" si="0"/>
        <v>64.71</v>
      </c>
      <c r="I24" s="26"/>
      <c r="J24" s="26">
        <v>64.71</v>
      </c>
      <c r="K24" s="50" t="s">
        <v>34</v>
      </c>
      <c r="L24" s="46">
        <v>1</v>
      </c>
      <c r="M24" s="26">
        <v>0.01</v>
      </c>
      <c r="N24" s="26">
        <v>0.036</v>
      </c>
      <c r="O24" s="30" t="s">
        <v>35</v>
      </c>
      <c r="P24" s="30" t="s">
        <v>36</v>
      </c>
      <c r="Q24" s="54"/>
    </row>
    <row r="25" s="4" customFormat="1" ht="32" customHeight="1" spans="1:17">
      <c r="A25" s="32">
        <v>16</v>
      </c>
      <c r="B25" s="28"/>
      <c r="C25" s="29" t="s">
        <v>31</v>
      </c>
      <c r="D25" s="32" t="s">
        <v>24</v>
      </c>
      <c r="E25" s="32" t="s">
        <v>25</v>
      </c>
      <c r="F25" s="30" t="s">
        <v>64</v>
      </c>
      <c r="G25" s="29" t="s">
        <v>65</v>
      </c>
      <c r="H25" s="26">
        <f t="shared" si="0"/>
        <v>36.94</v>
      </c>
      <c r="I25" s="26"/>
      <c r="J25" s="26">
        <v>36.94</v>
      </c>
      <c r="K25" s="50" t="s">
        <v>34</v>
      </c>
      <c r="L25" s="46">
        <v>1</v>
      </c>
      <c r="M25" s="26">
        <v>0.01</v>
      </c>
      <c r="N25" s="26">
        <v>0.036</v>
      </c>
      <c r="O25" s="30" t="s">
        <v>35</v>
      </c>
      <c r="P25" s="30" t="s">
        <v>36</v>
      </c>
      <c r="Q25" s="54"/>
    </row>
    <row r="26" s="4" customFormat="1" ht="32" customHeight="1" spans="1:17">
      <c r="A26" s="32">
        <v>17</v>
      </c>
      <c r="B26" s="28"/>
      <c r="C26" s="35" t="s">
        <v>66</v>
      </c>
      <c r="D26" s="32"/>
      <c r="E26" s="32"/>
      <c r="F26" s="30" t="s">
        <v>26</v>
      </c>
      <c r="G26" s="29" t="s">
        <v>67</v>
      </c>
      <c r="H26" s="26">
        <f t="shared" si="0"/>
        <v>115.65</v>
      </c>
      <c r="I26" s="26"/>
      <c r="J26" s="26">
        <v>115.65</v>
      </c>
      <c r="K26" s="50" t="s">
        <v>68</v>
      </c>
      <c r="L26" s="46">
        <v>257</v>
      </c>
      <c r="M26" s="26">
        <v>0.0257</v>
      </c>
      <c r="N26" s="26">
        <v>0.0874</v>
      </c>
      <c r="O26" s="30" t="s">
        <v>69</v>
      </c>
      <c r="P26" s="30" t="s">
        <v>70</v>
      </c>
      <c r="Q26" s="54"/>
    </row>
    <row r="27" s="4" customFormat="1" ht="32" customHeight="1" spans="1:17">
      <c r="A27" s="32"/>
      <c r="B27" s="28" t="s">
        <v>71</v>
      </c>
      <c r="C27" s="29"/>
      <c r="D27" s="32"/>
      <c r="E27" s="32"/>
      <c r="F27" s="32"/>
      <c r="G27" s="36"/>
      <c r="H27" s="37">
        <f t="shared" si="0"/>
        <v>1193.85</v>
      </c>
      <c r="I27" s="37"/>
      <c r="J27" s="26">
        <f>J28+J41</f>
        <v>1193.85</v>
      </c>
      <c r="K27" s="37"/>
      <c r="L27" s="46">
        <f>L28+L41</f>
        <v>2</v>
      </c>
      <c r="M27" s="37">
        <f>M28+M41</f>
        <v>0.03</v>
      </c>
      <c r="N27" s="37">
        <f>N28+N41</f>
        <v>0.116</v>
      </c>
      <c r="O27" s="32"/>
      <c r="P27" s="32"/>
      <c r="Q27" s="54"/>
    </row>
    <row r="28" s="4" customFormat="1" ht="32" customHeight="1" spans="1:17">
      <c r="A28" s="32"/>
      <c r="B28" s="28"/>
      <c r="C28" s="34" t="s">
        <v>72</v>
      </c>
      <c r="D28" s="32"/>
      <c r="E28" s="32"/>
      <c r="F28" s="30"/>
      <c r="G28" s="29"/>
      <c r="H28" s="26">
        <f t="shared" si="0"/>
        <v>1075.7</v>
      </c>
      <c r="I28" s="26"/>
      <c r="J28" s="26">
        <f>SUM(J29:J40)</f>
        <v>1075.7</v>
      </c>
      <c r="K28" s="26"/>
      <c r="L28" s="46">
        <f>SUM(L22:L22)</f>
        <v>1</v>
      </c>
      <c r="M28" s="26">
        <f>SUM(M22:M22)</f>
        <v>0.01</v>
      </c>
      <c r="N28" s="26">
        <f>SUM(N22:N22)</f>
        <v>0.036</v>
      </c>
      <c r="O28" s="32"/>
      <c r="P28" s="30"/>
      <c r="Q28" s="54"/>
    </row>
    <row r="29" s="4" customFormat="1" ht="32" customHeight="1" spans="1:17">
      <c r="A29" s="32">
        <v>18</v>
      </c>
      <c r="B29" s="28"/>
      <c r="C29" s="36" t="s">
        <v>73</v>
      </c>
      <c r="D29" s="32" t="s">
        <v>24</v>
      </c>
      <c r="E29" s="32" t="s">
        <v>25</v>
      </c>
      <c r="F29" s="30" t="s">
        <v>74</v>
      </c>
      <c r="G29" s="29" t="s">
        <v>75</v>
      </c>
      <c r="H29" s="26">
        <f t="shared" si="0"/>
        <v>89.45</v>
      </c>
      <c r="I29" s="26"/>
      <c r="J29" s="26">
        <v>89.45</v>
      </c>
      <c r="K29" s="50" t="s">
        <v>39</v>
      </c>
      <c r="L29" s="46">
        <v>1</v>
      </c>
      <c r="M29" s="26">
        <v>0.01</v>
      </c>
      <c r="N29" s="26">
        <v>0.036</v>
      </c>
      <c r="O29" s="30" t="s">
        <v>35</v>
      </c>
      <c r="P29" s="30" t="s">
        <v>40</v>
      </c>
      <c r="Q29" s="54"/>
    </row>
    <row r="30" s="4" customFormat="1" ht="32" customHeight="1" spans="1:17">
      <c r="A30" s="32">
        <v>19</v>
      </c>
      <c r="B30" s="28"/>
      <c r="C30" s="36" t="s">
        <v>73</v>
      </c>
      <c r="D30" s="32" t="s">
        <v>24</v>
      </c>
      <c r="E30" s="32" t="s">
        <v>25</v>
      </c>
      <c r="F30" s="30" t="s">
        <v>76</v>
      </c>
      <c r="G30" s="29" t="s">
        <v>77</v>
      </c>
      <c r="H30" s="26">
        <f t="shared" si="0"/>
        <v>13.13</v>
      </c>
      <c r="I30" s="26"/>
      <c r="J30" s="26">
        <v>13.13</v>
      </c>
      <c r="K30" s="50" t="s">
        <v>39</v>
      </c>
      <c r="L30" s="46">
        <v>1</v>
      </c>
      <c r="M30" s="26">
        <v>0.01</v>
      </c>
      <c r="N30" s="26">
        <v>0.036</v>
      </c>
      <c r="O30" s="30" t="s">
        <v>35</v>
      </c>
      <c r="P30" s="30" t="s">
        <v>36</v>
      </c>
      <c r="Q30" s="54"/>
    </row>
    <row r="31" s="4" customFormat="1" ht="32" customHeight="1" spans="1:17">
      <c r="A31" s="32">
        <v>20</v>
      </c>
      <c r="B31" s="28"/>
      <c r="C31" s="36" t="s">
        <v>73</v>
      </c>
      <c r="D31" s="32" t="s">
        <v>24</v>
      </c>
      <c r="E31" s="32" t="s">
        <v>25</v>
      </c>
      <c r="F31" s="30" t="s">
        <v>78</v>
      </c>
      <c r="G31" s="29" t="s">
        <v>79</v>
      </c>
      <c r="H31" s="26">
        <f t="shared" si="0"/>
        <v>70.23</v>
      </c>
      <c r="I31" s="26"/>
      <c r="J31" s="26">
        <v>70.23</v>
      </c>
      <c r="K31" s="50" t="s">
        <v>39</v>
      </c>
      <c r="L31" s="46">
        <v>1</v>
      </c>
      <c r="M31" s="26">
        <v>0.01</v>
      </c>
      <c r="N31" s="26">
        <v>0.036</v>
      </c>
      <c r="O31" s="30" t="s">
        <v>35</v>
      </c>
      <c r="P31" s="30" t="s">
        <v>36</v>
      </c>
      <c r="Q31" s="54"/>
    </row>
    <row r="32" s="4" customFormat="1" ht="32" customHeight="1" spans="1:17">
      <c r="A32" s="32">
        <v>21</v>
      </c>
      <c r="B32" s="28"/>
      <c r="C32" s="36" t="s">
        <v>73</v>
      </c>
      <c r="D32" s="32" t="s">
        <v>24</v>
      </c>
      <c r="E32" s="32" t="s">
        <v>25</v>
      </c>
      <c r="F32" s="30" t="s">
        <v>80</v>
      </c>
      <c r="G32" s="29" t="s">
        <v>81</v>
      </c>
      <c r="H32" s="26">
        <f t="shared" ref="H32:H43" si="1">I32+J32</f>
        <v>76.58</v>
      </c>
      <c r="I32" s="26"/>
      <c r="J32" s="51">
        <v>76.58</v>
      </c>
      <c r="K32" s="50" t="s">
        <v>39</v>
      </c>
      <c r="L32" s="46">
        <v>1</v>
      </c>
      <c r="M32" s="26">
        <v>0.01</v>
      </c>
      <c r="N32" s="26">
        <v>0.036</v>
      </c>
      <c r="O32" s="30" t="s">
        <v>35</v>
      </c>
      <c r="P32" s="30" t="s">
        <v>36</v>
      </c>
      <c r="Q32" s="54"/>
    </row>
    <row r="33" s="4" customFormat="1" ht="32" customHeight="1" spans="1:17">
      <c r="A33" s="32">
        <v>22</v>
      </c>
      <c r="B33" s="28"/>
      <c r="C33" s="36" t="s">
        <v>73</v>
      </c>
      <c r="D33" s="32" t="s">
        <v>24</v>
      </c>
      <c r="E33" s="32" t="s">
        <v>25</v>
      </c>
      <c r="F33" s="30" t="s">
        <v>82</v>
      </c>
      <c r="G33" s="29" t="s">
        <v>83</v>
      </c>
      <c r="H33" s="26">
        <f t="shared" si="1"/>
        <v>13.81</v>
      </c>
      <c r="I33" s="26"/>
      <c r="J33" s="26">
        <v>13.81</v>
      </c>
      <c r="K33" s="50" t="s">
        <v>39</v>
      </c>
      <c r="L33" s="46">
        <v>1</v>
      </c>
      <c r="M33" s="26">
        <v>0.01</v>
      </c>
      <c r="N33" s="26">
        <v>0.036</v>
      </c>
      <c r="O33" s="30" t="s">
        <v>35</v>
      </c>
      <c r="P33" s="30" t="s">
        <v>36</v>
      </c>
      <c r="Q33" s="54"/>
    </row>
    <row r="34" s="4" customFormat="1" ht="32" customHeight="1" spans="1:17">
      <c r="A34" s="32">
        <v>23</v>
      </c>
      <c r="B34" s="28"/>
      <c r="C34" s="36" t="s">
        <v>73</v>
      </c>
      <c r="D34" s="32" t="s">
        <v>24</v>
      </c>
      <c r="E34" s="32" t="s">
        <v>25</v>
      </c>
      <c r="F34" s="30" t="s">
        <v>84</v>
      </c>
      <c r="G34" s="29" t="s">
        <v>85</v>
      </c>
      <c r="H34" s="26">
        <f t="shared" si="1"/>
        <v>121.91</v>
      </c>
      <c r="I34" s="26"/>
      <c r="J34" s="26">
        <v>121.91</v>
      </c>
      <c r="K34" s="50" t="s">
        <v>39</v>
      </c>
      <c r="L34" s="46">
        <v>1</v>
      </c>
      <c r="M34" s="26">
        <v>0.01</v>
      </c>
      <c r="N34" s="26">
        <v>0.036</v>
      </c>
      <c r="O34" s="30" t="s">
        <v>35</v>
      </c>
      <c r="P34" s="30" t="s">
        <v>40</v>
      </c>
      <c r="Q34" s="54"/>
    </row>
    <row r="35" s="4" customFormat="1" ht="32" customHeight="1" spans="1:17">
      <c r="A35" s="32">
        <v>24</v>
      </c>
      <c r="B35" s="28"/>
      <c r="C35" s="36" t="s">
        <v>73</v>
      </c>
      <c r="D35" s="32" t="s">
        <v>24</v>
      </c>
      <c r="E35" s="32" t="s">
        <v>25</v>
      </c>
      <c r="F35" s="30" t="s">
        <v>86</v>
      </c>
      <c r="G35" s="29" t="s">
        <v>87</v>
      </c>
      <c r="H35" s="26">
        <f t="shared" si="1"/>
        <v>67.28</v>
      </c>
      <c r="I35" s="26"/>
      <c r="J35" s="26">
        <v>67.28</v>
      </c>
      <c r="K35" s="50" t="s">
        <v>39</v>
      </c>
      <c r="L35" s="46">
        <v>1</v>
      </c>
      <c r="M35" s="26">
        <v>0.01</v>
      </c>
      <c r="N35" s="26">
        <v>0.036</v>
      </c>
      <c r="O35" s="30" t="s">
        <v>35</v>
      </c>
      <c r="P35" s="30" t="s">
        <v>36</v>
      </c>
      <c r="Q35" s="54"/>
    </row>
    <row r="36" s="4" customFormat="1" ht="32" customHeight="1" spans="1:17">
      <c r="A36" s="32">
        <v>25</v>
      </c>
      <c r="B36" s="28"/>
      <c r="C36" s="36" t="s">
        <v>73</v>
      </c>
      <c r="D36" s="32" t="s">
        <v>24</v>
      </c>
      <c r="E36" s="32" t="s">
        <v>25</v>
      </c>
      <c r="F36" s="30" t="s">
        <v>88</v>
      </c>
      <c r="G36" s="29" t="s">
        <v>89</v>
      </c>
      <c r="H36" s="26">
        <f t="shared" si="1"/>
        <v>102.56</v>
      </c>
      <c r="I36" s="26"/>
      <c r="J36" s="51">
        <v>102.56</v>
      </c>
      <c r="K36" s="50" t="s">
        <v>39</v>
      </c>
      <c r="L36" s="46">
        <v>1</v>
      </c>
      <c r="M36" s="26">
        <v>0.01</v>
      </c>
      <c r="N36" s="26">
        <v>0.036</v>
      </c>
      <c r="O36" s="30" t="s">
        <v>35</v>
      </c>
      <c r="P36" s="30" t="s">
        <v>36</v>
      </c>
      <c r="Q36" s="54"/>
    </row>
    <row r="37" s="4" customFormat="1" ht="32" customHeight="1" spans="1:17">
      <c r="A37" s="32">
        <v>26</v>
      </c>
      <c r="B37" s="28"/>
      <c r="C37" s="36" t="s">
        <v>73</v>
      </c>
      <c r="D37" s="32" t="s">
        <v>24</v>
      </c>
      <c r="E37" s="32" t="s">
        <v>25</v>
      </c>
      <c r="F37" s="30" t="s">
        <v>90</v>
      </c>
      <c r="G37" s="29" t="s">
        <v>91</v>
      </c>
      <c r="H37" s="26">
        <f t="shared" si="1"/>
        <v>150.22</v>
      </c>
      <c r="I37" s="26"/>
      <c r="J37" s="26">
        <v>150.22</v>
      </c>
      <c r="K37" s="50" t="s">
        <v>39</v>
      </c>
      <c r="L37" s="46">
        <v>1</v>
      </c>
      <c r="M37" s="26">
        <v>0.01</v>
      </c>
      <c r="N37" s="26">
        <v>0.036</v>
      </c>
      <c r="O37" s="30" t="s">
        <v>35</v>
      </c>
      <c r="P37" s="30" t="s">
        <v>36</v>
      </c>
      <c r="Q37" s="54"/>
    </row>
    <row r="38" s="4" customFormat="1" ht="32" customHeight="1" spans="1:17">
      <c r="A38" s="32">
        <v>27</v>
      </c>
      <c r="B38" s="28"/>
      <c r="C38" s="36" t="s">
        <v>73</v>
      </c>
      <c r="D38" s="32" t="s">
        <v>24</v>
      </c>
      <c r="E38" s="32" t="s">
        <v>25</v>
      </c>
      <c r="F38" s="30" t="s">
        <v>92</v>
      </c>
      <c r="G38" s="29" t="s">
        <v>93</v>
      </c>
      <c r="H38" s="26">
        <f t="shared" si="1"/>
        <v>11.64</v>
      </c>
      <c r="I38" s="26"/>
      <c r="J38" s="26">
        <v>11.64</v>
      </c>
      <c r="K38" s="50" t="s">
        <v>39</v>
      </c>
      <c r="L38" s="46">
        <v>1</v>
      </c>
      <c r="M38" s="26">
        <v>0.01</v>
      </c>
      <c r="N38" s="26">
        <v>0.036</v>
      </c>
      <c r="O38" s="30" t="s">
        <v>35</v>
      </c>
      <c r="P38" s="30" t="s">
        <v>36</v>
      </c>
      <c r="Q38" s="54"/>
    </row>
    <row r="39" s="4" customFormat="1" ht="32" customHeight="1" spans="1:17">
      <c r="A39" s="32">
        <v>28</v>
      </c>
      <c r="B39" s="28"/>
      <c r="C39" s="36" t="s">
        <v>73</v>
      </c>
      <c r="D39" s="32" t="s">
        <v>24</v>
      </c>
      <c r="E39" s="32" t="s">
        <v>25</v>
      </c>
      <c r="F39" s="30" t="s">
        <v>94</v>
      </c>
      <c r="G39" s="29" t="s">
        <v>95</v>
      </c>
      <c r="H39" s="26">
        <f t="shared" si="1"/>
        <v>180.9</v>
      </c>
      <c r="I39" s="26"/>
      <c r="J39" s="26">
        <v>180.9</v>
      </c>
      <c r="K39" s="50" t="s">
        <v>39</v>
      </c>
      <c r="L39" s="46">
        <v>1</v>
      </c>
      <c r="M39" s="26">
        <v>0.01</v>
      </c>
      <c r="N39" s="26">
        <v>0.036</v>
      </c>
      <c r="O39" s="30" t="s">
        <v>35</v>
      </c>
      <c r="P39" s="30" t="s">
        <v>36</v>
      </c>
      <c r="Q39" s="54"/>
    </row>
    <row r="40" s="4" customFormat="1" ht="32" customHeight="1" spans="1:17">
      <c r="A40" s="32">
        <v>29</v>
      </c>
      <c r="B40" s="28"/>
      <c r="C40" s="36" t="s">
        <v>73</v>
      </c>
      <c r="D40" s="32" t="s">
        <v>24</v>
      </c>
      <c r="E40" s="32" t="s">
        <v>25</v>
      </c>
      <c r="F40" s="30" t="s">
        <v>96</v>
      </c>
      <c r="G40" s="29" t="s">
        <v>97</v>
      </c>
      <c r="H40" s="26">
        <f t="shared" si="1"/>
        <v>177.99</v>
      </c>
      <c r="I40" s="26"/>
      <c r="J40" s="26">
        <v>177.99</v>
      </c>
      <c r="K40" s="50" t="s">
        <v>39</v>
      </c>
      <c r="L40" s="46">
        <v>1</v>
      </c>
      <c r="M40" s="26">
        <v>0.01</v>
      </c>
      <c r="N40" s="26">
        <v>0.036</v>
      </c>
      <c r="O40" s="30" t="s">
        <v>35</v>
      </c>
      <c r="P40" s="30" t="s">
        <v>36</v>
      </c>
      <c r="Q40" s="54"/>
    </row>
    <row r="41" s="4" customFormat="1" ht="32" customHeight="1" spans="1:17">
      <c r="A41" s="32">
        <v>30</v>
      </c>
      <c r="B41" s="28"/>
      <c r="C41" s="34" t="s">
        <v>98</v>
      </c>
      <c r="D41" s="32" t="s">
        <v>24</v>
      </c>
      <c r="E41" s="32" t="s">
        <v>25</v>
      </c>
      <c r="F41" s="30" t="s">
        <v>74</v>
      </c>
      <c r="G41" s="29" t="s">
        <v>99</v>
      </c>
      <c r="H41" s="26">
        <f t="shared" si="1"/>
        <v>118.15</v>
      </c>
      <c r="I41" s="26"/>
      <c r="J41" s="26">
        <v>118.15</v>
      </c>
      <c r="K41" s="50" t="s">
        <v>100</v>
      </c>
      <c r="L41" s="46">
        <v>1</v>
      </c>
      <c r="M41" s="26">
        <v>0.02</v>
      </c>
      <c r="N41" s="26">
        <v>0.08</v>
      </c>
      <c r="O41" s="30" t="s">
        <v>35</v>
      </c>
      <c r="P41" s="30" t="s">
        <v>40</v>
      </c>
      <c r="Q41" s="54"/>
    </row>
    <row r="42" s="4" customFormat="1" ht="32" customHeight="1" spans="1:17">
      <c r="A42" s="32"/>
      <c r="B42" s="28" t="s">
        <v>101</v>
      </c>
      <c r="C42" s="29"/>
      <c r="D42" s="32"/>
      <c r="E42" s="32"/>
      <c r="F42" s="32"/>
      <c r="G42" s="36"/>
      <c r="H42" s="37">
        <f t="shared" si="1"/>
        <v>3930.07</v>
      </c>
      <c r="I42" s="37"/>
      <c r="J42" s="26">
        <f>J43+J46</f>
        <v>3930.07</v>
      </c>
      <c r="K42" s="37"/>
      <c r="L42" s="46">
        <f>L43+L46</f>
        <v>46</v>
      </c>
      <c r="M42" s="37">
        <f>M43+M46</f>
        <v>1.92</v>
      </c>
      <c r="N42" s="37">
        <f>N43+N46</f>
        <v>7.12</v>
      </c>
      <c r="O42" s="32"/>
      <c r="P42" s="32"/>
      <c r="Q42" s="54"/>
    </row>
    <row r="43" s="4" customFormat="1" ht="32" customHeight="1" spans="1:17">
      <c r="A43" s="32"/>
      <c r="B43" s="28"/>
      <c r="C43" s="34" t="s">
        <v>102</v>
      </c>
      <c r="D43" s="32"/>
      <c r="E43" s="32"/>
      <c r="F43" s="30"/>
      <c r="G43" s="29"/>
      <c r="H43" s="26">
        <f t="shared" si="1"/>
        <v>1000</v>
      </c>
      <c r="I43" s="26"/>
      <c r="J43" s="26">
        <f>SUM(J44:J45)</f>
        <v>1000</v>
      </c>
      <c r="K43" s="26"/>
      <c r="L43" s="46">
        <f>SUM(L44:L45)</f>
        <v>30</v>
      </c>
      <c r="M43" s="26">
        <f>SUM(M44:M45)</f>
        <v>1.6</v>
      </c>
      <c r="N43" s="26">
        <f>SUM(N44:N45)</f>
        <v>6</v>
      </c>
      <c r="O43" s="32"/>
      <c r="P43" s="30"/>
      <c r="Q43" s="54"/>
    </row>
    <row r="44" s="4" customFormat="1" ht="63" customHeight="1" spans="1:17">
      <c r="A44" s="32">
        <v>31</v>
      </c>
      <c r="B44" s="28"/>
      <c r="C44" s="29" t="s">
        <v>103</v>
      </c>
      <c r="D44" s="32" t="s">
        <v>24</v>
      </c>
      <c r="E44" s="32" t="s">
        <v>25</v>
      </c>
      <c r="F44" s="30" t="s">
        <v>104</v>
      </c>
      <c r="G44" s="29" t="s">
        <v>105</v>
      </c>
      <c r="H44" s="26">
        <f t="shared" ref="H44:H62" si="2">I44+J44</f>
        <v>500</v>
      </c>
      <c r="I44" s="26"/>
      <c r="J44" s="26">
        <v>500</v>
      </c>
      <c r="K44" s="50" t="s">
        <v>106</v>
      </c>
      <c r="L44" s="46">
        <v>15</v>
      </c>
      <c r="M44" s="26">
        <v>0.8</v>
      </c>
      <c r="N44" s="26">
        <v>3</v>
      </c>
      <c r="O44" s="30" t="s">
        <v>35</v>
      </c>
      <c r="P44" s="30" t="s">
        <v>36</v>
      </c>
      <c r="Q44" s="54"/>
    </row>
    <row r="45" s="4" customFormat="1" ht="63" customHeight="1" spans="1:17">
      <c r="A45" s="32">
        <v>32</v>
      </c>
      <c r="B45" s="28"/>
      <c r="C45" s="29" t="s">
        <v>107</v>
      </c>
      <c r="D45" s="32" t="s">
        <v>24</v>
      </c>
      <c r="E45" s="32" t="s">
        <v>25</v>
      </c>
      <c r="F45" s="30" t="s">
        <v>108</v>
      </c>
      <c r="G45" s="29" t="s">
        <v>105</v>
      </c>
      <c r="H45" s="26">
        <f t="shared" si="2"/>
        <v>500</v>
      </c>
      <c r="I45" s="26"/>
      <c r="J45" s="26">
        <v>500</v>
      </c>
      <c r="K45" s="50" t="s">
        <v>109</v>
      </c>
      <c r="L45" s="46">
        <v>15</v>
      </c>
      <c r="M45" s="26">
        <v>0.8</v>
      </c>
      <c r="N45" s="26">
        <v>3</v>
      </c>
      <c r="O45" s="30" t="s">
        <v>35</v>
      </c>
      <c r="P45" s="30" t="s">
        <v>36</v>
      </c>
      <c r="Q45" s="54"/>
    </row>
    <row r="46" s="4" customFormat="1" ht="32" customHeight="1" spans="1:17">
      <c r="A46" s="32"/>
      <c r="B46" s="28"/>
      <c r="C46" s="34" t="s">
        <v>110</v>
      </c>
      <c r="D46" s="32"/>
      <c r="E46" s="32"/>
      <c r="F46" s="30"/>
      <c r="G46" s="29"/>
      <c r="H46" s="26">
        <f t="shared" si="2"/>
        <v>2930.07</v>
      </c>
      <c r="I46" s="26"/>
      <c r="J46" s="26">
        <f>SUM(J47:J62)</f>
        <v>2930.07</v>
      </c>
      <c r="K46" s="26"/>
      <c r="L46" s="46">
        <f>SUM(L47:L62)</f>
        <v>16</v>
      </c>
      <c r="M46" s="26">
        <f>SUM(M47:M62)</f>
        <v>0.32</v>
      </c>
      <c r="N46" s="26">
        <f>SUM(N47:N62)</f>
        <v>1.12</v>
      </c>
      <c r="O46" s="30"/>
      <c r="P46" s="30"/>
      <c r="Q46" s="54"/>
    </row>
    <row r="47" s="4" customFormat="1" ht="45" customHeight="1" spans="1:17">
      <c r="A47" s="32">
        <v>33</v>
      </c>
      <c r="B47" s="28"/>
      <c r="C47" s="29" t="s">
        <v>111</v>
      </c>
      <c r="D47" s="32" t="s">
        <v>24</v>
      </c>
      <c r="E47" s="32" t="s">
        <v>25</v>
      </c>
      <c r="F47" s="30" t="s">
        <v>112</v>
      </c>
      <c r="G47" s="29" t="s">
        <v>113</v>
      </c>
      <c r="H47" s="26">
        <f t="shared" si="2"/>
        <v>300</v>
      </c>
      <c r="I47" s="26"/>
      <c r="J47" s="26">
        <v>300</v>
      </c>
      <c r="K47" s="50" t="s">
        <v>114</v>
      </c>
      <c r="L47" s="46">
        <v>1</v>
      </c>
      <c r="M47" s="26">
        <v>0.02</v>
      </c>
      <c r="N47" s="26">
        <v>0.07</v>
      </c>
      <c r="O47" s="30" t="s">
        <v>35</v>
      </c>
      <c r="P47" s="30" t="s">
        <v>36</v>
      </c>
      <c r="Q47" s="54"/>
    </row>
    <row r="48" s="4" customFormat="1" ht="45" customHeight="1" spans="1:17">
      <c r="A48" s="32">
        <v>34</v>
      </c>
      <c r="B48" s="28"/>
      <c r="C48" s="29" t="s">
        <v>115</v>
      </c>
      <c r="D48" s="32" t="s">
        <v>24</v>
      </c>
      <c r="E48" s="32" t="s">
        <v>25</v>
      </c>
      <c r="F48" s="30" t="s">
        <v>116</v>
      </c>
      <c r="G48" s="29" t="s">
        <v>113</v>
      </c>
      <c r="H48" s="26">
        <f t="shared" si="2"/>
        <v>106</v>
      </c>
      <c r="I48" s="26"/>
      <c r="J48" s="26">
        <v>106</v>
      </c>
      <c r="K48" s="50" t="s">
        <v>114</v>
      </c>
      <c r="L48" s="46">
        <v>1</v>
      </c>
      <c r="M48" s="26">
        <v>0.02</v>
      </c>
      <c r="N48" s="26">
        <v>0.07</v>
      </c>
      <c r="O48" s="30" t="s">
        <v>35</v>
      </c>
      <c r="P48" s="30" t="s">
        <v>36</v>
      </c>
      <c r="Q48" s="54"/>
    </row>
    <row r="49" s="4" customFormat="1" ht="45" customHeight="1" spans="1:17">
      <c r="A49" s="32">
        <v>35</v>
      </c>
      <c r="B49" s="28"/>
      <c r="C49" s="29" t="s">
        <v>117</v>
      </c>
      <c r="D49" s="32" t="s">
        <v>24</v>
      </c>
      <c r="E49" s="32" t="s">
        <v>25</v>
      </c>
      <c r="F49" s="30" t="s">
        <v>118</v>
      </c>
      <c r="G49" s="29" t="s">
        <v>113</v>
      </c>
      <c r="H49" s="26">
        <f t="shared" si="2"/>
        <v>103.78</v>
      </c>
      <c r="I49" s="26"/>
      <c r="J49" s="26">
        <v>103.78</v>
      </c>
      <c r="K49" s="50" t="s">
        <v>119</v>
      </c>
      <c r="L49" s="46">
        <v>1</v>
      </c>
      <c r="M49" s="26">
        <v>0.02</v>
      </c>
      <c r="N49" s="26">
        <v>0.07</v>
      </c>
      <c r="O49" s="30" t="s">
        <v>35</v>
      </c>
      <c r="P49" s="30" t="s">
        <v>36</v>
      </c>
      <c r="Q49" s="54"/>
    </row>
    <row r="50" s="4" customFormat="1" ht="45" customHeight="1" spans="1:17">
      <c r="A50" s="32">
        <v>36</v>
      </c>
      <c r="B50" s="28"/>
      <c r="C50" s="29" t="s">
        <v>120</v>
      </c>
      <c r="D50" s="32" t="s">
        <v>24</v>
      </c>
      <c r="E50" s="32" t="s">
        <v>25</v>
      </c>
      <c r="F50" s="30" t="s">
        <v>121</v>
      </c>
      <c r="G50" s="29" t="s">
        <v>113</v>
      </c>
      <c r="H50" s="26">
        <f t="shared" si="2"/>
        <v>216.83</v>
      </c>
      <c r="I50" s="26"/>
      <c r="J50" s="26">
        <v>216.83</v>
      </c>
      <c r="K50" s="50" t="s">
        <v>119</v>
      </c>
      <c r="L50" s="46">
        <v>1</v>
      </c>
      <c r="M50" s="26">
        <v>0.02</v>
      </c>
      <c r="N50" s="26">
        <v>0.07</v>
      </c>
      <c r="O50" s="30" t="s">
        <v>35</v>
      </c>
      <c r="P50" s="30" t="s">
        <v>36</v>
      </c>
      <c r="Q50" s="54"/>
    </row>
    <row r="51" s="4" customFormat="1" ht="45" customHeight="1" spans="1:17">
      <c r="A51" s="32">
        <v>37</v>
      </c>
      <c r="B51" s="28"/>
      <c r="C51" s="29" t="s">
        <v>122</v>
      </c>
      <c r="D51" s="32" t="s">
        <v>24</v>
      </c>
      <c r="E51" s="32" t="s">
        <v>25</v>
      </c>
      <c r="F51" s="30" t="s">
        <v>123</v>
      </c>
      <c r="G51" s="29" t="s">
        <v>113</v>
      </c>
      <c r="H51" s="26">
        <f t="shared" si="2"/>
        <v>300</v>
      </c>
      <c r="I51" s="26"/>
      <c r="J51" s="26">
        <v>300</v>
      </c>
      <c r="K51" s="50" t="s">
        <v>119</v>
      </c>
      <c r="L51" s="46">
        <v>1</v>
      </c>
      <c r="M51" s="26">
        <v>0.02</v>
      </c>
      <c r="N51" s="26">
        <v>0.07</v>
      </c>
      <c r="O51" s="30" t="s">
        <v>35</v>
      </c>
      <c r="P51" s="30" t="s">
        <v>36</v>
      </c>
      <c r="Q51" s="54"/>
    </row>
    <row r="52" s="4" customFormat="1" ht="45" customHeight="1" spans="1:17">
      <c r="A52" s="32">
        <v>38</v>
      </c>
      <c r="B52" s="28"/>
      <c r="C52" s="29" t="s">
        <v>124</v>
      </c>
      <c r="D52" s="32" t="s">
        <v>24</v>
      </c>
      <c r="E52" s="32" t="s">
        <v>25</v>
      </c>
      <c r="F52" s="30" t="s">
        <v>125</v>
      </c>
      <c r="G52" s="29" t="s">
        <v>113</v>
      </c>
      <c r="H52" s="26">
        <f t="shared" si="2"/>
        <v>300</v>
      </c>
      <c r="I52" s="26"/>
      <c r="J52" s="26">
        <v>300</v>
      </c>
      <c r="K52" s="50" t="s">
        <v>119</v>
      </c>
      <c r="L52" s="46">
        <v>1</v>
      </c>
      <c r="M52" s="26">
        <v>0.02</v>
      </c>
      <c r="N52" s="26">
        <v>0.07</v>
      </c>
      <c r="O52" s="30" t="s">
        <v>35</v>
      </c>
      <c r="P52" s="30" t="s">
        <v>36</v>
      </c>
      <c r="Q52" s="54"/>
    </row>
    <row r="53" s="4" customFormat="1" ht="45" customHeight="1" spans="1:17">
      <c r="A53" s="32">
        <v>39</v>
      </c>
      <c r="B53" s="28"/>
      <c r="C53" s="29" t="s">
        <v>126</v>
      </c>
      <c r="D53" s="32" t="s">
        <v>24</v>
      </c>
      <c r="E53" s="32" t="s">
        <v>25</v>
      </c>
      <c r="F53" s="30" t="s">
        <v>127</v>
      </c>
      <c r="G53" s="29" t="s">
        <v>113</v>
      </c>
      <c r="H53" s="26">
        <f t="shared" si="2"/>
        <v>120.4</v>
      </c>
      <c r="I53" s="26"/>
      <c r="J53" s="26">
        <v>120.4</v>
      </c>
      <c r="K53" s="50" t="s">
        <v>119</v>
      </c>
      <c r="L53" s="46">
        <v>1</v>
      </c>
      <c r="M53" s="26">
        <v>0.02</v>
      </c>
      <c r="N53" s="26">
        <v>0.07</v>
      </c>
      <c r="O53" s="30" t="s">
        <v>35</v>
      </c>
      <c r="P53" s="30" t="s">
        <v>40</v>
      </c>
      <c r="Q53" s="54"/>
    </row>
    <row r="54" s="4" customFormat="1" ht="45" customHeight="1" spans="1:17">
      <c r="A54" s="32">
        <v>40</v>
      </c>
      <c r="B54" s="28"/>
      <c r="C54" s="29" t="s">
        <v>128</v>
      </c>
      <c r="D54" s="32" t="s">
        <v>24</v>
      </c>
      <c r="E54" s="32" t="s">
        <v>25</v>
      </c>
      <c r="F54" s="30" t="s">
        <v>129</v>
      </c>
      <c r="G54" s="29" t="s">
        <v>113</v>
      </c>
      <c r="H54" s="26">
        <f t="shared" si="2"/>
        <v>200</v>
      </c>
      <c r="I54" s="26"/>
      <c r="J54" s="26">
        <v>200</v>
      </c>
      <c r="K54" s="50" t="s">
        <v>119</v>
      </c>
      <c r="L54" s="46">
        <v>1</v>
      </c>
      <c r="M54" s="26">
        <v>0.02</v>
      </c>
      <c r="N54" s="26">
        <v>0.07</v>
      </c>
      <c r="O54" s="30" t="s">
        <v>35</v>
      </c>
      <c r="P54" s="30" t="s">
        <v>36</v>
      </c>
      <c r="Q54" s="54"/>
    </row>
    <row r="55" s="4" customFormat="1" ht="45" customHeight="1" spans="1:17">
      <c r="A55" s="32">
        <v>41</v>
      </c>
      <c r="B55" s="28"/>
      <c r="C55" s="29" t="s">
        <v>130</v>
      </c>
      <c r="D55" s="32" t="s">
        <v>24</v>
      </c>
      <c r="E55" s="32" t="s">
        <v>25</v>
      </c>
      <c r="F55" s="30" t="s">
        <v>84</v>
      </c>
      <c r="G55" s="29" t="s">
        <v>113</v>
      </c>
      <c r="H55" s="26">
        <f t="shared" si="2"/>
        <v>78.09</v>
      </c>
      <c r="I55" s="26"/>
      <c r="J55" s="26">
        <v>78.09</v>
      </c>
      <c r="K55" s="50" t="s">
        <v>119</v>
      </c>
      <c r="L55" s="46">
        <v>1</v>
      </c>
      <c r="M55" s="26">
        <v>0.02</v>
      </c>
      <c r="N55" s="26">
        <v>0.07</v>
      </c>
      <c r="O55" s="30" t="s">
        <v>35</v>
      </c>
      <c r="P55" s="30" t="s">
        <v>40</v>
      </c>
      <c r="Q55" s="54"/>
    </row>
    <row r="56" s="4" customFormat="1" ht="45" customHeight="1" spans="1:17">
      <c r="A56" s="32">
        <v>42</v>
      </c>
      <c r="B56" s="28"/>
      <c r="C56" s="29" t="s">
        <v>131</v>
      </c>
      <c r="D56" s="32" t="s">
        <v>24</v>
      </c>
      <c r="E56" s="32" t="s">
        <v>25</v>
      </c>
      <c r="F56" s="30" t="s">
        <v>132</v>
      </c>
      <c r="G56" s="29" t="s">
        <v>113</v>
      </c>
      <c r="H56" s="26">
        <f t="shared" si="2"/>
        <v>200</v>
      </c>
      <c r="I56" s="26"/>
      <c r="J56" s="26">
        <v>200</v>
      </c>
      <c r="K56" s="50" t="s">
        <v>119</v>
      </c>
      <c r="L56" s="46">
        <v>1</v>
      </c>
      <c r="M56" s="26">
        <v>0.02</v>
      </c>
      <c r="N56" s="26">
        <v>0.07</v>
      </c>
      <c r="O56" s="30" t="s">
        <v>35</v>
      </c>
      <c r="P56" s="30" t="s">
        <v>36</v>
      </c>
      <c r="Q56" s="54"/>
    </row>
    <row r="57" s="4" customFormat="1" ht="45" customHeight="1" spans="1:17">
      <c r="A57" s="32">
        <v>43</v>
      </c>
      <c r="B57" s="28"/>
      <c r="C57" s="29" t="s">
        <v>133</v>
      </c>
      <c r="D57" s="32" t="s">
        <v>24</v>
      </c>
      <c r="E57" s="32" t="s">
        <v>25</v>
      </c>
      <c r="F57" s="30" t="s">
        <v>134</v>
      </c>
      <c r="G57" s="29" t="s">
        <v>113</v>
      </c>
      <c r="H57" s="26">
        <f t="shared" si="2"/>
        <v>200</v>
      </c>
      <c r="I57" s="26"/>
      <c r="J57" s="26">
        <v>200</v>
      </c>
      <c r="K57" s="50" t="s">
        <v>119</v>
      </c>
      <c r="L57" s="46">
        <v>1</v>
      </c>
      <c r="M57" s="26">
        <v>0.02</v>
      </c>
      <c r="N57" s="26">
        <v>0.07</v>
      </c>
      <c r="O57" s="30" t="s">
        <v>35</v>
      </c>
      <c r="P57" s="30" t="s">
        <v>36</v>
      </c>
      <c r="Q57" s="54"/>
    </row>
    <row r="58" s="4" customFormat="1" ht="45" customHeight="1" spans="1:17">
      <c r="A58" s="32">
        <v>44</v>
      </c>
      <c r="B58" s="28"/>
      <c r="C58" s="29" t="s">
        <v>135</v>
      </c>
      <c r="D58" s="32" t="s">
        <v>24</v>
      </c>
      <c r="E58" s="32" t="s">
        <v>25</v>
      </c>
      <c r="F58" s="30" t="s">
        <v>136</v>
      </c>
      <c r="G58" s="29" t="s">
        <v>113</v>
      </c>
      <c r="H58" s="26">
        <f t="shared" si="2"/>
        <v>200</v>
      </c>
      <c r="I58" s="26"/>
      <c r="J58" s="26">
        <v>200</v>
      </c>
      <c r="K58" s="50" t="s">
        <v>119</v>
      </c>
      <c r="L58" s="46">
        <v>1</v>
      </c>
      <c r="M58" s="26">
        <v>0.02</v>
      </c>
      <c r="N58" s="26">
        <v>0.07</v>
      </c>
      <c r="O58" s="30" t="s">
        <v>35</v>
      </c>
      <c r="P58" s="30" t="s">
        <v>36</v>
      </c>
      <c r="Q58" s="54"/>
    </row>
    <row r="59" s="4" customFormat="1" ht="45" customHeight="1" spans="1:17">
      <c r="A59" s="32">
        <v>45</v>
      </c>
      <c r="B59" s="28"/>
      <c r="C59" s="29" t="s">
        <v>137</v>
      </c>
      <c r="D59" s="32" t="s">
        <v>24</v>
      </c>
      <c r="E59" s="32" t="s">
        <v>25</v>
      </c>
      <c r="F59" s="30" t="s">
        <v>94</v>
      </c>
      <c r="G59" s="29" t="s">
        <v>113</v>
      </c>
      <c r="H59" s="26">
        <f t="shared" si="2"/>
        <v>19.1</v>
      </c>
      <c r="I59" s="26"/>
      <c r="J59" s="26">
        <v>19.1</v>
      </c>
      <c r="K59" s="50" t="s">
        <v>119</v>
      </c>
      <c r="L59" s="46">
        <v>1</v>
      </c>
      <c r="M59" s="26">
        <v>0.02</v>
      </c>
      <c r="N59" s="26">
        <v>0.07</v>
      </c>
      <c r="O59" s="30" t="s">
        <v>35</v>
      </c>
      <c r="P59" s="30" t="s">
        <v>36</v>
      </c>
      <c r="Q59" s="54"/>
    </row>
    <row r="60" s="4" customFormat="1" ht="45" customHeight="1" spans="1:17">
      <c r="A60" s="32">
        <v>46</v>
      </c>
      <c r="B60" s="28"/>
      <c r="C60" s="29" t="s">
        <v>138</v>
      </c>
      <c r="D60" s="32" t="s">
        <v>24</v>
      </c>
      <c r="E60" s="32" t="s">
        <v>25</v>
      </c>
      <c r="F60" s="30" t="s">
        <v>139</v>
      </c>
      <c r="G60" s="29" t="s">
        <v>113</v>
      </c>
      <c r="H60" s="26">
        <f t="shared" si="2"/>
        <v>200</v>
      </c>
      <c r="I60" s="26"/>
      <c r="J60" s="26">
        <v>200</v>
      </c>
      <c r="K60" s="50" t="s">
        <v>119</v>
      </c>
      <c r="L60" s="46">
        <v>1</v>
      </c>
      <c r="M60" s="26">
        <v>0.02</v>
      </c>
      <c r="N60" s="26">
        <v>0.07</v>
      </c>
      <c r="O60" s="30" t="s">
        <v>35</v>
      </c>
      <c r="P60" s="30" t="s">
        <v>36</v>
      </c>
      <c r="Q60" s="54"/>
    </row>
    <row r="61" s="4" customFormat="1" ht="45" customHeight="1" spans="1:17">
      <c r="A61" s="32">
        <v>47</v>
      </c>
      <c r="B61" s="28"/>
      <c r="C61" s="29" t="s">
        <v>140</v>
      </c>
      <c r="D61" s="32" t="s">
        <v>24</v>
      </c>
      <c r="E61" s="32" t="s">
        <v>25</v>
      </c>
      <c r="F61" s="30" t="s">
        <v>141</v>
      </c>
      <c r="G61" s="29" t="s">
        <v>113</v>
      </c>
      <c r="H61" s="26">
        <f t="shared" si="2"/>
        <v>185.87</v>
      </c>
      <c r="I61" s="26"/>
      <c r="J61" s="26">
        <v>185.87</v>
      </c>
      <c r="K61" s="50" t="s">
        <v>119</v>
      </c>
      <c r="L61" s="46">
        <v>1</v>
      </c>
      <c r="M61" s="26">
        <v>0.02</v>
      </c>
      <c r="N61" s="26">
        <v>0.07</v>
      </c>
      <c r="O61" s="30" t="s">
        <v>35</v>
      </c>
      <c r="P61" s="30" t="s">
        <v>36</v>
      </c>
      <c r="Q61" s="54"/>
    </row>
    <row r="62" s="4" customFormat="1" ht="48" customHeight="1" spans="1:17">
      <c r="A62" s="32">
        <v>48</v>
      </c>
      <c r="B62" s="28"/>
      <c r="C62" s="29" t="s">
        <v>142</v>
      </c>
      <c r="D62" s="32" t="s">
        <v>24</v>
      </c>
      <c r="E62" s="32" t="s">
        <v>25</v>
      </c>
      <c r="F62" s="30" t="s">
        <v>143</v>
      </c>
      <c r="G62" s="29" t="s">
        <v>113</v>
      </c>
      <c r="H62" s="26">
        <f t="shared" si="2"/>
        <v>200</v>
      </c>
      <c r="I62" s="26"/>
      <c r="J62" s="26">
        <v>200</v>
      </c>
      <c r="K62" s="50" t="s">
        <v>119</v>
      </c>
      <c r="L62" s="46">
        <v>1</v>
      </c>
      <c r="M62" s="26">
        <v>0.02</v>
      </c>
      <c r="N62" s="26">
        <v>0.07</v>
      </c>
      <c r="O62" s="30" t="s">
        <v>35</v>
      </c>
      <c r="P62" s="30" t="s">
        <v>36</v>
      </c>
      <c r="Q62" s="54"/>
    </row>
    <row r="63" s="4" customFormat="1" ht="12" spans="1:16">
      <c r="A63" s="38"/>
      <c r="B63" s="38"/>
      <c r="C63" s="39"/>
      <c r="D63" s="38"/>
      <c r="E63" s="38"/>
      <c r="F63" s="38"/>
      <c r="G63" s="39"/>
      <c r="H63" s="40"/>
      <c r="I63" s="40"/>
      <c r="J63" s="40"/>
      <c r="K63" s="52"/>
      <c r="L63" s="38"/>
      <c r="M63" s="53"/>
      <c r="N63" s="53"/>
      <c r="O63" s="38"/>
      <c r="P63" s="38"/>
    </row>
    <row r="64" s="4" customFormat="1" ht="12" spans="1:16">
      <c r="A64" s="38"/>
      <c r="B64" s="38"/>
      <c r="C64" s="39"/>
      <c r="D64" s="38"/>
      <c r="E64" s="38"/>
      <c r="F64" s="38"/>
      <c r="G64" s="39"/>
      <c r="H64" s="40"/>
      <c r="I64" s="40"/>
      <c r="J64" s="40"/>
      <c r="K64" s="52"/>
      <c r="L64" s="38"/>
      <c r="M64" s="53"/>
      <c r="N64" s="53"/>
      <c r="O64" s="38"/>
      <c r="P64" s="38"/>
    </row>
    <row r="65" s="4" customFormat="1" ht="12" spans="1:16">
      <c r="A65" s="38"/>
      <c r="B65" s="38"/>
      <c r="C65" s="39"/>
      <c r="D65" s="38"/>
      <c r="E65" s="38"/>
      <c r="F65" s="38"/>
      <c r="G65" s="39"/>
      <c r="H65" s="40"/>
      <c r="I65" s="40"/>
      <c r="J65" s="40"/>
      <c r="K65" s="52"/>
      <c r="L65" s="38"/>
      <c r="M65" s="53"/>
      <c r="N65" s="53"/>
      <c r="O65" s="38"/>
      <c r="P65" s="38"/>
    </row>
    <row r="66" s="4" customFormat="1" ht="12" spans="1:16">
      <c r="A66" s="38"/>
      <c r="B66" s="38"/>
      <c r="C66" s="39"/>
      <c r="D66" s="38"/>
      <c r="E66" s="38"/>
      <c r="F66" s="38"/>
      <c r="G66" s="39"/>
      <c r="H66" s="40"/>
      <c r="I66" s="40"/>
      <c r="J66" s="40"/>
      <c r="K66" s="52"/>
      <c r="L66" s="38"/>
      <c r="M66" s="53"/>
      <c r="N66" s="53"/>
      <c r="O66" s="38"/>
      <c r="P66" s="38"/>
    </row>
    <row r="67" s="4" customFormat="1" ht="12" spans="1:16">
      <c r="A67" s="38"/>
      <c r="B67" s="38"/>
      <c r="C67" s="39"/>
      <c r="D67" s="38"/>
      <c r="E67" s="38"/>
      <c r="F67" s="38"/>
      <c r="G67" s="39"/>
      <c r="H67" s="40"/>
      <c r="I67" s="40"/>
      <c r="J67" s="40"/>
      <c r="K67" s="52"/>
      <c r="L67" s="38"/>
      <c r="M67" s="53"/>
      <c r="N67" s="53"/>
      <c r="O67" s="38"/>
      <c r="P67" s="38"/>
    </row>
    <row r="68" s="4" customFormat="1" ht="12" spans="1:16">
      <c r="A68" s="38"/>
      <c r="B68" s="38"/>
      <c r="C68" s="39"/>
      <c r="D68" s="38"/>
      <c r="E68" s="38"/>
      <c r="F68" s="38"/>
      <c r="G68" s="39"/>
      <c r="H68" s="40"/>
      <c r="I68" s="40"/>
      <c r="J68" s="40"/>
      <c r="K68" s="52"/>
      <c r="L68" s="38"/>
      <c r="M68" s="53"/>
      <c r="N68" s="53"/>
      <c r="O68" s="38"/>
      <c r="P68" s="38"/>
    </row>
    <row r="69" s="4" customFormat="1" ht="12" spans="1:16">
      <c r="A69" s="38"/>
      <c r="B69" s="38"/>
      <c r="C69" s="39"/>
      <c r="D69" s="38"/>
      <c r="E69" s="38"/>
      <c r="F69" s="38"/>
      <c r="G69" s="39"/>
      <c r="H69" s="40"/>
      <c r="I69" s="40"/>
      <c r="J69" s="40"/>
      <c r="K69" s="52"/>
      <c r="L69" s="38"/>
      <c r="M69" s="53"/>
      <c r="N69" s="53"/>
      <c r="O69" s="38"/>
      <c r="P69" s="38"/>
    </row>
    <row r="70" s="4" customFormat="1" ht="12" spans="1:16">
      <c r="A70" s="38"/>
      <c r="B70" s="38"/>
      <c r="C70" s="39"/>
      <c r="D70" s="38"/>
      <c r="E70" s="38"/>
      <c r="F70" s="38"/>
      <c r="G70" s="39"/>
      <c r="H70" s="40"/>
      <c r="I70" s="40"/>
      <c r="J70" s="40"/>
      <c r="K70" s="52"/>
      <c r="L70" s="38"/>
      <c r="M70" s="53"/>
      <c r="N70" s="53"/>
      <c r="O70" s="38"/>
      <c r="P70" s="38"/>
    </row>
    <row r="71" s="4" customFormat="1" ht="12" spans="1:16">
      <c r="A71" s="38"/>
      <c r="B71" s="38"/>
      <c r="C71" s="39"/>
      <c r="D71" s="38"/>
      <c r="E71" s="38"/>
      <c r="F71" s="38"/>
      <c r="G71" s="39"/>
      <c r="H71" s="40"/>
      <c r="I71" s="40"/>
      <c r="J71" s="40"/>
      <c r="K71" s="52"/>
      <c r="L71" s="38"/>
      <c r="M71" s="53"/>
      <c r="N71" s="53"/>
      <c r="O71" s="38"/>
      <c r="P71" s="38"/>
    </row>
    <row r="72" s="4" customFormat="1" ht="12" spans="1:16">
      <c r="A72" s="38"/>
      <c r="B72" s="38"/>
      <c r="C72" s="39"/>
      <c r="D72" s="38"/>
      <c r="E72" s="38"/>
      <c r="F72" s="38"/>
      <c r="G72" s="39"/>
      <c r="H72" s="40"/>
      <c r="I72" s="40"/>
      <c r="J72" s="40"/>
      <c r="K72" s="52"/>
      <c r="L72" s="38"/>
      <c r="M72" s="53"/>
      <c r="N72" s="53"/>
      <c r="O72" s="38"/>
      <c r="P72" s="38"/>
    </row>
    <row r="73" s="4" customFormat="1" ht="12" spans="1:16">
      <c r="A73" s="38"/>
      <c r="B73" s="38"/>
      <c r="C73" s="39"/>
      <c r="D73" s="38"/>
      <c r="E73" s="38"/>
      <c r="F73" s="38"/>
      <c r="G73" s="39"/>
      <c r="H73" s="40"/>
      <c r="I73" s="40"/>
      <c r="J73" s="40"/>
      <c r="K73" s="52"/>
      <c r="L73" s="38"/>
      <c r="M73" s="53"/>
      <c r="N73" s="53"/>
      <c r="O73" s="38"/>
      <c r="P73" s="38"/>
    </row>
    <row r="74" s="4" customFormat="1" ht="12" spans="1:16">
      <c r="A74" s="38"/>
      <c r="B74" s="38"/>
      <c r="C74" s="39"/>
      <c r="D74" s="38"/>
      <c r="E74" s="38"/>
      <c r="F74" s="38"/>
      <c r="G74" s="39"/>
      <c r="H74" s="40"/>
      <c r="I74" s="40"/>
      <c r="J74" s="40"/>
      <c r="K74" s="52"/>
      <c r="L74" s="38"/>
      <c r="M74" s="53"/>
      <c r="N74" s="53"/>
      <c r="O74" s="38"/>
      <c r="P74" s="38"/>
    </row>
    <row r="75" s="4" customFormat="1" ht="12" spans="1:16">
      <c r="A75" s="38"/>
      <c r="B75" s="38"/>
      <c r="C75" s="39"/>
      <c r="D75" s="38"/>
      <c r="E75" s="38"/>
      <c r="F75" s="38"/>
      <c r="G75" s="39"/>
      <c r="H75" s="40"/>
      <c r="I75" s="40"/>
      <c r="J75" s="40"/>
      <c r="K75" s="52"/>
      <c r="L75" s="38"/>
      <c r="M75" s="53"/>
      <c r="N75" s="53"/>
      <c r="O75" s="38"/>
      <c r="P75" s="38"/>
    </row>
    <row r="76" s="4" customFormat="1" ht="12" spans="1:16">
      <c r="A76" s="38"/>
      <c r="B76" s="38"/>
      <c r="C76" s="39"/>
      <c r="D76" s="38"/>
      <c r="E76" s="38"/>
      <c r="F76" s="38"/>
      <c r="G76" s="39"/>
      <c r="H76" s="40"/>
      <c r="I76" s="40"/>
      <c r="J76" s="40"/>
      <c r="K76" s="52"/>
      <c r="L76" s="38"/>
      <c r="M76" s="53"/>
      <c r="N76" s="53"/>
      <c r="O76" s="38"/>
      <c r="P76" s="38"/>
    </row>
    <row r="77" s="4" customFormat="1" ht="12" spans="1:16">
      <c r="A77" s="38"/>
      <c r="B77" s="38"/>
      <c r="C77" s="39"/>
      <c r="D77" s="38"/>
      <c r="E77" s="38"/>
      <c r="F77" s="38"/>
      <c r="G77" s="39"/>
      <c r="H77" s="40"/>
      <c r="I77" s="40"/>
      <c r="J77" s="40"/>
      <c r="K77" s="52"/>
      <c r="L77" s="38"/>
      <c r="M77" s="53"/>
      <c r="N77" s="53"/>
      <c r="O77" s="38"/>
      <c r="P77" s="38"/>
    </row>
    <row r="78" s="4" customFormat="1" ht="12" spans="1:16">
      <c r="A78" s="38"/>
      <c r="B78" s="38"/>
      <c r="C78" s="39"/>
      <c r="D78" s="38"/>
      <c r="E78" s="38"/>
      <c r="F78" s="38"/>
      <c r="G78" s="39"/>
      <c r="H78" s="40"/>
      <c r="I78" s="40"/>
      <c r="J78" s="40"/>
      <c r="K78" s="52"/>
      <c r="L78" s="38"/>
      <c r="M78" s="53"/>
      <c r="N78" s="53"/>
      <c r="O78" s="38"/>
      <c r="P78" s="38"/>
    </row>
    <row r="79" s="4" customFormat="1" ht="12" spans="1:16">
      <c r="A79" s="38"/>
      <c r="B79" s="38"/>
      <c r="C79" s="39"/>
      <c r="D79" s="38"/>
      <c r="E79" s="38"/>
      <c r="F79" s="38"/>
      <c r="G79" s="39"/>
      <c r="H79" s="40"/>
      <c r="I79" s="40"/>
      <c r="J79" s="40"/>
      <c r="K79" s="52"/>
      <c r="L79" s="38"/>
      <c r="M79" s="53"/>
      <c r="N79" s="53"/>
      <c r="O79" s="38"/>
      <c r="P79" s="38"/>
    </row>
    <row r="80" s="4" customFormat="1" ht="12" spans="1:16">
      <c r="A80" s="38"/>
      <c r="B80" s="38"/>
      <c r="C80" s="39"/>
      <c r="D80" s="38"/>
      <c r="E80" s="38"/>
      <c r="F80" s="38"/>
      <c r="G80" s="39"/>
      <c r="H80" s="40"/>
      <c r="I80" s="40"/>
      <c r="J80" s="40"/>
      <c r="K80" s="52"/>
      <c r="L80" s="38"/>
      <c r="M80" s="53"/>
      <c r="N80" s="53"/>
      <c r="O80" s="38"/>
      <c r="P80" s="38"/>
    </row>
    <row r="81" s="4" customFormat="1" ht="12" spans="1:16">
      <c r="A81" s="38"/>
      <c r="B81" s="38"/>
      <c r="C81" s="39"/>
      <c r="D81" s="38"/>
      <c r="E81" s="38"/>
      <c r="F81" s="38"/>
      <c r="G81" s="39"/>
      <c r="H81" s="40"/>
      <c r="I81" s="40"/>
      <c r="J81" s="40"/>
      <c r="K81" s="52"/>
      <c r="L81" s="38"/>
      <c r="M81" s="53"/>
      <c r="N81" s="53"/>
      <c r="O81" s="38"/>
      <c r="P81" s="38"/>
    </row>
    <row r="82" s="4" customFormat="1" ht="12" spans="1:16">
      <c r="A82" s="38"/>
      <c r="B82" s="38"/>
      <c r="C82" s="39"/>
      <c r="D82" s="38"/>
      <c r="E82" s="38"/>
      <c r="F82" s="38"/>
      <c r="G82" s="39"/>
      <c r="H82" s="40"/>
      <c r="I82" s="40"/>
      <c r="J82" s="40"/>
      <c r="K82" s="52"/>
      <c r="L82" s="38"/>
      <c r="M82" s="53"/>
      <c r="N82" s="53"/>
      <c r="O82" s="38"/>
      <c r="P82" s="38"/>
    </row>
    <row r="83" s="4" customFormat="1" ht="12" spans="1:16">
      <c r="A83" s="38"/>
      <c r="B83" s="38"/>
      <c r="C83" s="39"/>
      <c r="D83" s="38"/>
      <c r="E83" s="38"/>
      <c r="F83" s="38"/>
      <c r="G83" s="39"/>
      <c r="H83" s="40"/>
      <c r="I83" s="40"/>
      <c r="J83" s="40"/>
      <c r="K83" s="52"/>
      <c r="L83" s="38"/>
      <c r="M83" s="53"/>
      <c r="N83" s="53"/>
      <c r="O83" s="38"/>
      <c r="P83" s="38"/>
    </row>
  </sheetData>
  <mergeCells count="21">
    <mergeCell ref="A1:C1"/>
    <mergeCell ref="A2:Q2"/>
    <mergeCell ref="H3:J3"/>
    <mergeCell ref="K3:N3"/>
    <mergeCell ref="A3:A6"/>
    <mergeCell ref="B3:B6"/>
    <mergeCell ref="C3:C6"/>
    <mergeCell ref="D3:D6"/>
    <mergeCell ref="E3:E6"/>
    <mergeCell ref="F3:F6"/>
    <mergeCell ref="G3:G6"/>
    <mergeCell ref="H4:H6"/>
    <mergeCell ref="I4:I6"/>
    <mergeCell ref="J4:J6"/>
    <mergeCell ref="K4:K6"/>
    <mergeCell ref="L4:L6"/>
    <mergeCell ref="M4:M6"/>
    <mergeCell ref="N4:N6"/>
    <mergeCell ref="O3:O6"/>
    <mergeCell ref="P3:P6"/>
    <mergeCell ref="Q3:Q6"/>
  </mergeCells>
  <pageMargins left="0.751388888888889" right="0.751388888888889" top="1" bottom="0.865972222222222" header="0.5" footer="0.5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宁县2021年省级财政衔接补助资金项目计划表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revision>1</cp:revision>
  <dcterms:created xsi:type="dcterms:W3CDTF">2013-09-30T07:13:00Z</dcterms:created>
  <cp:lastPrinted>2018-12-03T13:02:00Z</cp:lastPrinted>
  <dcterms:modified xsi:type="dcterms:W3CDTF">2021-09-15T02:23:16Z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229DC92B2F4F43C58C21BB21AE253B13</vt:lpwstr>
  </property>
</Properties>
</file>