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<sst xmlns="http://schemas.openxmlformats.org/spreadsheetml/2006/main" count="347" uniqueCount="274">
  <si>
    <t>单位代码：</t>
  </si>
  <si>
    <t>004001</t>
  </si>
  <si>
    <t>单位名称：</t>
  </si>
  <si>
    <t>宁县工业和信息化局</t>
  </si>
  <si>
    <t>部门预算公开表</t>
  </si>
  <si>
    <t xml:space="preserve">     </t>
  </si>
  <si>
    <t>编制日期：</t>
  </si>
  <si>
    <t>部门领导：</t>
  </si>
  <si>
    <t>王晓斌</t>
  </si>
  <si>
    <t>财务负责人：</t>
  </si>
  <si>
    <t>熊自清</t>
  </si>
  <si>
    <t>制表人：</t>
  </si>
  <si>
    <t>任军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</si>
  <si>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</si>
  <si>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</si>
  <si>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</si>
  <si>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</si>
  <si>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</si>
  <si>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</si>
  <si>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</si>
  <si>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</si>
  <si>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</si>
  <si>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</si>
  <si>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</si>
  <si>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</si>
  <si>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</si>
  <si>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</si>
  <si>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</si>
  <si>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</si>
  <si>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</si>
  <si>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</si>
  <si>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</si>
  <si>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</si>
  <si>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</si>
  <si>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</si>
  <si>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</si>
  <si>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</si>
  <si>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</si>
  <si>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</si>
  <si>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</si>
  <si>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</si>
  <si>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</si>
  <si>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</si>
  <si>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</si>
  <si>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</si>
  <si>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</si>
  <si>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</si>
  <si>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</si>
  <si>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</si>
  <si>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</si>
  <si>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</si>
  <si>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</si>
  <si>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</si>
  <si>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</si>
  <si>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</si>
  <si>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</si>
  <si>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</si>
  <si>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</si>
  <si>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</si>
  <si>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</si>
  <si>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</si>
  <si>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</si>
  <si>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</si>
  <si>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</si>
  <si>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</si>
  <si>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</si>
  <si>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</si>
  <si>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</si>
  <si>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</si>
  <si>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</si>
  <si>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</si>
  <si>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</si>
  <si>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</si>
  <si>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</si>
  <si>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</si>
  <si>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</si>
  <si>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</si>
  <si>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</si>
  <si>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</si>
  <si>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</si>
  <si>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</si>
  <si>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</si>
  <si>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</si>
  <si>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</si>
  <si>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</si>
  <si>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</si>
  <si>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</si>
  <si>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</si>
  <si>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</si>
  <si>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</si>
  <si>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</si>
  <si>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</si>
  <si>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</si>
  <si>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</si>
  <si>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</si>
  <si>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</si>
  <si>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</si>
  <si>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</si>
  <si>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</si>
  <si>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</si>
  <si>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</si>
  <si>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</si>
  <si>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</si>
  <si>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</si>
  <si>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</si>
  <si>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</si>
  <si>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</si>
  <si>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</si>
  <si>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</si>
  <si>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</si>
  <si>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</si>
  <si>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</si>
  <si>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</si>
  <si>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</si>
  <si>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</si>
  <si>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</si>
  <si>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</si>
  <si>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</si>
  <si>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</si>
  <si>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206科学技术支出</t>
  </si>
  <si>
    <t>20699其他科学技术支出</t>
  </si>
  <si>
    <t>2069999其他科学技术支出</t>
  </si>
  <si>
    <t>208社会保障和就业支出</t>
  </si>
  <si>
    <t>20805行政事业单位养老支出</t>
  </si>
  <si>
    <t>2080505机关事业单位基本养老保险缴费支出</t>
  </si>
  <si>
    <t>210卫生健康支出</t>
  </si>
  <si>
    <t>21011行政事业单位医疗</t>
  </si>
  <si>
    <t>2101101行政单位医疗</t>
  </si>
  <si>
    <t>215资源勘探工业信息等支出</t>
  </si>
  <si>
    <t>21505工业和信息产业监管</t>
  </si>
  <si>
    <t>2150501行政运行</t>
  </si>
  <si>
    <t>2150502一般行政管理事务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</si>
  <si>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</si>
  <si>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</si>
  <si>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</si>
  <si>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</si>
  <si>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</si>
  <si>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</si>
  <si>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</si>
  <si>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</si>
  <si>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</si>
  <si>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</si>
  <si>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</si>
  <si>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</si>
  <si>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</si>
  <si>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</si>
  <si>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</si>
  <si>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</si>
  <si>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</si>
  <si>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</si>
  <si>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</si>
  <si>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</si>
  <si>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</si>
  <si>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</si>
  <si>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</si>
  <si>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</si>
  <si>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</si>
  <si>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</si>
  <si>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</si>
  <si>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</si>
  <si>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</si>
  <si>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</si>
  <si>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</si>
  <si>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</si>
  <si>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</si>
  <si>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</si>
  <si>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</si>
  <si>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</si>
  <si>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</si>
  <si>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</si>
  <si>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</si>
  <si>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</si>
  <si>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</si>
  <si>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</si>
  <si>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</si>
  <si>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4075645.46</t>
  </si>
  <si>
    <t>一般公共预算支出情况表</t>
  </si>
  <si>
    <t>科目编码</t>
  </si>
  <si>
    <t>科目名称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</si>
  <si>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</si>
  <si>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</si>
  <si>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</si>
  <si>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</si>
  <si>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</si>
  <si>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</si>
  <si>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</si>
  <si>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</si>
  <si>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</si>
  <si>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</si>
  <si>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</si>
  <si>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</si>
  <si>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</si>
  <si>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</si>
  <si>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</si>
  <si>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</si>
  <si>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</si>
  <si>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215</t>
  </si>
  <si>
    <t>资源勘探工业信息等支出</t>
  </si>
  <si>
    <t>21505</t>
  </si>
  <si>
    <t>工业和信息产业监管</t>
  </si>
  <si>
    <t>2653458.80</t>
  </si>
  <si>
    <t>2150501</t>
  </si>
  <si>
    <t>行政运行</t>
  </si>
  <si>
    <t>一般行政管理事务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</si>
  <si>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</si>
  <si>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</si>
  <si>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</si>
  <si>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</si>
  <si>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</si>
  <si>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</si>
  <si>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</si>
  <si>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</si>
  <si>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</si>
  <si>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</si>
  <si>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</si>
  <si>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</si>
  <si>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</si>
  <si>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</si>
  <si>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</si>
  <si>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</si>
  <si>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</si>
  <si>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</si>
  <si>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</si>
  <si>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</si>
  <si>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</si>
  <si>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</si>
  <si>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其他社会保险缴费</t>
  </si>
  <si>
    <t>30302</t>
  </si>
  <si>
    <t>退休费</t>
  </si>
  <si>
    <t>30305</t>
  </si>
  <si>
    <t>生活补助</t>
  </si>
  <si>
    <t>302</t>
  </si>
  <si>
    <t>商品服务支出</t>
  </si>
  <si>
    <t>30201</t>
  </si>
  <si>
    <t>办公费</t>
  </si>
  <si>
    <t>30202</t>
  </si>
  <si>
    <t>印刷费</t>
  </si>
  <si>
    <t>邮电费</t>
  </si>
  <si>
    <t>差旅费</t>
  </si>
  <si>
    <t>工会会费</t>
  </si>
  <si>
    <t>福利费</t>
  </si>
  <si>
    <t>其他交通费用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</si>
  <si>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</si>
  <si>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</si>
  <si>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</si>
  <si>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</si>
  <si>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</si>
  <si>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</si>
  <si>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</si>
  <si>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</si>
  <si>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</si>
  <si>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</si>
  <si>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</si>
  <si>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</si>
  <si>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</si>
  <si>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30207</t>
  </si>
  <si>
    <t>30211</t>
  </si>
  <si>
    <t>30228</t>
  </si>
  <si>
    <t>30229</t>
  </si>
  <si>
    <t>30239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</si>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</sst>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#,##0.00_ "/>
    <numFmt numFmtId="178" formatCode="#0.00"/>
    <numFmt numFmtId="179" formatCode="0.00_ "/>
    <numFmt numFmtId="180" formatCode="#,##0.00_ ;[Red]\-#,##0.00\ 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4" fillId="19" borderId="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25" borderId="12" applyNumberFormat="0" applyFon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13" borderId="8" applyNumberFormat="0" applyAlignment="0" applyProtection="0">
      <alignment vertical="center"/>
    </xf>
    <xf numFmtId="0" fontId="45" fillId="13" borderId="9" applyNumberFormat="0" applyAlignment="0" applyProtection="0">
      <alignment vertical="center"/>
    </xf>
    <xf numFmtId="0" fontId="47" fillId="24" borderId="10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179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7" fontId="22" fillId="0" borderId="1" xfId="0" applyNumberFormat="1" applyFont="1" applyBorder="1" applyAlignment="1">
      <alignment vertical="center" wrapText="1"/>
    </xf>
    <xf numFmtId="177" fontId="23" fillId="0" borderId="1" xfId="0" applyNumberFormat="1" applyFont="1" applyBorder="1">
      <alignment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2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Border="1" applyAlignment="1">
      <alignment horizontal="right" vertical="center" wrapText="1"/>
    </xf>
    <xf numFmtId="177" fontId="23" fillId="0" borderId="1" xfId="0" applyNumberFormat="1" applyFont="1" applyBorder="1" applyAlignment="1">
      <alignment horizontal="right" vertical="center"/>
    </xf>
    <xf numFmtId="177" fontId="20" fillId="0" borderId="1" xfId="0" applyNumberFormat="1" applyFont="1" applyFill="1" applyBorder="1" applyAlignment="1" applyProtection="1">
      <alignment horizontal="right" vertical="center"/>
    </xf>
    <xf numFmtId="177" fontId="25" fillId="0" borderId="1" xfId="0" applyNumberFormat="1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9" fontId="20" fillId="0" borderId="1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177" fontId="2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179" fontId="2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76" fontId="9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12" sqref="E12"/>
    </sheetView>
  </sheetViews>
  <sheetFormatPr defaultColWidth="10" defaultRowHeight="13.5"/>
  <cols>
    <col min="1" max="1" width="2.55" customWidth="1"/>
    <col min="2" max="4" width="9.76666666666667" customWidth="1"/>
    <col min="5" max="5" width="13.25" customWidth="1"/>
    <col min="6" max="6" width="12.12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 t="s">
        <v>1</v>
      </c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4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0" t="s">
        <v>6</v>
      </c>
      <c r="G10" s="111">
        <v>45701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7</v>
      </c>
      <c r="C12" s="112" t="s">
        <v>8</v>
      </c>
      <c r="D12" s="12"/>
      <c r="E12" s="110" t="s">
        <v>9</v>
      </c>
      <c r="F12" s="10" t="s">
        <v>10</v>
      </c>
      <c r="G12" s="12"/>
      <c r="H12" s="110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242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37</v>
      </c>
    </row>
    <row r="4" ht="22.75" customHeight="1" spans="1:8">
      <c r="A4" s="14" t="s">
        <v>171</v>
      </c>
      <c r="B4" s="14" t="s">
        <v>243</v>
      </c>
      <c r="C4" s="14"/>
      <c r="D4" s="14"/>
      <c r="E4" s="14"/>
      <c r="F4" s="14"/>
      <c r="G4" s="14" t="s">
        <v>244</v>
      </c>
      <c r="H4" s="14" t="s">
        <v>245</v>
      </c>
    </row>
    <row r="5" ht="22.75" customHeight="1" spans="1:8">
      <c r="A5" s="14"/>
      <c r="B5" s="14" t="s">
        <v>118</v>
      </c>
      <c r="C5" s="14" t="s">
        <v>246</v>
      </c>
      <c r="D5" s="14" t="s">
        <v>247</v>
      </c>
      <c r="E5" s="14" t="s">
        <v>248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249</v>
      </c>
      <c r="F6" s="14" t="s">
        <v>250</v>
      </c>
      <c r="G6" s="14"/>
      <c r="H6" s="14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7" workbookViewId="0">
      <selection activeCell="C19" sqref="C19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251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252</v>
      </c>
      <c r="B4" s="29" t="s">
        <v>253</v>
      </c>
      <c r="C4" s="30" t="s">
        <v>254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/>
      <c r="E5" s="34">
        <f>E6</f>
        <v>247966.6</v>
      </c>
      <c r="F5" s="33"/>
      <c r="G5" s="12"/>
      <c r="H5" s="12"/>
      <c r="I5" s="12"/>
      <c r="J5" s="12"/>
    </row>
    <row r="6" ht="28" customHeight="1" spans="1:6">
      <c r="A6" s="35">
        <v>1</v>
      </c>
      <c r="B6" s="31" t="s">
        <v>231</v>
      </c>
      <c r="C6" s="36" t="s">
        <v>232</v>
      </c>
      <c r="D6" s="37"/>
      <c r="E6" s="34">
        <v>247966.6</v>
      </c>
      <c r="F6" s="37"/>
    </row>
    <row r="7" ht="28" customHeight="1" spans="1:6">
      <c r="A7" s="35">
        <v>2</v>
      </c>
      <c r="B7" s="38" t="s">
        <v>233</v>
      </c>
      <c r="C7" s="39" t="s">
        <v>234</v>
      </c>
      <c r="D7" s="37"/>
      <c r="E7" s="40">
        <v>30000</v>
      </c>
      <c r="F7" s="37"/>
    </row>
    <row r="8" ht="28" customHeight="1" spans="1:6">
      <c r="A8" s="37"/>
      <c r="B8" s="38" t="s">
        <v>235</v>
      </c>
      <c r="C8" s="39" t="s">
        <v>236</v>
      </c>
      <c r="D8" s="37"/>
      <c r="E8" s="40">
        <v>30000</v>
      </c>
      <c r="F8" s="37"/>
    </row>
    <row r="9" ht="28" customHeight="1" spans="1:6">
      <c r="A9" s="37"/>
      <c r="B9" s="38" t="s">
        <v>255</v>
      </c>
      <c r="C9" s="39" t="s">
        <v>237</v>
      </c>
      <c r="D9" s="37"/>
      <c r="E9" s="40">
        <v>30000</v>
      </c>
      <c r="F9" s="37"/>
    </row>
    <row r="10" ht="28" customHeight="1" spans="1:6">
      <c r="A10" s="37"/>
      <c r="B10" s="38" t="s">
        <v>256</v>
      </c>
      <c r="C10" s="39" t="s">
        <v>238</v>
      </c>
      <c r="D10" s="37"/>
      <c r="E10" s="40">
        <v>25000</v>
      </c>
      <c r="F10" s="37"/>
    </row>
    <row r="11" ht="28" customHeight="1" spans="1:6">
      <c r="A11" s="37"/>
      <c r="B11" s="38" t="s">
        <v>257</v>
      </c>
      <c r="C11" s="39" t="s">
        <v>239</v>
      </c>
      <c r="D11" s="37"/>
      <c r="E11" s="40">
        <v>16814.26</v>
      </c>
      <c r="F11" s="37"/>
    </row>
    <row r="12" ht="28" customHeight="1" spans="1:6">
      <c r="A12" s="37"/>
      <c r="B12" s="38" t="s">
        <v>258</v>
      </c>
      <c r="C12" s="39" t="s">
        <v>240</v>
      </c>
      <c r="D12" s="37"/>
      <c r="E12" s="40">
        <v>23152.34</v>
      </c>
      <c r="F12" s="37"/>
    </row>
    <row r="13" ht="28" customHeight="1" spans="1:6">
      <c r="A13" s="37"/>
      <c r="B13" s="38" t="s">
        <v>259</v>
      </c>
      <c r="C13" s="39" t="s">
        <v>241</v>
      </c>
      <c r="D13" s="37"/>
      <c r="E13" s="40">
        <v>93000</v>
      </c>
      <c r="F13" s="37"/>
    </row>
    <row r="18" spans="2:3">
      <c r="B18" s="17"/>
      <c r="C18" s="17"/>
    </row>
    <row r="19" spans="2:3">
      <c r="B19" s="17"/>
      <c r="C19" s="17"/>
    </row>
    <row r="20" spans="2:3">
      <c r="B20" s="17"/>
      <c r="C20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261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262</v>
      </c>
      <c r="B5" s="22" t="s">
        <v>263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171</v>
      </c>
      <c r="B4" s="14" t="s">
        <v>118</v>
      </c>
      <c r="C4" s="14" t="s">
        <v>265</v>
      </c>
      <c r="D4" s="14" t="s">
        <v>266</v>
      </c>
      <c r="E4" s="14" t="s">
        <v>267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268</v>
      </c>
      <c r="B1" s="1"/>
    </row>
    <row r="2" spans="1:1">
      <c r="A2" s="2" t="s">
        <v>269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270</v>
      </c>
      <c r="B5" s="4">
        <v>1</v>
      </c>
    </row>
    <row r="6" spans="1:2">
      <c r="A6" s="6" t="s">
        <v>271</v>
      </c>
      <c r="B6" s="7"/>
    </row>
    <row r="7" spans="1:2">
      <c r="A7" s="8" t="s">
        <v>272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4" t="s">
        <v>14</v>
      </c>
      <c r="C2" s="104"/>
    </row>
    <row r="3" ht="29.35" customHeight="1" spans="1:3">
      <c r="A3" s="105"/>
      <c r="B3" s="106" t="s">
        <v>15</v>
      </c>
      <c r="C3" s="106" t="s">
        <v>16</v>
      </c>
    </row>
    <row r="4" ht="28.45" customHeight="1" spans="1:3">
      <c r="A4" s="96"/>
      <c r="B4" s="107" t="s">
        <v>17</v>
      </c>
      <c r="C4" s="83" t="s">
        <v>18</v>
      </c>
    </row>
    <row r="5" ht="28.45" customHeight="1" spans="1:3">
      <c r="A5" s="96"/>
      <c r="B5" s="107" t="s">
        <v>19</v>
      </c>
      <c r="C5" s="83" t="s">
        <v>20</v>
      </c>
    </row>
    <row r="6" ht="28.45" customHeight="1" spans="1:3">
      <c r="A6" s="96"/>
      <c r="B6" s="107" t="s">
        <v>21</v>
      </c>
      <c r="C6" s="83" t="s">
        <v>22</v>
      </c>
    </row>
    <row r="7" ht="28.45" customHeight="1" spans="1:3">
      <c r="A7" s="96"/>
      <c r="B7" s="107" t="s">
        <v>23</v>
      </c>
      <c r="C7" s="83"/>
    </row>
    <row r="8" ht="28.45" customHeight="1" spans="1:3">
      <c r="A8" s="96"/>
      <c r="B8" s="107" t="s">
        <v>24</v>
      </c>
      <c r="C8" s="83" t="s">
        <v>25</v>
      </c>
    </row>
    <row r="9" ht="28.45" customHeight="1" spans="1:3">
      <c r="A9" s="96"/>
      <c r="B9" s="107" t="s">
        <v>26</v>
      </c>
      <c r="C9" s="83" t="s">
        <v>27</v>
      </c>
    </row>
    <row r="10" ht="28.45" customHeight="1" spans="1:3">
      <c r="A10" s="96"/>
      <c r="B10" s="107" t="s">
        <v>28</v>
      </c>
      <c r="C10" s="83" t="s">
        <v>29</v>
      </c>
    </row>
    <row r="11" ht="28.45" customHeight="1" spans="1:3">
      <c r="A11" s="96"/>
      <c r="B11" s="107" t="s">
        <v>30</v>
      </c>
      <c r="C11" s="83" t="s">
        <v>31</v>
      </c>
    </row>
    <row r="12" ht="28.45" customHeight="1" spans="1:3">
      <c r="A12" s="96"/>
      <c r="B12" s="107" t="s">
        <v>32</v>
      </c>
      <c r="C12" s="83"/>
    </row>
    <row r="13" ht="28.45" customHeight="1" spans="1:3">
      <c r="A13" s="10"/>
      <c r="B13" s="107" t="s">
        <v>33</v>
      </c>
      <c r="C13" s="83"/>
    </row>
    <row r="14" ht="28.45" customHeight="1" spans="1:3">
      <c r="A14" s="10"/>
      <c r="B14" s="107" t="s">
        <v>34</v>
      </c>
      <c r="C14" s="83" t="s">
        <v>18</v>
      </c>
    </row>
    <row r="15" ht="36" customHeight="1" spans="2:3">
      <c r="B15" s="107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6"/>
      <c r="B3" s="96"/>
      <c r="C3" s="96"/>
      <c r="D3" s="97" t="s">
        <v>37</v>
      </c>
    </row>
    <row r="4" ht="22.75" customHeight="1" spans="1:4">
      <c r="A4" s="70" t="s">
        <v>38</v>
      </c>
      <c r="B4" s="70"/>
      <c r="C4" s="70" t="s">
        <v>39</v>
      </c>
      <c r="D4" s="70"/>
    </row>
    <row r="5" ht="22.75" customHeight="1" spans="1:4">
      <c r="A5" s="70" t="s">
        <v>40</v>
      </c>
      <c r="B5" s="70" t="s">
        <v>41</v>
      </c>
      <c r="C5" s="70" t="s">
        <v>40</v>
      </c>
      <c r="D5" s="70" t="s">
        <v>41</v>
      </c>
    </row>
    <row r="6" ht="22.75" customHeight="1" spans="1:4">
      <c r="A6" s="98" t="s">
        <v>42</v>
      </c>
      <c r="B6" s="79">
        <v>4075645.46</v>
      </c>
      <c r="C6" s="98" t="s">
        <v>43</v>
      </c>
      <c r="D6" s="79"/>
    </row>
    <row r="7" ht="22.75" customHeight="1" spans="1:4">
      <c r="A7" s="98" t="s">
        <v>44</v>
      </c>
      <c r="B7" s="79"/>
      <c r="C7" s="98" t="s">
        <v>45</v>
      </c>
      <c r="D7" s="99"/>
    </row>
    <row r="8" ht="22.75" customHeight="1" spans="1:4">
      <c r="A8" s="98" t="s">
        <v>46</v>
      </c>
      <c r="B8" s="79"/>
      <c r="C8" s="98" t="s">
        <v>47</v>
      </c>
      <c r="D8" s="99"/>
    </row>
    <row r="9" ht="22.75" customHeight="1" spans="1:4">
      <c r="A9" s="98" t="s">
        <v>48</v>
      </c>
      <c r="B9" s="79"/>
      <c r="C9" s="98" t="s">
        <v>49</v>
      </c>
      <c r="D9" s="99"/>
    </row>
    <row r="10" ht="22.75" customHeight="1" spans="1:4">
      <c r="A10" s="98" t="s">
        <v>50</v>
      </c>
      <c r="B10" s="79"/>
      <c r="C10" s="98" t="s">
        <v>51</v>
      </c>
      <c r="D10" s="99"/>
    </row>
    <row r="11" ht="22.75" customHeight="1" spans="1:4">
      <c r="A11" s="98" t="s">
        <v>52</v>
      </c>
      <c r="B11" s="79"/>
      <c r="C11" s="98" t="s">
        <v>53</v>
      </c>
      <c r="D11" s="100">
        <v>600000</v>
      </c>
    </row>
    <row r="12" ht="22.75" customHeight="1" spans="1:4">
      <c r="A12" s="98" t="s">
        <v>54</v>
      </c>
      <c r="B12" s="79"/>
      <c r="C12" s="98" t="s">
        <v>55</v>
      </c>
      <c r="D12" s="99"/>
    </row>
    <row r="13" ht="22.75" customHeight="1" spans="1:4">
      <c r="A13" s="98" t="s">
        <v>56</v>
      </c>
      <c r="B13" s="79"/>
      <c r="C13" s="98" t="s">
        <v>57</v>
      </c>
      <c r="D13" s="99">
        <v>626186.85</v>
      </c>
    </row>
    <row r="14" ht="22.75" customHeight="1" spans="1:4">
      <c r="A14" s="98" t="s">
        <v>58</v>
      </c>
      <c r="B14" s="79"/>
      <c r="C14" s="98" t="s">
        <v>59</v>
      </c>
      <c r="D14" s="99"/>
    </row>
    <row r="15" ht="22.75" customHeight="1" spans="1:4">
      <c r="A15" s="98"/>
      <c r="B15" s="101"/>
      <c r="C15" s="98" t="s">
        <v>60</v>
      </c>
      <c r="D15" s="99">
        <v>195999.81</v>
      </c>
    </row>
    <row r="16" ht="22.75" customHeight="1" spans="1:4">
      <c r="A16" s="98"/>
      <c r="B16" s="101"/>
      <c r="C16" s="98" t="s">
        <v>61</v>
      </c>
      <c r="D16" s="99"/>
    </row>
    <row r="17" ht="22.75" customHeight="1" spans="1:4">
      <c r="A17" s="98"/>
      <c r="B17" s="101"/>
      <c r="C17" s="98" t="s">
        <v>62</v>
      </c>
      <c r="D17" s="99"/>
    </row>
    <row r="18" ht="22.75" customHeight="1" spans="1:4">
      <c r="A18" s="98"/>
      <c r="B18" s="101"/>
      <c r="C18" s="98" t="s">
        <v>63</v>
      </c>
      <c r="D18" s="99"/>
    </row>
    <row r="19" ht="22.75" customHeight="1" spans="1:4">
      <c r="A19" s="98"/>
      <c r="B19" s="101"/>
      <c r="C19" s="98" t="s">
        <v>64</v>
      </c>
      <c r="D19" s="99"/>
    </row>
    <row r="20" ht="22.75" customHeight="1" spans="1:4">
      <c r="A20" s="102"/>
      <c r="B20" s="103"/>
      <c r="C20" s="98" t="s">
        <v>65</v>
      </c>
      <c r="D20" s="100">
        <v>2653458.8</v>
      </c>
    </row>
    <row r="21" ht="22.75" customHeight="1" spans="1:4">
      <c r="A21" s="102"/>
      <c r="B21" s="103"/>
      <c r="C21" s="98" t="s">
        <v>66</v>
      </c>
      <c r="D21" s="99"/>
    </row>
    <row r="22" ht="22.75" customHeight="1" spans="1:4">
      <c r="A22" s="102"/>
      <c r="B22" s="103"/>
      <c r="C22" s="98" t="s">
        <v>67</v>
      </c>
      <c r="D22" s="99"/>
    </row>
    <row r="23" ht="22.75" customHeight="1" spans="1:4">
      <c r="A23" s="102"/>
      <c r="B23" s="103"/>
      <c r="C23" s="98" t="s">
        <v>68</v>
      </c>
      <c r="D23" s="99"/>
    </row>
    <row r="24" ht="22.75" customHeight="1" spans="1:4">
      <c r="A24" s="102"/>
      <c r="B24" s="103"/>
      <c r="C24" s="98" t="s">
        <v>69</v>
      </c>
      <c r="D24" s="99"/>
    </row>
    <row r="25" ht="22.75" customHeight="1" spans="1:4">
      <c r="A25" s="98"/>
      <c r="B25" s="101"/>
      <c r="C25" s="98" t="s">
        <v>70</v>
      </c>
      <c r="D25" s="99"/>
    </row>
    <row r="26" ht="22.75" customHeight="1" spans="1:4">
      <c r="A26" s="98"/>
      <c r="B26" s="101"/>
      <c r="C26" s="98" t="s">
        <v>71</v>
      </c>
      <c r="D26" s="99"/>
    </row>
    <row r="27" ht="22.75" customHeight="1" spans="1:4">
      <c r="A27" s="98"/>
      <c r="B27" s="101"/>
      <c r="C27" s="98" t="s">
        <v>72</v>
      </c>
      <c r="D27" s="99"/>
    </row>
    <row r="28" ht="22.75" customHeight="1" spans="1:4">
      <c r="A28" s="102"/>
      <c r="B28" s="103"/>
      <c r="C28" s="98" t="s">
        <v>73</v>
      </c>
      <c r="D28" s="99"/>
    </row>
    <row r="29" ht="22.75" customHeight="1" spans="1:4">
      <c r="A29" s="102"/>
      <c r="B29" s="103"/>
      <c r="C29" s="98" t="s">
        <v>74</v>
      </c>
      <c r="D29" s="99"/>
    </row>
    <row r="30" ht="22.75" customHeight="1" spans="1:4">
      <c r="A30" s="102"/>
      <c r="B30" s="103"/>
      <c r="C30" s="98" t="s">
        <v>75</v>
      </c>
      <c r="D30" s="99"/>
    </row>
    <row r="31" ht="22.75" customHeight="1" spans="1:4">
      <c r="A31" s="102"/>
      <c r="B31" s="103"/>
      <c r="C31" s="98" t="s">
        <v>76</v>
      </c>
      <c r="D31" s="99"/>
    </row>
    <row r="32" ht="22.75" customHeight="1" spans="1:4">
      <c r="A32" s="102"/>
      <c r="B32" s="103"/>
      <c r="C32" s="98" t="s">
        <v>77</v>
      </c>
      <c r="D32" s="99"/>
    </row>
    <row r="33" ht="22.75" customHeight="1" spans="1:4">
      <c r="A33" s="98"/>
      <c r="B33" s="98"/>
      <c r="C33" s="98" t="s">
        <v>78</v>
      </c>
      <c r="D33" s="99"/>
    </row>
    <row r="34" ht="22.75" customHeight="1" spans="1:4">
      <c r="A34" s="98"/>
      <c r="B34" s="98"/>
      <c r="C34" s="98" t="s">
        <v>79</v>
      </c>
      <c r="D34" s="99"/>
    </row>
    <row r="35" ht="22.75" customHeight="1" spans="1:4">
      <c r="A35" s="98"/>
      <c r="B35" s="98"/>
      <c r="C35" s="98" t="s">
        <v>80</v>
      </c>
      <c r="D35" s="99"/>
    </row>
    <row r="36" ht="22.75" customHeight="1" spans="1:4">
      <c r="A36" s="98"/>
      <c r="B36" s="98"/>
      <c r="C36" s="98"/>
      <c r="D36" s="98"/>
    </row>
    <row r="37" ht="22.75" customHeight="1" spans="1:4">
      <c r="A37" s="98"/>
      <c r="B37" s="98"/>
      <c r="C37" s="98"/>
      <c r="D37" s="98"/>
    </row>
    <row r="38" ht="22.75" customHeight="1" spans="1:4">
      <c r="A38" s="98"/>
      <c r="B38" s="98"/>
      <c r="C38" s="98"/>
      <c r="D38" s="98"/>
    </row>
    <row r="39" ht="22.75" customHeight="1" spans="1:4">
      <c r="A39" s="102" t="s">
        <v>81</v>
      </c>
      <c r="B39" s="103">
        <f>SUM(B6:B14)</f>
        <v>4075645.46</v>
      </c>
      <c r="C39" s="102" t="s">
        <v>82</v>
      </c>
      <c r="D39" s="103">
        <f>SUM(D6:D38)</f>
        <v>4075645.46</v>
      </c>
    </row>
    <row r="40" ht="22.75" customHeight="1" spans="1:4">
      <c r="A40" s="102" t="s">
        <v>83</v>
      </c>
      <c r="B40" s="103"/>
      <c r="C40" s="102" t="s">
        <v>84</v>
      </c>
      <c r="D40" s="103"/>
    </row>
    <row r="41" ht="22.75" customHeight="1" spans="1:4">
      <c r="A41" s="102" t="s">
        <v>85</v>
      </c>
      <c r="B41" s="101"/>
      <c r="C41" s="98"/>
      <c r="D41" s="101"/>
    </row>
    <row r="42" ht="22.75" customHeight="1" spans="1:4">
      <c r="A42" s="102" t="s">
        <v>86</v>
      </c>
      <c r="B42" s="103">
        <f>B39+B40</f>
        <v>4075645.46</v>
      </c>
      <c r="C42" s="102" t="s">
        <v>87</v>
      </c>
      <c r="D42" s="103">
        <f>D39+D40</f>
        <v>4075645.46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topLeftCell="A14" workbookViewId="0">
      <selection activeCell="A5" sqref="$A5:$XFD31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88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3" customHeight="1" spans="1:3">
      <c r="A5" s="89" t="s">
        <v>89</v>
      </c>
      <c r="B5" s="90">
        <f>B6+B7</f>
        <v>4075645.46</v>
      </c>
      <c r="C5" s="18"/>
    </row>
    <row r="6" s="17" customFormat="1" ht="23" customHeight="1" spans="1:3">
      <c r="A6" s="91" t="s">
        <v>90</v>
      </c>
      <c r="B6" s="92">
        <v>4075645.46</v>
      </c>
      <c r="C6" s="18"/>
    </row>
    <row r="7" s="17" customFormat="1" ht="23" customHeight="1" spans="1:3">
      <c r="A7" s="91" t="s">
        <v>91</v>
      </c>
      <c r="B7" s="92"/>
      <c r="C7" s="18"/>
    </row>
    <row r="8" s="17" customFormat="1" ht="23" customHeight="1" spans="1:3">
      <c r="A8" s="89" t="s">
        <v>92</v>
      </c>
      <c r="B8" s="92">
        <f>B9+B10</f>
        <v>0</v>
      </c>
      <c r="C8" s="18"/>
    </row>
    <row r="9" s="17" customFormat="1" ht="23" customHeight="1" spans="1:3">
      <c r="A9" s="91" t="s">
        <v>90</v>
      </c>
      <c r="B9" s="92"/>
      <c r="C9" s="18"/>
    </row>
    <row r="10" s="17" customFormat="1" ht="23" customHeight="1" spans="1:3">
      <c r="A10" s="91" t="s">
        <v>91</v>
      </c>
      <c r="B10" s="92"/>
      <c r="C10" s="18"/>
    </row>
    <row r="11" s="17" customFormat="1" ht="23" customHeight="1" spans="1:3">
      <c r="A11" s="89" t="s">
        <v>93</v>
      </c>
      <c r="B11" s="92"/>
      <c r="C11" s="18"/>
    </row>
    <row r="12" s="17" customFormat="1" ht="23" customHeight="1" spans="1:3">
      <c r="A12" s="91" t="s">
        <v>90</v>
      </c>
      <c r="B12" s="92"/>
      <c r="C12" s="18"/>
    </row>
    <row r="13" s="17" customFormat="1" ht="23" customHeight="1" spans="1:3">
      <c r="A13" s="91" t="s">
        <v>91</v>
      </c>
      <c r="B13" s="92"/>
      <c r="C13" s="18"/>
    </row>
    <row r="14" s="17" customFormat="1" ht="23" customHeight="1" spans="1:3">
      <c r="A14" s="93" t="s">
        <v>94</v>
      </c>
      <c r="B14" s="92">
        <f>SUM(B15:B17)</f>
        <v>0</v>
      </c>
      <c r="C14" s="18"/>
    </row>
    <row r="15" s="17" customFormat="1" ht="23" customHeight="1" spans="1:3">
      <c r="A15" s="91" t="s">
        <v>95</v>
      </c>
      <c r="B15" s="92"/>
      <c r="C15" s="18"/>
    </row>
    <row r="16" s="17" customFormat="1" ht="23" customHeight="1" spans="1:3">
      <c r="A16" s="91" t="s">
        <v>96</v>
      </c>
      <c r="B16" s="92"/>
      <c r="C16" s="18"/>
    </row>
    <row r="17" s="17" customFormat="1" ht="23" customHeight="1" spans="1:3">
      <c r="A17" s="91" t="s">
        <v>97</v>
      </c>
      <c r="B17" s="92"/>
      <c r="C17" s="18"/>
    </row>
    <row r="18" s="17" customFormat="1" ht="23" customHeight="1" spans="1:3">
      <c r="A18" s="93" t="s">
        <v>98</v>
      </c>
      <c r="B18" s="92"/>
      <c r="C18" s="18"/>
    </row>
    <row r="19" s="17" customFormat="1" ht="23" customHeight="1" spans="1:3">
      <c r="A19" s="93" t="s">
        <v>99</v>
      </c>
      <c r="B19" s="92"/>
      <c r="C19" s="18"/>
    </row>
    <row r="20" s="17" customFormat="1" ht="23" customHeight="1" spans="1:3">
      <c r="A20" s="93" t="s">
        <v>100</v>
      </c>
      <c r="B20" s="92"/>
      <c r="C20" s="18"/>
    </row>
    <row r="21" s="17" customFormat="1" ht="23" customHeight="1" spans="1:3">
      <c r="A21" s="93" t="s">
        <v>101</v>
      </c>
      <c r="B21" s="92"/>
      <c r="C21" s="18"/>
    </row>
    <row r="22" s="17" customFormat="1" ht="23" customHeight="1" spans="1:3">
      <c r="A22" s="93" t="s">
        <v>102</v>
      </c>
      <c r="B22" s="90">
        <f>B23+B26+B29+B30</f>
        <v>0</v>
      </c>
      <c r="C22" s="18"/>
    </row>
    <row r="23" s="17" customFormat="1" ht="23" customHeight="1" spans="1:3">
      <c r="A23" s="91" t="s">
        <v>103</v>
      </c>
      <c r="B23" s="90">
        <f>B24+B25</f>
        <v>0</v>
      </c>
      <c r="C23" s="18"/>
    </row>
    <row r="24" s="17" customFormat="1" ht="23" customHeight="1" spans="1:3">
      <c r="A24" s="91" t="s">
        <v>104</v>
      </c>
      <c r="B24" s="90"/>
      <c r="C24" s="18"/>
    </row>
    <row r="25" s="17" customFormat="1" ht="23" customHeight="1" spans="1:3">
      <c r="A25" s="91" t="s">
        <v>105</v>
      </c>
      <c r="B25" s="90"/>
      <c r="C25" s="18"/>
    </row>
    <row r="26" s="17" customFormat="1" ht="23" customHeight="1" spans="1:3">
      <c r="A26" s="91" t="s">
        <v>106</v>
      </c>
      <c r="B26" s="90">
        <f>B27+B28</f>
        <v>0</v>
      </c>
      <c r="C26" s="18"/>
    </row>
    <row r="27" s="17" customFormat="1" ht="23" customHeight="1" spans="1:3">
      <c r="A27" s="91" t="s">
        <v>107</v>
      </c>
      <c r="B27" s="90"/>
      <c r="C27" s="18"/>
    </row>
    <row r="28" s="17" customFormat="1" ht="23" customHeight="1" spans="1:3">
      <c r="A28" s="91" t="s">
        <v>108</v>
      </c>
      <c r="B28" s="90"/>
      <c r="C28" s="18"/>
    </row>
    <row r="29" s="17" customFormat="1" ht="23" customHeight="1" spans="1:3">
      <c r="A29" s="91" t="s">
        <v>109</v>
      </c>
      <c r="B29" s="90"/>
      <c r="C29" s="18"/>
    </row>
    <row r="30" s="17" customFormat="1" ht="23" customHeight="1" spans="1:3">
      <c r="A30" s="91" t="s">
        <v>110</v>
      </c>
      <c r="B30" s="90"/>
      <c r="C30" s="18"/>
    </row>
    <row r="31" s="17" customFormat="1" ht="23" customHeight="1" spans="1:3">
      <c r="A31" s="94" t="s">
        <v>111</v>
      </c>
      <c r="B31" s="95">
        <f>B5+B8+B14+B18+B19+B20+B21+B22</f>
        <v>4075645.46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27" sqref="C27"/>
    </sheetView>
  </sheetViews>
  <sheetFormatPr defaultColWidth="10" defaultRowHeight="13.5" outlineLevelCol="4"/>
  <cols>
    <col min="1" max="1" width="33" customWidth="1"/>
    <col min="2" max="5" width="15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82" t="s">
        <v>113</v>
      </c>
      <c r="B4" s="82" t="s">
        <v>114</v>
      </c>
      <c r="C4" s="82" t="s">
        <v>115</v>
      </c>
      <c r="D4" s="82" t="s">
        <v>116</v>
      </c>
      <c r="E4" s="82" t="s">
        <v>117</v>
      </c>
    </row>
    <row r="5" ht="22.75" customHeight="1" spans="1:5">
      <c r="A5" s="83" t="s">
        <v>118</v>
      </c>
      <c r="B5" s="84"/>
      <c r="C5" s="84"/>
      <c r="D5" s="84"/>
      <c r="E5" s="84"/>
    </row>
    <row r="6" ht="24" customHeight="1" spans="1:5">
      <c r="A6" s="51" t="s">
        <v>119</v>
      </c>
      <c r="B6" s="52">
        <v>600000</v>
      </c>
      <c r="C6" s="52"/>
      <c r="D6" s="52">
        <v>600000</v>
      </c>
      <c r="E6" s="84"/>
    </row>
    <row r="7" ht="24" customHeight="1" spans="1:5">
      <c r="A7" s="54" t="s">
        <v>120</v>
      </c>
      <c r="B7" s="55">
        <v>600000</v>
      </c>
      <c r="C7" s="55"/>
      <c r="D7" s="85">
        <v>600000</v>
      </c>
      <c r="E7" s="84"/>
    </row>
    <row r="8" ht="24" customHeight="1" spans="1:5">
      <c r="A8" s="54" t="s">
        <v>121</v>
      </c>
      <c r="B8" s="55">
        <v>600000</v>
      </c>
      <c r="C8" s="55"/>
      <c r="D8" s="85">
        <v>600000</v>
      </c>
      <c r="E8" s="86"/>
    </row>
    <row r="9" ht="24" customHeight="1" spans="1:5">
      <c r="A9" s="51" t="s">
        <v>122</v>
      </c>
      <c r="B9" s="50">
        <v>626186.85</v>
      </c>
      <c r="C9" s="50">
        <v>626186.85</v>
      </c>
      <c r="D9" s="87"/>
      <c r="E9" s="37"/>
    </row>
    <row r="10" ht="24" customHeight="1" spans="1:5">
      <c r="A10" s="54" t="s">
        <v>123</v>
      </c>
      <c r="B10" s="56">
        <v>626186.85</v>
      </c>
      <c r="C10" s="56">
        <v>626186.85</v>
      </c>
      <c r="D10" s="87"/>
      <c r="E10" s="37"/>
    </row>
    <row r="11" ht="24" customHeight="1" spans="1:5">
      <c r="A11" s="54" t="s">
        <v>124</v>
      </c>
      <c r="B11" s="56">
        <v>626186.85</v>
      </c>
      <c r="C11" s="56">
        <v>626186.85</v>
      </c>
      <c r="D11" s="87"/>
      <c r="E11" s="37"/>
    </row>
    <row r="12" ht="24" customHeight="1" spans="1:5">
      <c r="A12" s="51" t="s">
        <v>125</v>
      </c>
      <c r="B12" s="50">
        <v>195999.81</v>
      </c>
      <c r="C12" s="50">
        <v>195999.81</v>
      </c>
      <c r="D12" s="87"/>
      <c r="E12" s="37"/>
    </row>
    <row r="13" ht="24" customHeight="1" spans="1:5">
      <c r="A13" s="54" t="s">
        <v>126</v>
      </c>
      <c r="B13" s="56">
        <v>195999.81</v>
      </c>
      <c r="C13" s="56">
        <v>195999.81</v>
      </c>
      <c r="D13" s="87"/>
      <c r="E13" s="37"/>
    </row>
    <row r="14" ht="24" customHeight="1" spans="1:5">
      <c r="A14" s="54" t="s">
        <v>127</v>
      </c>
      <c r="B14" s="56">
        <v>195999.81</v>
      </c>
      <c r="C14" s="56">
        <v>195999.81</v>
      </c>
      <c r="D14" s="87"/>
      <c r="E14" s="37"/>
    </row>
    <row r="15" ht="24" customHeight="1" spans="1:5">
      <c r="A15" s="51" t="s">
        <v>128</v>
      </c>
      <c r="B15" s="62">
        <v>2653458.8</v>
      </c>
      <c r="C15" s="50">
        <v>2553458.8</v>
      </c>
      <c r="D15" s="64">
        <v>100000</v>
      </c>
      <c r="E15" s="37"/>
    </row>
    <row r="16" ht="24" customHeight="1" spans="1:5">
      <c r="A16" s="54" t="s">
        <v>129</v>
      </c>
      <c r="B16" s="65">
        <v>2653458.8</v>
      </c>
      <c r="C16" s="56">
        <v>2553458.8</v>
      </c>
      <c r="D16" s="87">
        <v>100000</v>
      </c>
      <c r="E16" s="37"/>
    </row>
    <row r="17" ht="24" customHeight="1" spans="1:5">
      <c r="A17" s="54" t="s">
        <v>130</v>
      </c>
      <c r="B17" s="66">
        <v>2553458.8</v>
      </c>
      <c r="C17" s="56">
        <v>2553458.8</v>
      </c>
      <c r="D17" s="87"/>
      <c r="E17" s="37"/>
    </row>
    <row r="18" ht="24" customHeight="1" spans="1:5">
      <c r="A18" s="54" t="s">
        <v>131</v>
      </c>
      <c r="B18" s="56">
        <v>100000</v>
      </c>
      <c r="C18" s="56"/>
      <c r="D18" s="87">
        <v>100000</v>
      </c>
      <c r="E18" s="37"/>
    </row>
  </sheetData>
  <mergeCells count="1">
    <mergeCell ref="A2:E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8" workbookViewId="0">
      <selection activeCell="D8" sqref="D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37</v>
      </c>
      <c r="D3" s="46"/>
      <c r="E3" s="12"/>
      <c r="F3" s="12"/>
      <c r="G3" s="12"/>
    </row>
    <row r="4" ht="22.75" customHeight="1" spans="1:7">
      <c r="A4" s="70" t="s">
        <v>38</v>
      </c>
      <c r="B4" s="70"/>
      <c r="C4" s="70" t="s">
        <v>39</v>
      </c>
      <c r="D4" s="70"/>
      <c r="E4" s="12"/>
      <c r="F4" s="12"/>
      <c r="G4" s="12"/>
    </row>
    <row r="5" ht="22.75" customHeight="1" spans="1:7">
      <c r="A5" s="70" t="s">
        <v>40</v>
      </c>
      <c r="B5" s="70" t="s">
        <v>41</v>
      </c>
      <c r="C5" s="70" t="s">
        <v>40</v>
      </c>
      <c r="D5" s="70" t="s">
        <v>118</v>
      </c>
      <c r="E5" s="12"/>
      <c r="F5" s="12"/>
      <c r="G5" s="12"/>
    </row>
    <row r="6" ht="22.75" customHeight="1" spans="1:7">
      <c r="A6" s="15" t="s">
        <v>133</v>
      </c>
      <c r="B6" s="78">
        <f>SUM(B7:B9)</f>
        <v>4075645.46</v>
      </c>
      <c r="C6" s="15" t="s">
        <v>134</v>
      </c>
      <c r="D6" s="78">
        <v>4075645.46</v>
      </c>
      <c r="E6" s="12"/>
      <c r="F6" s="12"/>
      <c r="G6" s="12"/>
    </row>
    <row r="7" ht="22.75" customHeight="1" spans="1:7">
      <c r="A7" s="15" t="s">
        <v>135</v>
      </c>
      <c r="B7" s="79">
        <v>4075645.46</v>
      </c>
      <c r="C7" s="15" t="s">
        <v>136</v>
      </c>
      <c r="D7" s="79"/>
      <c r="E7" s="12"/>
      <c r="F7" s="12"/>
      <c r="G7" s="12"/>
    </row>
    <row r="8" ht="22.75" customHeight="1" spans="1:7">
      <c r="A8" s="15" t="s">
        <v>137</v>
      </c>
      <c r="B8" s="79"/>
      <c r="C8" s="15" t="s">
        <v>138</v>
      </c>
      <c r="D8" s="79"/>
      <c r="E8" s="12"/>
      <c r="F8" s="12"/>
      <c r="G8" s="12"/>
    </row>
    <row r="9" ht="22.75" customHeight="1" spans="1:7">
      <c r="A9" s="15" t="s">
        <v>139</v>
      </c>
      <c r="B9" s="79"/>
      <c r="C9" s="15" t="s">
        <v>140</v>
      </c>
      <c r="D9" s="79"/>
      <c r="E9" s="12"/>
      <c r="F9" s="12"/>
      <c r="G9" s="12"/>
    </row>
    <row r="10" ht="22.75" customHeight="1" spans="1:7">
      <c r="A10" s="15"/>
      <c r="B10" s="73"/>
      <c r="C10" s="15" t="s">
        <v>141</v>
      </c>
      <c r="D10" s="79"/>
      <c r="E10" s="12"/>
      <c r="F10" s="12"/>
      <c r="G10" s="12"/>
    </row>
    <row r="11" ht="22.75" customHeight="1" spans="1:7">
      <c r="A11" s="15"/>
      <c r="B11" s="73"/>
      <c r="C11" s="15" t="s">
        <v>142</v>
      </c>
      <c r="D11" s="79"/>
      <c r="E11" s="12"/>
      <c r="F11" s="12"/>
      <c r="G11" s="12"/>
    </row>
    <row r="12" ht="22.75" customHeight="1" spans="1:7">
      <c r="A12" s="15"/>
      <c r="B12" s="73"/>
      <c r="C12" s="15" t="s">
        <v>143</v>
      </c>
      <c r="D12" s="79">
        <v>600000</v>
      </c>
      <c r="E12" s="12"/>
      <c r="F12" s="12"/>
      <c r="G12" s="12"/>
    </row>
    <row r="13" ht="22.75" customHeight="1" spans="1:7">
      <c r="A13" s="43"/>
      <c r="B13" s="76"/>
      <c r="C13" s="15" t="s">
        <v>144</v>
      </c>
      <c r="D13" s="79"/>
      <c r="E13" s="12"/>
      <c r="F13" s="12"/>
      <c r="G13" s="12"/>
    </row>
    <row r="14" ht="22.75" customHeight="1" spans="1:7">
      <c r="A14" s="15"/>
      <c r="B14" s="73"/>
      <c r="C14" s="15" t="s">
        <v>145</v>
      </c>
      <c r="D14" s="79">
        <v>626186.85</v>
      </c>
      <c r="E14" s="12"/>
      <c r="F14" s="12"/>
      <c r="G14" s="45"/>
    </row>
    <row r="15" ht="22.75" customHeight="1" spans="1:7">
      <c r="A15" s="15"/>
      <c r="B15" s="73"/>
      <c r="C15" s="15" t="s">
        <v>146</v>
      </c>
      <c r="D15" s="79"/>
      <c r="E15" s="12"/>
      <c r="F15" s="12"/>
      <c r="G15" s="12"/>
    </row>
    <row r="16" ht="22.75" customHeight="1" spans="1:7">
      <c r="A16" s="15"/>
      <c r="B16" s="73"/>
      <c r="C16" s="15" t="s">
        <v>147</v>
      </c>
      <c r="D16" s="79">
        <v>195999.81</v>
      </c>
      <c r="E16" s="12"/>
      <c r="F16" s="12"/>
      <c r="G16" s="12"/>
    </row>
    <row r="17" ht="22.75" customHeight="1" spans="1:7">
      <c r="A17" s="15"/>
      <c r="B17" s="73"/>
      <c r="C17" s="15" t="s">
        <v>148</v>
      </c>
      <c r="D17" s="79"/>
      <c r="E17" s="12"/>
      <c r="F17" s="12"/>
      <c r="G17" s="12"/>
    </row>
    <row r="18" ht="22.75" customHeight="1" spans="1:7">
      <c r="A18" s="15"/>
      <c r="B18" s="73"/>
      <c r="C18" s="15" t="s">
        <v>149</v>
      </c>
      <c r="D18" s="79"/>
      <c r="E18" s="12"/>
      <c r="F18" s="12"/>
      <c r="G18" s="12"/>
    </row>
    <row r="19" ht="22.75" customHeight="1" spans="1:7">
      <c r="A19" s="15"/>
      <c r="B19" s="15"/>
      <c r="C19" s="15" t="s">
        <v>150</v>
      </c>
      <c r="D19" s="79"/>
      <c r="E19" s="12"/>
      <c r="F19" s="12"/>
      <c r="G19" s="12"/>
    </row>
    <row r="20" ht="22.75" customHeight="1" spans="1:7">
      <c r="A20" s="15"/>
      <c r="B20" s="15"/>
      <c r="C20" s="15" t="s">
        <v>151</v>
      </c>
      <c r="D20" s="79"/>
      <c r="E20" s="12"/>
      <c r="F20" s="12"/>
      <c r="G20" s="12"/>
    </row>
    <row r="21" ht="22.75" customHeight="1" spans="1:7">
      <c r="A21" s="15"/>
      <c r="B21" s="15"/>
      <c r="C21" s="15" t="s">
        <v>152</v>
      </c>
      <c r="D21" s="79">
        <v>2653458.8</v>
      </c>
      <c r="E21" s="12"/>
      <c r="F21" s="12"/>
      <c r="G21" s="12"/>
    </row>
    <row r="22" ht="22.75" customHeight="1" spans="1:7">
      <c r="A22" s="15"/>
      <c r="B22" s="15"/>
      <c r="C22" s="15" t="s">
        <v>153</v>
      </c>
      <c r="D22" s="79"/>
      <c r="E22" s="12"/>
      <c r="F22" s="12"/>
      <c r="G22" s="12"/>
    </row>
    <row r="23" ht="22.75" customHeight="1" spans="1:7">
      <c r="A23" s="15"/>
      <c r="B23" s="15"/>
      <c r="C23" s="15" t="s">
        <v>154</v>
      </c>
      <c r="D23" s="79"/>
      <c r="E23" s="12"/>
      <c r="F23" s="12"/>
      <c r="G23" s="12"/>
    </row>
    <row r="24" ht="22.75" customHeight="1" spans="1:7">
      <c r="A24" s="15"/>
      <c r="B24" s="15"/>
      <c r="C24" s="15" t="s">
        <v>155</v>
      </c>
      <c r="D24" s="79"/>
      <c r="E24" s="12"/>
      <c r="F24" s="12"/>
      <c r="G24" s="12"/>
    </row>
    <row r="25" ht="22.75" customHeight="1" spans="1:7">
      <c r="A25" s="15"/>
      <c r="B25" s="15"/>
      <c r="C25" s="15" t="s">
        <v>156</v>
      </c>
      <c r="D25" s="79"/>
      <c r="E25" s="12"/>
      <c r="F25" s="12"/>
      <c r="G25" s="12"/>
    </row>
    <row r="26" ht="22.75" customHeight="1" spans="1:7">
      <c r="A26" s="15"/>
      <c r="B26" s="15"/>
      <c r="C26" s="15" t="s">
        <v>157</v>
      </c>
      <c r="D26" s="79"/>
      <c r="E26" s="12"/>
      <c r="F26" s="12"/>
      <c r="G26" s="12"/>
    </row>
    <row r="27" ht="22.75" customHeight="1" spans="1:7">
      <c r="A27" s="15"/>
      <c r="B27" s="15"/>
      <c r="C27" s="15" t="s">
        <v>158</v>
      </c>
      <c r="D27" s="79"/>
      <c r="E27" s="12"/>
      <c r="F27" s="12"/>
      <c r="G27" s="12"/>
    </row>
    <row r="28" ht="22.75" customHeight="1" spans="1:7">
      <c r="A28" s="15"/>
      <c r="B28" s="15"/>
      <c r="C28" s="15" t="s">
        <v>159</v>
      </c>
      <c r="D28" s="79"/>
      <c r="E28" s="12"/>
      <c r="F28" s="12"/>
      <c r="G28" s="12"/>
    </row>
    <row r="29" ht="22.75" customHeight="1" spans="1:7">
      <c r="A29" s="15"/>
      <c r="B29" s="15"/>
      <c r="C29" s="15" t="s">
        <v>160</v>
      </c>
      <c r="D29" s="79"/>
      <c r="E29" s="12"/>
      <c r="F29" s="12"/>
      <c r="G29" s="12"/>
    </row>
    <row r="30" ht="22.75" customHeight="1" spans="1:7">
      <c r="A30" s="15"/>
      <c r="B30" s="15"/>
      <c r="C30" s="15" t="s">
        <v>161</v>
      </c>
      <c r="D30" s="79"/>
      <c r="E30" s="12"/>
      <c r="F30" s="12"/>
      <c r="G30" s="12"/>
    </row>
    <row r="31" ht="22.75" customHeight="1" spans="1:7">
      <c r="A31" s="15"/>
      <c r="B31" s="15"/>
      <c r="C31" s="15" t="s">
        <v>162</v>
      </c>
      <c r="D31" s="79"/>
      <c r="E31" s="12"/>
      <c r="F31" s="12"/>
      <c r="G31" s="12"/>
    </row>
    <row r="32" ht="22.75" customHeight="1" spans="1:7">
      <c r="A32" s="15"/>
      <c r="B32" s="15"/>
      <c r="C32" s="15" t="s">
        <v>163</v>
      </c>
      <c r="D32" s="79"/>
      <c r="E32" s="12"/>
      <c r="F32" s="12"/>
      <c r="G32" s="12"/>
    </row>
    <row r="33" ht="22.75" customHeight="1" spans="1:7">
      <c r="A33" s="15"/>
      <c r="B33" s="15"/>
      <c r="C33" s="15" t="s">
        <v>164</v>
      </c>
      <c r="D33" s="79"/>
      <c r="E33" s="12"/>
      <c r="F33" s="12"/>
      <c r="G33" s="12"/>
    </row>
    <row r="34" ht="22.75" customHeight="1" spans="1:7">
      <c r="A34" s="15"/>
      <c r="B34" s="15"/>
      <c r="C34" s="15" t="s">
        <v>165</v>
      </c>
      <c r="D34" s="79"/>
      <c r="E34" s="12"/>
      <c r="F34" s="12"/>
      <c r="G34" s="12"/>
    </row>
    <row r="35" ht="22.75" customHeight="1" spans="1:7">
      <c r="A35" s="15"/>
      <c r="B35" s="15"/>
      <c r="C35" s="15" t="s">
        <v>166</v>
      </c>
      <c r="D35" s="79"/>
      <c r="E35" s="12"/>
      <c r="F35" s="12"/>
      <c r="G35" s="12"/>
    </row>
    <row r="36" ht="22.75" customHeight="1" spans="1:7">
      <c r="A36" s="15"/>
      <c r="B36" s="15"/>
      <c r="C36" s="15" t="s">
        <v>167</v>
      </c>
      <c r="D36" s="78"/>
      <c r="E36" s="12"/>
      <c r="F36" s="12"/>
      <c r="G36" s="12"/>
    </row>
    <row r="37" ht="22.75" customHeight="1" spans="1:7">
      <c r="A37" s="70" t="s">
        <v>168</v>
      </c>
      <c r="B37" s="80">
        <f>B6</f>
        <v>4075645.46</v>
      </c>
      <c r="C37" s="70" t="s">
        <v>169</v>
      </c>
      <c r="D37" s="81">
        <f>D6</f>
        <v>4075645.46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9" sqref="F9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37</v>
      </c>
      <c r="K3" s="46"/>
    </row>
    <row r="4" ht="22.75" customHeight="1" spans="1:11">
      <c r="A4" s="70" t="s">
        <v>171</v>
      </c>
      <c r="B4" s="70" t="s">
        <v>118</v>
      </c>
      <c r="C4" s="70" t="s">
        <v>172</v>
      </c>
      <c r="D4" s="70"/>
      <c r="E4" s="70"/>
      <c r="F4" s="70" t="s">
        <v>173</v>
      </c>
      <c r="G4" s="70"/>
      <c r="H4" s="70"/>
      <c r="I4" s="70" t="s">
        <v>174</v>
      </c>
      <c r="J4" s="70"/>
      <c r="K4" s="70"/>
    </row>
    <row r="5" ht="22.75" customHeight="1" spans="1:11">
      <c r="A5" s="70"/>
      <c r="B5" s="70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3" t="s">
        <v>118</v>
      </c>
      <c r="B6" s="71">
        <v>4075645.46</v>
      </c>
      <c r="C6" s="72" t="s">
        <v>175</v>
      </c>
      <c r="D6" s="73">
        <v>3375645.46</v>
      </c>
      <c r="E6" s="73">
        <v>700000</v>
      </c>
      <c r="F6" s="74"/>
      <c r="G6" s="74"/>
      <c r="H6" s="74"/>
      <c r="I6" s="74"/>
      <c r="J6" s="74"/>
      <c r="K6" s="74"/>
    </row>
    <row r="7" ht="22.75" customHeight="1" spans="1:11">
      <c r="A7" s="75" t="s">
        <v>3</v>
      </c>
      <c r="B7" s="71">
        <v>4075645.46</v>
      </c>
      <c r="C7" s="72" t="s">
        <v>175</v>
      </c>
      <c r="D7" s="73">
        <v>3375645.46</v>
      </c>
      <c r="E7" s="73">
        <v>700000</v>
      </c>
      <c r="F7" s="76"/>
      <c r="G7" s="76"/>
      <c r="H7" s="76"/>
      <c r="I7" s="76"/>
      <c r="J7" s="76"/>
      <c r="K7" s="76"/>
    </row>
    <row r="8" ht="22.75" customHeight="1" spans="1:11">
      <c r="A8" s="75"/>
      <c r="B8" s="77"/>
      <c r="C8" s="77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6" sqref="C6:E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7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46" t="s">
        <v>37</v>
      </c>
      <c r="D3" s="46"/>
      <c r="E3" s="46"/>
    </row>
    <row r="4" ht="22.75" customHeight="1" spans="1:5">
      <c r="A4" s="47" t="s">
        <v>113</v>
      </c>
      <c r="B4" s="47"/>
      <c r="C4" s="47" t="s">
        <v>172</v>
      </c>
      <c r="D4" s="47"/>
      <c r="E4" s="47"/>
    </row>
    <row r="5" ht="22.75" customHeight="1" spans="1:5">
      <c r="A5" s="58" t="s">
        <v>177</v>
      </c>
      <c r="B5" s="58" t="s">
        <v>178</v>
      </c>
      <c r="C5" s="59" t="s">
        <v>118</v>
      </c>
      <c r="D5" s="58" t="s">
        <v>115</v>
      </c>
      <c r="E5" s="58" t="s">
        <v>116</v>
      </c>
    </row>
    <row r="6" ht="22.75" customHeight="1" spans="1:5">
      <c r="A6" s="60"/>
      <c r="B6" s="61" t="s">
        <v>118</v>
      </c>
      <c r="C6" s="62">
        <v>4075645.46</v>
      </c>
      <c r="D6" s="50">
        <v>3475645.46</v>
      </c>
      <c r="E6" s="50">
        <v>600000</v>
      </c>
    </row>
    <row r="7" ht="29" customHeight="1" spans="1:5">
      <c r="A7" s="51" t="s">
        <v>179</v>
      </c>
      <c r="B7" s="51" t="s">
        <v>180</v>
      </c>
      <c r="C7" s="52">
        <v>600000</v>
      </c>
      <c r="D7" s="52"/>
      <c r="E7" s="63">
        <v>600000</v>
      </c>
    </row>
    <row r="8" ht="29" customHeight="1" spans="1:5">
      <c r="A8" s="54" t="s">
        <v>181</v>
      </c>
      <c r="B8" s="51" t="s">
        <v>182</v>
      </c>
      <c r="C8" s="55">
        <v>600000</v>
      </c>
      <c r="D8" s="52"/>
      <c r="E8" s="55">
        <v>600000</v>
      </c>
    </row>
    <row r="9" ht="29" customHeight="1" spans="1:5">
      <c r="A9" s="54" t="s">
        <v>183</v>
      </c>
      <c r="B9" s="54" t="s">
        <v>182</v>
      </c>
      <c r="C9" s="55">
        <v>600000</v>
      </c>
      <c r="D9" s="55"/>
      <c r="E9" s="55">
        <v>600000</v>
      </c>
    </row>
    <row r="10" ht="29" customHeight="1" spans="1:5">
      <c r="A10" s="51" t="s">
        <v>184</v>
      </c>
      <c r="B10" s="54" t="s">
        <v>185</v>
      </c>
      <c r="C10" s="64">
        <v>626186.85</v>
      </c>
      <c r="D10" s="50">
        <v>626186.85</v>
      </c>
      <c r="E10" s="56"/>
    </row>
    <row r="11" ht="29" customHeight="1" spans="1:5">
      <c r="A11" s="54" t="s">
        <v>186</v>
      </c>
      <c r="B11" s="54" t="s">
        <v>187</v>
      </c>
      <c r="C11" s="56">
        <v>626186.85</v>
      </c>
      <c r="D11" s="56">
        <v>626186.85</v>
      </c>
      <c r="E11" s="56"/>
    </row>
    <row r="12" ht="29" customHeight="1" spans="1:5">
      <c r="A12" s="54" t="s">
        <v>188</v>
      </c>
      <c r="B12" s="54" t="s">
        <v>189</v>
      </c>
      <c r="C12" s="56">
        <v>626186.85</v>
      </c>
      <c r="D12" s="56">
        <v>626186.85</v>
      </c>
      <c r="E12" s="56"/>
    </row>
    <row r="13" ht="29" customHeight="1" spans="1:5">
      <c r="A13" s="51" t="s">
        <v>190</v>
      </c>
      <c r="B13" s="37" t="s">
        <v>191</v>
      </c>
      <c r="C13" s="50">
        <v>195999.81</v>
      </c>
      <c r="D13" s="50">
        <v>195999.81</v>
      </c>
      <c r="E13" s="56"/>
    </row>
    <row r="14" ht="29" customHeight="1" spans="1:5">
      <c r="A14" s="54" t="s">
        <v>192</v>
      </c>
      <c r="B14" s="37" t="s">
        <v>193</v>
      </c>
      <c r="C14" s="56">
        <v>195999.81</v>
      </c>
      <c r="D14" s="56">
        <v>195999.81</v>
      </c>
      <c r="E14" s="56"/>
    </row>
    <row r="15" ht="29" customHeight="1" spans="1:5">
      <c r="A15" s="54" t="s">
        <v>194</v>
      </c>
      <c r="B15" s="37" t="s">
        <v>195</v>
      </c>
      <c r="C15" s="56">
        <v>195999.81</v>
      </c>
      <c r="D15" s="56">
        <v>195999.81</v>
      </c>
      <c r="E15" s="56"/>
    </row>
    <row r="16" ht="29" customHeight="1" spans="1:5">
      <c r="A16" s="51" t="s">
        <v>196</v>
      </c>
      <c r="B16" s="37" t="s">
        <v>197</v>
      </c>
      <c r="C16" s="62">
        <v>2653458.8</v>
      </c>
      <c r="D16" s="50">
        <v>2653458.8</v>
      </c>
      <c r="E16" s="56"/>
    </row>
    <row r="17" ht="29" customHeight="1" spans="1:5">
      <c r="A17" s="54" t="s">
        <v>198</v>
      </c>
      <c r="B17" s="37" t="s">
        <v>199</v>
      </c>
      <c r="C17" s="65" t="s">
        <v>200</v>
      </c>
      <c r="D17" s="56">
        <v>2653458.8</v>
      </c>
      <c r="E17" s="56"/>
    </row>
    <row r="18" ht="29" customHeight="1" spans="1:5">
      <c r="A18" s="54" t="s">
        <v>201</v>
      </c>
      <c r="B18" s="37" t="s">
        <v>202</v>
      </c>
      <c r="C18" s="66">
        <v>2553458.8</v>
      </c>
      <c r="D18" s="56">
        <v>2653458.8</v>
      </c>
      <c r="E18" s="56"/>
    </row>
    <row r="19" ht="29" customHeight="1" spans="1:5">
      <c r="A19" s="67">
        <v>2150502</v>
      </c>
      <c r="B19" s="68" t="s">
        <v>203</v>
      </c>
      <c r="C19" s="56">
        <v>100000</v>
      </c>
      <c r="D19" s="69"/>
      <c r="E19" s="69">
        <v>100000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2" workbookViewId="0">
      <selection activeCell="D26" sqref="D26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204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37</v>
      </c>
    </row>
    <row r="4" ht="22.75" customHeight="1" spans="1:5">
      <c r="A4" s="47" t="s">
        <v>205</v>
      </c>
      <c r="B4" s="47"/>
      <c r="C4" s="47" t="s">
        <v>206</v>
      </c>
      <c r="D4" s="47"/>
      <c r="E4" s="47"/>
    </row>
    <row r="5" ht="22.75" customHeight="1" spans="1:5">
      <c r="A5" s="47" t="s">
        <v>177</v>
      </c>
      <c r="B5" s="47" t="s">
        <v>178</v>
      </c>
      <c r="C5" s="47" t="s">
        <v>118</v>
      </c>
      <c r="D5" s="47" t="s">
        <v>207</v>
      </c>
      <c r="E5" s="47" t="s">
        <v>208</v>
      </c>
    </row>
    <row r="6" ht="22.75" customHeight="1" spans="1:5">
      <c r="A6" s="47"/>
      <c r="B6" s="48" t="s">
        <v>118</v>
      </c>
      <c r="C6" s="49">
        <f>D6+E6</f>
        <v>3375645.46</v>
      </c>
      <c r="D6" s="49">
        <v>3127678.86</v>
      </c>
      <c r="E6" s="50">
        <v>247966.6</v>
      </c>
    </row>
    <row r="7" ht="27" customHeight="1" spans="1:5">
      <c r="A7" s="32" t="s">
        <v>209</v>
      </c>
      <c r="B7" s="51" t="s">
        <v>210</v>
      </c>
      <c r="C7" s="52">
        <v>3127678.86</v>
      </c>
      <c r="D7" s="52">
        <v>3127678.86</v>
      </c>
      <c r="E7" s="52"/>
    </row>
    <row r="8" ht="27" customHeight="1" spans="1:5">
      <c r="A8" s="53" t="s">
        <v>211</v>
      </c>
      <c r="B8" s="54" t="s">
        <v>212</v>
      </c>
      <c r="C8" s="55">
        <v>1112306.9</v>
      </c>
      <c r="D8" s="55">
        <v>1112306.9</v>
      </c>
      <c r="E8" s="55"/>
    </row>
    <row r="9" ht="27" customHeight="1" spans="1:5">
      <c r="A9" s="53" t="s">
        <v>213</v>
      </c>
      <c r="B9" s="54" t="s">
        <v>214</v>
      </c>
      <c r="C9" s="56">
        <v>446243.3</v>
      </c>
      <c r="D9" s="56">
        <v>446243.3</v>
      </c>
      <c r="E9" s="56"/>
    </row>
    <row r="10" ht="27" customHeight="1" spans="1:5">
      <c r="A10" s="53" t="s">
        <v>215</v>
      </c>
      <c r="B10" s="54" t="s">
        <v>216</v>
      </c>
      <c r="C10" s="56">
        <v>493745</v>
      </c>
      <c r="D10" s="56">
        <v>493745</v>
      </c>
      <c r="E10" s="56"/>
    </row>
    <row r="11" ht="27" customHeight="1" spans="1:5">
      <c r="A11" s="53" t="s">
        <v>217</v>
      </c>
      <c r="B11" s="54" t="s">
        <v>218</v>
      </c>
      <c r="C11" s="56">
        <v>253197</v>
      </c>
      <c r="D11" s="56">
        <v>253197</v>
      </c>
      <c r="E11" s="56"/>
    </row>
    <row r="12" ht="27" customHeight="1" spans="1:5">
      <c r="A12" s="53" t="s">
        <v>219</v>
      </c>
      <c r="B12" s="54" t="s">
        <v>220</v>
      </c>
      <c r="C12" s="56">
        <v>340052.14</v>
      </c>
      <c r="D12" s="56">
        <v>340052.14</v>
      </c>
      <c r="E12" s="56"/>
    </row>
    <row r="13" ht="27" customHeight="1" spans="1:5">
      <c r="A13" s="53" t="s">
        <v>221</v>
      </c>
      <c r="B13" s="54" t="s">
        <v>222</v>
      </c>
      <c r="C13" s="56">
        <v>117699.81</v>
      </c>
      <c r="D13" s="56">
        <v>117699.81</v>
      </c>
      <c r="E13" s="56"/>
    </row>
    <row r="14" ht="27" customHeight="1" spans="1:5">
      <c r="A14" s="53" t="s">
        <v>223</v>
      </c>
      <c r="B14" s="54" t="s">
        <v>224</v>
      </c>
      <c r="C14" s="56">
        <v>78300</v>
      </c>
      <c r="D14" s="56">
        <v>78300</v>
      </c>
      <c r="E14" s="56"/>
    </row>
    <row r="15" ht="27" customHeight="1" spans="1:5">
      <c r="A15" s="53" t="s">
        <v>225</v>
      </c>
      <c r="B15" s="54" t="s">
        <v>226</v>
      </c>
      <c r="C15" s="56">
        <v>11553.11</v>
      </c>
      <c r="D15" s="56">
        <v>11553.11</v>
      </c>
      <c r="E15" s="56"/>
    </row>
    <row r="16" ht="27" customHeight="1" spans="1:5">
      <c r="A16" s="53" t="s">
        <v>227</v>
      </c>
      <c r="B16" s="54" t="s">
        <v>228</v>
      </c>
      <c r="C16" s="56">
        <v>215421.6</v>
      </c>
      <c r="D16" s="56">
        <v>215421.6</v>
      </c>
      <c r="E16" s="56"/>
    </row>
    <row r="17" ht="27" customHeight="1" spans="1:5">
      <c r="A17" s="53" t="s">
        <v>229</v>
      </c>
      <c r="B17" s="54" t="s">
        <v>230</v>
      </c>
      <c r="C17" s="56">
        <v>59160</v>
      </c>
      <c r="D17" s="56">
        <v>59160</v>
      </c>
      <c r="E17" s="56"/>
    </row>
    <row r="18" ht="27" customHeight="1" spans="1:5">
      <c r="A18" s="32" t="s">
        <v>231</v>
      </c>
      <c r="B18" s="51" t="s">
        <v>232</v>
      </c>
      <c r="C18" s="50">
        <v>247966.6</v>
      </c>
      <c r="D18" s="50"/>
      <c r="E18" s="50">
        <v>247966.6</v>
      </c>
    </row>
    <row r="19" ht="27" customHeight="1" spans="1:5">
      <c r="A19" s="53" t="s">
        <v>233</v>
      </c>
      <c r="B19" s="54" t="s">
        <v>234</v>
      </c>
      <c r="C19" s="56">
        <v>30000</v>
      </c>
      <c r="D19" s="56"/>
      <c r="E19" s="56">
        <v>30000</v>
      </c>
    </row>
    <row r="20" ht="27" customHeight="1" spans="1:5">
      <c r="A20" s="53" t="s">
        <v>235</v>
      </c>
      <c r="B20" s="54" t="s">
        <v>236</v>
      </c>
      <c r="C20" s="56">
        <v>30000</v>
      </c>
      <c r="D20" s="56"/>
      <c r="E20" s="56">
        <v>30000</v>
      </c>
    </row>
    <row r="21" ht="27" customHeight="1" spans="1:5">
      <c r="A21" s="35">
        <v>30207</v>
      </c>
      <c r="B21" s="54" t="s">
        <v>237</v>
      </c>
      <c r="C21" s="56">
        <v>30000</v>
      </c>
      <c r="D21" s="56"/>
      <c r="E21" s="56">
        <v>30000</v>
      </c>
    </row>
    <row r="22" ht="27" customHeight="1" spans="1:5">
      <c r="A22" s="35">
        <v>30211</v>
      </c>
      <c r="B22" s="54" t="s">
        <v>238</v>
      </c>
      <c r="C22" s="56">
        <v>25000</v>
      </c>
      <c r="D22" s="56"/>
      <c r="E22" s="56">
        <v>25000</v>
      </c>
    </row>
    <row r="23" ht="27" customHeight="1" spans="1:5">
      <c r="A23" s="35">
        <v>30228</v>
      </c>
      <c r="B23" s="54" t="s">
        <v>239</v>
      </c>
      <c r="C23" s="56">
        <v>16814.26</v>
      </c>
      <c r="D23" s="56"/>
      <c r="E23" s="56">
        <v>16814.26</v>
      </c>
    </row>
    <row r="24" ht="27" customHeight="1" spans="1:5">
      <c r="A24" s="35">
        <v>30229</v>
      </c>
      <c r="B24" s="54" t="s">
        <v>240</v>
      </c>
      <c r="C24" s="56">
        <v>23152.34</v>
      </c>
      <c r="D24" s="56"/>
      <c r="E24" s="56">
        <v>23152.34</v>
      </c>
    </row>
    <row r="25" ht="27" customHeight="1" spans="1:5">
      <c r="A25" s="35">
        <v>30239</v>
      </c>
      <c r="B25" s="54" t="s">
        <v>241</v>
      </c>
      <c r="C25" s="56">
        <v>93000</v>
      </c>
      <c r="D25" s="56"/>
      <c r="E25" s="56">
        <v>93000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随缘</cp:lastModifiedBy>
  <dcterms:created xsi:type="dcterms:W3CDTF">2023-01-31T08:53:00Z</dcterms:created>
  <dcterms:modified xsi:type="dcterms:W3CDTF">2025-02-13T07:24:47Z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