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  <sheet name="表13" sheetId="15" r:id="rId15"/>
    <sheet name="表14" sheetId="16" r:id="rId16"/>
  </sheets>
  <calcPr calcId="144525" concurrentCalc="0"/>
</workbook>
</file>

<file path=xl/sharedStrings.xml><?xml version="1.0" encoding="utf-8"?>
<sst xmlns="http://schemas.openxmlformats.org/spreadsheetml/2006/main" count="422" uniqueCount="330">
  <si>
    <t>单位代码：</t>
  </si>
  <si>
    <t>单位名称：</t>
  </si>
  <si>
    <t>庆阳市生态环境局宁县分局</t>
  </si>
  <si>
    <t>部门预算公开表</t>
  </si>
  <si>
    <t xml:space="preserve">     </t>
  </si>
  <si>
    <t>编制日期：</t>
  </si>
  <si>
    <t>部门领导：</t>
  </si>
  <si>
    <t>刘猛</t>
  </si>
  <si>
    <t>财务负责人：</t>
  </si>
  <si>
    <t>昔立宪</t>
  </si>
  <si>
    <t>制表人：</t>
  </si>
  <si>
    <t>杨卫娟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</si>
  <si>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</si>
  <si>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</si>
  <si>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</si>
  <si>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</si>
  <si>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</si>
  <si>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</si>
  <si>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</si>
  <si>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</si>
  <si>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</si>
  <si>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</si>
  <si>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</si>
  <si>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</si>
  <si>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</si>
  <si>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</si>
  <si>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</si>
  <si>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</si>
  <si>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</si>
  <si>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</si>
  <si>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</si>
  <si>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</si>
  <si>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</si>
  <si>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</si>
  <si>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</si>
  <si>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（13）部门（单位）整体支出绩效目标表</t>
  </si>
  <si>
    <t>（14）项目支出绩效目标表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</si>
  <si>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</si>
  <si>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</si>
  <si>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</si>
  <si>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</si>
  <si>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</si>
  <si>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</si>
  <si>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</si>
  <si>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</si>
  <si>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</si>
  <si>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</si>
  <si>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</si>
  <si>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</si>
  <si>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</si>
  <si>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</si>
  <si>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</si>
  <si>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</si>
  <si>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</si>
  <si>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</si>
  <si>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</si>
  <si>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</si>
  <si>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</si>
  <si>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</si>
  <si>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</si>
  <si>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</si>
  <si>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</si>
  <si>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</si>
  <si>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</si>
  <si>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</si>
  <si>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</si>
  <si>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</si>
  <si>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</si>
  <si>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</si>
  <si>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</si>
  <si>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</si>
  <si>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</si>
  <si>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</si>
  <si>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</si>
  <si>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</si>
  <si>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</si>
  <si>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</si>
  <si>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</si>
  <si>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</si>
  <si>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</si>
  <si>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</si>
  <si>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</si>
  <si>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</si>
  <si>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</si>
  <si>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</si>
  <si>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</si>
  <si>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</si>
  <si>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</si>
  <si>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</si>
  <si>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行政单位离退休</t>
  </si>
  <si>
    <t xml:space="preserve">    其他社会保障和就业支出</t>
  </si>
  <si>
    <t xml:space="preserve">    行政单位医疗</t>
  </si>
  <si>
    <t xml:space="preserve">    事业单位医疗</t>
  </si>
  <si>
    <t xml:space="preserve">    行政运行</t>
  </si>
  <si>
    <t xml:space="preserve">    减排专项支出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</si>
  <si>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</si>
  <si>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</si>
  <si>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</si>
  <si>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</si>
  <si>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</si>
  <si>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</si>
  <si>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</si>
  <si>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</si>
  <si>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</si>
  <si>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</si>
  <si>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</si>
  <si>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</si>
  <si>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</si>
  <si>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</si>
  <si>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节能环保支出</t>
  </si>
  <si>
    <t xml:space="preserve">  环境保护管理事务</t>
  </si>
  <si>
    <t>污染减排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</si>
  <si>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</si>
  <si>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</si>
  <si>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</si>
  <si>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</si>
  <si>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</si>
  <si>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</si>
  <si>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</si>
  <si>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</si>
  <si>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</si>
  <si>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</si>
  <si>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</si>
  <si>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</si>
  <si>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</si>
  <si>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</si>
  <si>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</si>
  <si>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</si>
  <si>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</si>
  <si>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</si>
  <si>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</si>
  <si>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</si>
  <si>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</si>
  <si>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</si>
  <si>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</si>
  <si>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</si>
  <si>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</si>
  <si>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</si>
  <si>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</si>
  <si>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</si>
  <si>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</si>
  <si>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</si>
  <si>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</si>
  <si>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</si>
  <si>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</si>
  <si>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</si>
  <si>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</si>
  <si>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</si>
  <si>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</si>
  <si>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</si>
  <si>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</si>
  <si>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</si>
  <si>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</si>
  <si>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</si>
  <si>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</si>
  <si>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</si>
  <si>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</si>
  <si>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</si>
  <si>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</si>
  <si>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</si>
  <si>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2080501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</si>
  <si>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</si>
  <si>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</si>
  <si>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</si>
  <si>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</si>
  <si>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</si>
  <si>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</si>
  <si>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>211</t>
  </si>
  <si>
    <t xml:space="preserve">  21101</t>
  </si>
  <si>
    <t xml:space="preserve">    2110101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</si>
  <si>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</si>
  <si>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</si>
  <si>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</si>
  <si>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</si>
  <si>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</si>
  <si>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</si>
  <si>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</si>
  <si>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</si>
  <si>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</si>
  <si>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</si>
  <si>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</si>
  <si>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</si>
  <si>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</si>
  <si>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</si>
  <si>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</si>
  <si>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</si>
  <si>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</si>
  <si>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</si>
  <si>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</si>
  <si>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</si>
  <si>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</si>
  <si>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</si>
  <si>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</si>
  <si>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</si>
  <si>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</si>
  <si>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</si>
  <si>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</si>
  <si>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</si>
  <si>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</si>
  <si>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</si>
  <si>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</si>
  <si>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</si>
  <si>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</si>
  <si>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</si>
  <si>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</si>
  <si>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</si>
  <si>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</si>
  <si>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</si>
  <si>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</si>
  <si>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</si>
  <si>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</si>
  <si>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</si>
  <si>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</si>
  <si>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</si>
  <si>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</si>
  <si>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</si>
  <si>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</si>
  <si>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</si>
  <si>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</si>
  <si>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</si>
  <si>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</si>
  <si>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</si>
  <si>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</si>
  <si>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</si>
  <si>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邮电费</t>
  </si>
  <si>
    <t>差旅费</t>
  </si>
  <si>
    <t>工会经费</t>
  </si>
  <si>
    <t>福利费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</si>
  <si>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</si>
  <si>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</si>
  <si>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</si>
  <si>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</si>
  <si>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</si>
  <si>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</si>
  <si>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</si>
  <si>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</si>
  <si>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</si>
  <si>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</si>
  <si>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</si>
  <si>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</si>
  <si>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</si>
  <si>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</si>
  <si>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</si>
  <si>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</si>
  <si>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</si>
  <si>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</si>
  <si>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</si>
  <si>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(一)贯彻执行国家有关环境保护的法律法规、方针政策和基本制度以及省、市有关的政策措施，负责拟订全县环境保护整体规划、专项规划和办法措施并组织实施和监督检查。(二)负责组织实施污染源限期治理、污染源排污申报登记和环境监察，调查处理突发环境污染事故和生态破坏事件，办理有关环境保护的提议案、意见建议和群众来信来访事宜。(三)承担落实全县污染减排目标责任，组织实施全县主要污染物排放总量控制和排污许可证制度；负责全县水体、大气、土壤、噪声、光、恶臭等污染防治工作。(四)负责提出全县环境保护领域固定资产投资的基本意见，并配合相关部门做好项目审批、组织实施和监督检查。(五)按照建设项目分级审批规定，负责审批各类建设项目环境影响评价文件和“三同时”验收工作。(六)负责全县生态环境保护工作，监督对生态环境有影响的自然资源开发利用活动、重要生态环境建设和生态破坏的补偿与恢复工作。监督管理农村饮用水源地保护、工农业污染防治、环境综合整治及有机食品生产基地。指导农村生态示范创建、生态农业建设。(七)负责放辐射安全监督管理和放辐射环境事故应急处置工作；负责危险固体废物及废弃危险化学品污染防治和监督管理。(八) 组织、指导和协调全县环境保护宣传教育工作；负责实施环境监测、统计和信息工作；负责环境保护队伍建设，落实环境保护在职人员岗位培训和继续教育。(九) 承办县委、县政府和市生态环境局交办的其他事项。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</si>
  <si>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</si>
  <si>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</si>
  <si>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</si>
  <si>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</si>
  <si>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</si>
  <si>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</si>
  <si>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</si>
  <si>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庆阳市生态环境局宁县分局内设4个股室（办公室、污染控制股、规划环评股、自然生态保护股），下设宁县环境监测站二级单位。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</si>
  <si>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</si>
  <si>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</si>
  <si>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</si>
  <si>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</si>
  <si>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</si>
  <si>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</si>
  <si>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《庆阳市生态环境局宁县分局财物管理制度》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</si>
  <si>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</si>
  <si>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</si>
  <si>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</si>
  <si>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</si>
  <si>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</si>
  <si>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</si>
  <si>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</si>
  <si>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</si>
  <si>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</si>
  <si>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</si>
  <si>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</si>
  <si>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</si>
  <si>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</si>
  <si>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</si>
  <si>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</si>
  <si>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</si>
  <si>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</si>
  <si>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</si>
  <si>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</si>
  <si>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</si>
  <si>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</si>
  <si>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</si>
  <si>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项目数量</t>
  </si>
  <si>
    <r>
      <rPr>
        <sz val="9"/>
        <color indexed="8"/>
        <rFont val="Calibri"/>
        <charset val="134"/>
      </rPr>
      <t>5</t>
    </r>
    <r>
      <rPr>
        <sz val="9"/>
        <color indexed="8"/>
        <rFont val="宋体"/>
        <charset val="134"/>
      </rPr>
      <t>个</t>
    </r>
  </si>
  <si>
    <t>效
益
指
标</t>
  </si>
  <si>
    <t>经济效益
指标</t>
  </si>
  <si>
    <t>财政资金使用效益提升性</t>
  </si>
  <si>
    <t>提升</t>
  </si>
  <si>
    <t>项目支出绩效目标表</t>
  </si>
  <si>
    <t>预算单位</t>
  </si>
  <si>
    <t>项目名称</t>
  </si>
  <si>
    <t>2023年农村环境整治项目</t>
  </si>
  <si>
    <t>一级项目名称</t>
  </si>
  <si>
    <t>2023年省级农村环境整治</t>
  </si>
  <si>
    <t>二级项目名称</t>
  </si>
  <si>
    <t>项目类型</t>
  </si>
  <si>
    <t>设备购置</t>
  </si>
  <si>
    <t>资金用途</t>
  </si>
  <si>
    <t>农村生活污水设备采购</t>
  </si>
  <si>
    <t>资金性质</t>
  </si>
  <si>
    <t>省级资金</t>
  </si>
  <si>
    <t>项目分类</t>
  </si>
  <si>
    <r>
      <rPr>
        <b/>
        <sz val="9"/>
        <color indexed="8"/>
        <rFont val="宋体"/>
        <charset val="134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</si>
  <si>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</si>
  <si>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</si>
  <si>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</si>
  <si>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</si>
  <si>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t xml:space="preserve">   通过实施农村环境整治项目，能够有效弥补农村环保设施建设短板弱项，有效治理生活污水随意倾倒等环境“脏、乱、差”问题，对加快推进乡村建设示范村创建，创建省级乡村建设示范镇，助力乡村振兴，建设文明、和谐、幸福的新农村具有现实意义。</t>
  </si>
  <si>
    <t>指标目标值</t>
  </si>
  <si>
    <r>
      <rPr>
        <b/>
        <sz val="9"/>
        <color rgb="FF000000"/>
        <rFont val="宋体"/>
        <charset val="134"/>
      </rPr>
      <t>产</t>
    </r>
    <r>
      <rPr>
        <b/>
        <sz val="9"/>
        <color rgb="FF000000"/>
        <rFont val="Calibri"/>
        <charset val="134"/>
      </rPr>
      <t xml:space="preserve">
</t>
    </r>
    <r>
      <rPr>
        <b/>
        <sz val="9"/>
        <color rgb="FF000000"/>
        <rFont val="宋体"/>
        <charset val="134"/>
      </rPr>
      <t>出</t>
    </r>
    <r>
      <rPr>
        <b/>
        <sz val="9"/>
        <color rgb="FF000000"/>
        <rFont val="Calibri"/>
        <charset val="134"/>
      </rPr>
      <t xml:space="preserve">
</t>
    </r>
    <r>
      <rPr>
        <b/>
        <sz val="9"/>
        <color rgb="FF000000"/>
        <rFont val="宋体"/>
        <charset val="134"/>
      </rPr>
      <t>指</t>
    </r>
    <r>
      <rPr>
        <b/>
        <sz val="9"/>
        <color rgb="FF000000"/>
        <rFont val="Calibri"/>
        <charset val="134"/>
      </rPr>
      <t xml:space="preserve">
</t>
    </r>
    <r>
      <rPr>
        <b/>
        <sz val="9"/>
        <color rgb="FF000000"/>
        <rFont val="宋体"/>
        <charset val="134"/>
      </rPr>
      <t>标</t>
    </r>
  </si>
  <si>
    <t>辐射乡镇及行政村数量</t>
  </si>
  <si>
    <t>质量指标</t>
  </si>
  <si>
    <t>通过市局考核验收</t>
  </si>
  <si>
    <t>时效指标</t>
  </si>
  <si>
    <t>2023年年底完成</t>
  </si>
  <si>
    <t>成本指标</t>
  </si>
  <si>
    <t>农村环境整治</t>
  </si>
  <si>
    <r>
      <rPr>
        <b/>
        <sz val="9"/>
        <color rgb="FF000000"/>
        <rFont val="宋体"/>
        <charset val="134"/>
      </rPr>
      <t>效</t>
    </r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益指</t>
    </r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标</t>
    </r>
  </si>
  <si>
    <t>社会效益
指标</t>
  </si>
  <si>
    <t>农村生活污水治理率</t>
  </si>
  <si>
    <t>生态效益
指标</t>
  </si>
  <si>
    <t>有效治理生活污水随意倾倒等环境问题</t>
  </si>
  <si>
    <t>可持续影响
指标</t>
  </si>
  <si>
    <t>健全长效机制</t>
  </si>
  <si>
    <t>满意度指标</t>
  </si>
  <si>
    <t>服务对象
满意度指标</t>
  </si>
  <si>
    <t>居民满意度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</si>
</sst>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yyyy/mm/dd"/>
  </numFmts>
  <fonts count="5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34"/>
    </font>
    <font>
      <sz val="10.5"/>
      <color indexed="8"/>
      <name val="Calibri"/>
      <charset val="134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Calibri"/>
      <charset val="134"/>
    </font>
    <font>
      <sz val="10"/>
      <color indexed="8"/>
      <name val="宋体"/>
      <charset val="134"/>
      <scheme val="minor"/>
    </font>
    <font>
      <b/>
      <sz val="9"/>
      <color rgb="FF000000"/>
      <name val="宋体"/>
      <charset val="134"/>
    </font>
    <font>
      <sz val="10"/>
      <name val="宋体"/>
      <charset val="134"/>
    </font>
    <font>
      <b/>
      <sz val="9"/>
      <color indexed="8"/>
      <name val="Calibri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1"/>
      <color rgb="FFFF0000"/>
      <name val="宋体"/>
      <charset val="1"/>
      <scheme val="minor"/>
    </font>
    <font>
      <sz val="10"/>
      <color rgb="FFFF0000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1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9" borderId="12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13" borderId="15" applyNumberFormat="0" applyAlignment="0" applyProtection="0">
      <alignment vertical="center"/>
    </xf>
    <xf numFmtId="0" fontId="49" fillId="13" borderId="11" applyNumberFormat="0" applyAlignment="0" applyProtection="0">
      <alignment vertical="center"/>
    </xf>
    <xf numFmtId="0" fontId="50" fillId="14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5" fillId="0" borderId="0"/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/>
  </cellStyleXfs>
  <cellXfs count="126">
    <xf numFmtId="0" fontId="0" fillId="0" borderId="0" xfId="0" applyFont="1">
      <alignment vertical="center"/>
    </xf>
    <xf numFmtId="0" fontId="1" fillId="0" borderId="0" xfId="13" applyFont="1" applyAlignment="1">
      <alignment horizontal="center" vertical="center"/>
    </xf>
    <xf numFmtId="0" fontId="2" fillId="0" borderId="0" xfId="13" applyFont="1" applyAlignment="1">
      <alignment horizontal="justify" vertical="center"/>
    </xf>
    <xf numFmtId="0" fontId="3" fillId="0" borderId="0" xfId="13" applyFont="1">
      <alignment vertical="center"/>
    </xf>
    <xf numFmtId="0" fontId="4" fillId="0" borderId="1" xfId="13" applyFont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7" fillId="0" borderId="1" xfId="13" applyFont="1" applyBorder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0" fontId="7" fillId="0" borderId="2" xfId="13" applyFont="1" applyBorder="1" applyAlignment="1">
      <alignment horizontal="left" vertical="center" wrapText="1"/>
    </xf>
    <xf numFmtId="0" fontId="7" fillId="0" borderId="3" xfId="13" applyFont="1" applyBorder="1" applyAlignment="1">
      <alignment horizontal="left" vertical="center" wrapText="1"/>
    </xf>
    <xf numFmtId="0" fontId="8" fillId="0" borderId="4" xfId="13" applyFont="1" applyBorder="1" applyAlignment="1">
      <alignment horizontal="center" vertical="center" wrapText="1"/>
    </xf>
    <xf numFmtId="0" fontId="9" fillId="0" borderId="2" xfId="54" applyFont="1" applyBorder="1" applyAlignment="1">
      <alignment horizontal="center" vertical="center" wrapText="1"/>
    </xf>
    <xf numFmtId="0" fontId="9" fillId="0" borderId="5" xfId="54" applyFont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  <xf numFmtId="0" fontId="10" fillId="0" borderId="6" xfId="13" applyFont="1" applyBorder="1" applyAlignment="1">
      <alignment horizontal="center" vertical="center" wrapText="1"/>
    </xf>
    <xf numFmtId="9" fontId="5" fillId="0" borderId="1" xfId="13" applyNumberFormat="1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0" fillId="0" borderId="7" xfId="13" applyFont="1" applyBorder="1" applyAlignment="1">
      <alignment horizontal="center" vertical="center" wrapText="1"/>
    </xf>
    <xf numFmtId="0" fontId="8" fillId="0" borderId="6" xfId="13" applyFont="1" applyBorder="1" applyAlignment="1">
      <alignment horizontal="center" vertical="center" wrapText="1"/>
    </xf>
    <xf numFmtId="0" fontId="8" fillId="0" borderId="7" xfId="13" applyFont="1" applyBorder="1" applyAlignment="1">
      <alignment horizontal="center" vertical="center" wrapText="1"/>
    </xf>
    <xf numFmtId="0" fontId="7" fillId="0" borderId="5" xfId="13" applyFont="1" applyBorder="1" applyAlignment="1">
      <alignment horizontal="left" vertical="center" wrapText="1"/>
    </xf>
    <xf numFmtId="0" fontId="1" fillId="0" borderId="0" xfId="53" applyFont="1" applyAlignment="1">
      <alignment horizontal="center" vertical="center"/>
    </xf>
    <xf numFmtId="0" fontId="2" fillId="0" borderId="0" xfId="53" applyFont="1" applyAlignment="1">
      <alignment horizontal="justify" vertical="center"/>
    </xf>
    <xf numFmtId="0" fontId="3" fillId="0" borderId="0" xfId="53" applyFont="1">
      <alignment vertical="center"/>
    </xf>
    <xf numFmtId="0" fontId="4" fillId="0" borderId="1" xfId="53" applyFont="1" applyBorder="1" applyAlignment="1">
      <alignment horizontal="center" vertical="center" wrapText="1"/>
    </xf>
    <xf numFmtId="0" fontId="12" fillId="0" borderId="1" xfId="53" applyFont="1" applyBorder="1" applyAlignment="1">
      <alignment horizontal="center" vertical="center" wrapText="1"/>
    </xf>
    <xf numFmtId="0" fontId="13" fillId="0" borderId="1" xfId="53" applyFont="1" applyBorder="1" applyAlignment="1">
      <alignment horizontal="center" vertical="center" wrapText="1"/>
    </xf>
    <xf numFmtId="0" fontId="12" fillId="0" borderId="1" xfId="53" applyFont="1" applyBorder="1" applyAlignment="1">
      <alignment horizontal="left" vertical="center" wrapText="1"/>
    </xf>
    <xf numFmtId="0" fontId="13" fillId="0" borderId="1" xfId="53" applyFont="1" applyBorder="1" applyAlignment="1">
      <alignment horizontal="left" vertical="center" wrapText="1"/>
    </xf>
    <xf numFmtId="0" fontId="14" fillId="0" borderId="1" xfId="53" applyFont="1" applyBorder="1" applyAlignment="1">
      <alignment horizontal="center" vertical="center" wrapText="1"/>
    </xf>
    <xf numFmtId="0" fontId="15" fillId="0" borderId="1" xfId="53" applyFont="1" applyBorder="1" applyAlignment="1">
      <alignment horizontal="center" vertical="center" wrapText="1"/>
    </xf>
    <xf numFmtId="0" fontId="16" fillId="0" borderId="1" xfId="53" applyFont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4" fontId="17" fillId="0" borderId="8" xfId="45" applyNumberFormat="1" applyFont="1" applyBorder="1" applyAlignment="1">
      <alignment horizontal="right" vertical="center" shrinkToFit="1"/>
    </xf>
    <xf numFmtId="0" fontId="18" fillId="0" borderId="1" xfId="21" applyFont="1" applyBorder="1" applyAlignment="1">
      <alignment horizontal="center" vertical="center" wrapText="1"/>
    </xf>
    <xf numFmtId="0" fontId="13" fillId="0" borderId="1" xfId="21" applyFont="1" applyBorder="1" applyAlignment="1">
      <alignment horizontal="center" vertical="center" wrapText="1"/>
    </xf>
    <xf numFmtId="0" fontId="18" fillId="0" borderId="1" xfId="21" applyFont="1" applyBorder="1" applyAlignment="1">
      <alignment horizontal="center" vertical="center"/>
    </xf>
    <xf numFmtId="0" fontId="18" fillId="0" borderId="2" xfId="2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/>
    </xf>
    <xf numFmtId="9" fontId="13" fillId="0" borderId="1" xfId="53" applyNumberFormat="1" applyFont="1" applyBorder="1" applyAlignment="1">
      <alignment horizontal="center" vertical="center" wrapText="1"/>
    </xf>
    <xf numFmtId="176" fontId="13" fillId="0" borderId="1" xfId="53" applyNumberFormat="1" applyFont="1" applyBorder="1" applyAlignment="1">
      <alignment horizontal="center" vertical="center" wrapText="1"/>
    </xf>
    <xf numFmtId="0" fontId="14" fillId="0" borderId="2" xfId="21" applyFont="1" applyBorder="1" applyAlignment="1">
      <alignment horizontal="center" vertical="center"/>
    </xf>
    <xf numFmtId="0" fontId="14" fillId="0" borderId="3" xfId="21" applyFont="1" applyBorder="1" applyAlignment="1">
      <alignment horizontal="center" vertical="center"/>
    </xf>
    <xf numFmtId="0" fontId="14" fillId="0" borderId="5" xfId="21" applyFont="1" applyBorder="1" applyAlignment="1">
      <alignment horizontal="center" vertical="center"/>
    </xf>
    <xf numFmtId="0" fontId="19" fillId="0" borderId="0" xfId="52" applyFont="1" applyAlignment="1">
      <alignment horizontal="center" vertical="center"/>
    </xf>
    <xf numFmtId="0" fontId="20" fillId="0" borderId="0" xfId="52" applyFont="1" applyAlignment="1">
      <alignment horizontal="right" vertical="center"/>
    </xf>
    <xf numFmtId="0" fontId="3" fillId="0" borderId="0" xfId="52" applyFont="1">
      <alignment vertical="center"/>
    </xf>
    <xf numFmtId="0" fontId="21" fillId="0" borderId="1" xfId="52" applyFont="1" applyBorder="1" applyAlignment="1">
      <alignment horizontal="center" vertical="center"/>
    </xf>
    <xf numFmtId="0" fontId="21" fillId="0" borderId="1" xfId="52" applyFont="1" applyBorder="1" applyAlignment="1">
      <alignment horizontal="center" vertical="center" wrapText="1"/>
    </xf>
    <xf numFmtId="0" fontId="15" fillId="0" borderId="1" xfId="52" applyFont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left" vertical="center"/>
    </xf>
    <xf numFmtId="0" fontId="20" fillId="2" borderId="1" xfId="52" applyFont="1" applyFill="1" applyBorder="1" applyAlignment="1">
      <alignment horizontal="right" vertical="center"/>
    </xf>
    <xf numFmtId="0" fontId="20" fillId="2" borderId="1" xfId="52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24" fillId="0" borderId="9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right" vertical="center" wrapText="1"/>
    </xf>
    <xf numFmtId="0" fontId="27" fillId="0" borderId="0" xfId="0" applyFo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9" xfId="0" applyFont="1" applyBorder="1" applyAlignment="1">
      <alignment horizontal="left" vertical="center" wrapText="1"/>
    </xf>
    <xf numFmtId="4" fontId="25" fillId="0" borderId="9" xfId="0" applyNumberFormat="1" applyFont="1" applyBorder="1" applyAlignment="1">
      <alignment vertical="center" wrapText="1"/>
    </xf>
    <xf numFmtId="0" fontId="25" fillId="3" borderId="9" xfId="0" applyFont="1" applyFill="1" applyBorder="1" applyAlignment="1">
      <alignment horizontal="left" vertical="center" wrapText="1"/>
    </xf>
    <xf numFmtId="4" fontId="25" fillId="3" borderId="9" xfId="0" applyNumberFormat="1" applyFont="1" applyFill="1" applyBorder="1" applyAlignment="1">
      <alignment horizontal="right" vertical="center" wrapText="1"/>
    </xf>
    <xf numFmtId="4" fontId="25" fillId="0" borderId="9" xfId="0" applyNumberFormat="1" applyFont="1" applyBorder="1" applyAlignment="1">
      <alignment horizontal="right" vertical="center" wrapText="1"/>
    </xf>
    <xf numFmtId="0" fontId="24" fillId="3" borderId="9" xfId="0" applyFont="1" applyFill="1" applyBorder="1" applyAlignment="1">
      <alignment horizontal="left" vertical="center" wrapText="1"/>
    </xf>
    <xf numFmtId="4" fontId="24" fillId="3" borderId="9" xfId="0" applyNumberFormat="1" applyFont="1" applyFill="1" applyBorder="1" applyAlignment="1">
      <alignment horizontal="right" vertical="center" wrapText="1"/>
    </xf>
    <xf numFmtId="4" fontId="24" fillId="0" borderId="9" xfId="0" applyNumberFormat="1" applyFont="1" applyBorder="1" applyAlignment="1">
      <alignment horizontal="right" vertical="center" wrapText="1"/>
    </xf>
    <xf numFmtId="0" fontId="28" fillId="3" borderId="9" xfId="0" applyFont="1" applyFill="1" applyBorder="1" applyAlignment="1">
      <alignment horizontal="left" vertical="center" wrapText="1"/>
    </xf>
    <xf numFmtId="4" fontId="28" fillId="3" borderId="9" xfId="0" applyNumberFormat="1" applyFont="1" applyFill="1" applyBorder="1" applyAlignment="1">
      <alignment horizontal="right" vertical="center" wrapText="1"/>
    </xf>
    <xf numFmtId="4" fontId="28" fillId="0" borderId="9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4" fontId="25" fillId="3" borderId="9" xfId="0" applyNumberFormat="1" applyFont="1" applyFill="1" applyBorder="1" applyAlignment="1">
      <alignment horizontal="center" vertical="center" wrapText="1"/>
    </xf>
    <xf numFmtId="4" fontId="25" fillId="3" borderId="9" xfId="0" applyNumberFormat="1" applyFont="1" applyFill="1" applyBorder="1" applyAlignment="1">
      <alignment vertical="center" wrapText="1"/>
    </xf>
    <xf numFmtId="0" fontId="25" fillId="3" borderId="9" xfId="0" applyFont="1" applyFill="1" applyBorder="1" applyAlignment="1">
      <alignment vertical="center" wrapText="1"/>
    </xf>
    <xf numFmtId="0" fontId="24" fillId="0" borderId="10" xfId="0" applyFont="1" applyBorder="1" applyAlignment="1">
      <alignment horizontal="right" vertical="center" wrapText="1"/>
    </xf>
    <xf numFmtId="0" fontId="24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4" fontId="25" fillId="3" borderId="10" xfId="0" applyNumberFormat="1" applyFont="1" applyFill="1" applyBorder="1" applyAlignment="1">
      <alignment vertical="center" wrapText="1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 wrapText="1"/>
    </xf>
    <xf numFmtId="177" fontId="25" fillId="0" borderId="9" xfId="0" applyNumberFormat="1" applyFont="1" applyBorder="1" applyAlignment="1">
      <alignment horizontal="right" vertical="center" wrapText="1"/>
    </xf>
    <xf numFmtId="177" fontId="25" fillId="0" borderId="9" xfId="0" applyNumberFormat="1" applyFont="1" applyBorder="1" applyAlignment="1">
      <alignment vertical="center" wrapText="1"/>
    </xf>
    <xf numFmtId="0" fontId="24" fillId="0" borderId="9" xfId="0" applyFont="1" applyBorder="1" applyAlignment="1">
      <alignment horizontal="left" vertical="center" wrapText="1"/>
    </xf>
    <xf numFmtId="177" fontId="24" fillId="0" borderId="9" xfId="0" applyNumberFormat="1" applyFont="1" applyBorder="1" applyAlignment="1">
      <alignment horizontal="right" vertical="center" wrapText="1"/>
    </xf>
    <xf numFmtId="177" fontId="29" fillId="0" borderId="9" xfId="0" applyNumberFormat="1" applyFont="1" applyBorder="1" applyAlignment="1">
      <alignment horizontal="right" vertical="center" wrapText="1"/>
    </xf>
    <xf numFmtId="4" fontId="24" fillId="0" borderId="9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29" fillId="0" borderId="9" xfId="0" applyFont="1" applyBorder="1" applyAlignment="1">
      <alignment horizontal="right" vertical="center" wrapText="1"/>
    </xf>
    <xf numFmtId="4" fontId="22" fillId="0" borderId="9" xfId="0" applyNumberFormat="1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4" fontId="31" fillId="0" borderId="9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78" fontId="24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  <cellStyle name="常规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4" sqref="C4:E4"/>
    </sheetView>
  </sheetViews>
  <sheetFormatPr defaultColWidth="10" defaultRowHeight="13.5"/>
  <cols>
    <col min="1" max="1" width="2.54166666666667" customWidth="1"/>
    <col min="2" max="2" width="11.375" customWidth="1"/>
    <col min="3" max="4" width="9.76666666666667" customWidth="1"/>
    <col min="5" max="5" width="12.5" customWidth="1"/>
    <col min="6" max="6" width="9.76666666666667" customWidth="1"/>
    <col min="7" max="7" width="11.5083333333333" customWidth="1"/>
    <col min="8" max="8" width="12.125" customWidth="1"/>
    <col min="9" max="11" width="9.76666666666667" customWidth="1"/>
  </cols>
  <sheetData>
    <row r="1" ht="14.3" customHeight="1" spans="1:1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ht="14.3" customHeight="1" spans="1:1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2.75" customHeight="1" spans="1:11">
      <c r="A3" s="56"/>
      <c r="B3" s="56" t="s">
        <v>0</v>
      </c>
      <c r="C3" s="121"/>
      <c r="D3" s="121"/>
      <c r="E3" s="56"/>
      <c r="F3" s="56"/>
      <c r="G3" s="56"/>
      <c r="H3" s="56"/>
      <c r="I3" s="56"/>
      <c r="J3" s="56"/>
      <c r="K3" s="56"/>
    </row>
    <row r="4" ht="22.75" customHeight="1" spans="1:11">
      <c r="A4" s="56"/>
      <c r="B4" s="56" t="s">
        <v>1</v>
      </c>
      <c r="C4" s="56" t="s">
        <v>2</v>
      </c>
      <c r="D4" s="56"/>
      <c r="E4" s="56"/>
      <c r="F4" s="56"/>
      <c r="G4" s="56"/>
      <c r="H4" s="56"/>
      <c r="I4" s="56"/>
      <c r="J4" s="56"/>
      <c r="K4" s="56"/>
    </row>
    <row r="5" ht="14.3" customHeight="1" spans="1:1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ht="78.55" customHeight="1" spans="1:11">
      <c r="A6" s="54"/>
      <c r="B6" s="122" t="s">
        <v>3</v>
      </c>
      <c r="C6" s="122"/>
      <c r="D6" s="122"/>
      <c r="E6" s="122"/>
      <c r="F6" s="122"/>
      <c r="G6" s="122"/>
      <c r="H6" s="122"/>
      <c r="I6" s="122"/>
      <c r="J6" s="122"/>
      <c r="K6" s="122"/>
    </row>
    <row r="7" ht="22.75" customHeight="1" spans="1:1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ht="22.75" customHeight="1" spans="1:1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ht="22.75" customHeight="1" spans="1:1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ht="22.75" customHeight="1" spans="1:11">
      <c r="A10" s="56"/>
      <c r="B10" s="56" t="s">
        <v>4</v>
      </c>
      <c r="C10" s="56"/>
      <c r="F10" s="123" t="s">
        <v>5</v>
      </c>
      <c r="G10" s="124">
        <v>44963</v>
      </c>
      <c r="H10" s="56"/>
      <c r="I10" s="56"/>
      <c r="J10" s="56"/>
      <c r="K10" s="56"/>
    </row>
    <row r="11" ht="22.75" customHeight="1" spans="1:1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ht="22.75" customHeight="1" spans="1:11">
      <c r="A12" s="56"/>
      <c r="B12" s="123" t="s">
        <v>6</v>
      </c>
      <c r="C12" s="125" t="s">
        <v>7</v>
      </c>
      <c r="D12" s="56"/>
      <c r="E12" s="123" t="s">
        <v>8</v>
      </c>
      <c r="F12" s="54" t="s">
        <v>9</v>
      </c>
      <c r="G12" s="56"/>
      <c r="H12" s="123" t="s">
        <v>10</v>
      </c>
      <c r="I12" s="54" t="s">
        <v>11</v>
      </c>
      <c r="J12" s="56"/>
      <c r="K12" s="56"/>
    </row>
    <row r="13" ht="14.3" customHeight="1" spans="1:11">
      <c r="A13" s="54"/>
      <c r="B13" s="54"/>
      <c r="C13" s="54" t="s">
        <v>12</v>
      </c>
      <c r="D13" s="54"/>
      <c r="E13" s="54"/>
      <c r="F13" s="54"/>
      <c r="G13" s="54"/>
      <c r="H13" s="54"/>
      <c r="I13" s="54"/>
      <c r="J13" s="54"/>
      <c r="K13" s="54"/>
    </row>
    <row r="14" ht="14.3" customHeight="1" spans="1:1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ht="14.3" customHeight="1" spans="1:1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D14" sqref="D14"/>
    </sheetView>
  </sheetViews>
  <sheetFormatPr defaultColWidth="10" defaultRowHeight="13.5" outlineLevelCol="2"/>
  <cols>
    <col min="1" max="1" width="5" style="108" customWidth="1"/>
    <col min="2" max="2" width="46.125" style="108" customWidth="1"/>
    <col min="3" max="3" width="40.125" style="108" customWidth="1"/>
    <col min="4" max="16384" width="10" style="108"/>
  </cols>
  <sheetData>
    <row r="1" s="108" customFormat="1" ht="35.45" customHeight="1" spans="1:2">
      <c r="A1" s="110"/>
      <c r="B1" s="110"/>
    </row>
    <row r="2" s="108" customFormat="1" ht="39.2" customHeight="1" spans="1:3">
      <c r="A2" s="110"/>
      <c r="B2" s="111" t="s">
        <v>13</v>
      </c>
      <c r="C2" s="111"/>
    </row>
    <row r="3" s="108" customFormat="1" ht="29.45" customHeight="1" spans="1:3">
      <c r="A3" s="112"/>
      <c r="B3" s="113" t="s">
        <v>14</v>
      </c>
      <c r="C3" s="113" t="s">
        <v>15</v>
      </c>
    </row>
    <row r="4" s="108" customFormat="1" ht="28.5" customHeight="1" spans="1:3">
      <c r="A4" s="114"/>
      <c r="B4" s="115" t="s">
        <v>16</v>
      </c>
      <c r="C4" s="116" t="s">
        <v>17</v>
      </c>
    </row>
    <row r="5" s="108" customFormat="1" ht="28.5" customHeight="1" spans="1:3">
      <c r="A5" s="114"/>
      <c r="B5" s="115" t="s">
        <v>18</v>
      </c>
      <c r="C5" s="116" t="s">
        <v>19</v>
      </c>
    </row>
    <row r="6" s="108" customFormat="1" ht="28.5" customHeight="1" spans="1:3">
      <c r="A6" s="114"/>
      <c r="B6" s="115" t="s">
        <v>20</v>
      </c>
      <c r="C6" s="116" t="s">
        <v>21</v>
      </c>
    </row>
    <row r="7" s="108" customFormat="1" ht="28.5" customHeight="1" spans="1:3">
      <c r="A7" s="114"/>
      <c r="B7" s="115" t="s">
        <v>22</v>
      </c>
      <c r="C7" s="116"/>
    </row>
    <row r="8" s="108" customFormat="1" ht="28.5" customHeight="1" spans="1:3">
      <c r="A8" s="114"/>
      <c r="B8" s="115" t="s">
        <v>23</v>
      </c>
      <c r="C8" s="116" t="s">
        <v>24</v>
      </c>
    </row>
    <row r="9" s="108" customFormat="1" ht="28.5" customHeight="1" spans="1:3">
      <c r="A9" s="114"/>
      <c r="B9" s="115" t="s">
        <v>25</v>
      </c>
      <c r="C9" s="116" t="s">
        <v>26</v>
      </c>
    </row>
    <row r="10" s="108" customFormat="1" ht="28.5" customHeight="1" spans="1:3">
      <c r="A10" s="114"/>
      <c r="B10" s="115" t="s">
        <v>27</v>
      </c>
      <c r="C10" s="116" t="s">
        <v>28</v>
      </c>
    </row>
    <row r="11" s="108" customFormat="1" ht="28.5" customHeight="1" spans="1:3">
      <c r="A11" s="114"/>
      <c r="B11" s="115" t="s">
        <v>29</v>
      </c>
      <c r="C11" s="116" t="s">
        <v>30</v>
      </c>
    </row>
    <row r="12" s="108" customFormat="1" ht="28.5" customHeight="1" spans="1:3">
      <c r="A12" s="114"/>
      <c r="B12" s="115" t="s">
        <v>31</v>
      </c>
      <c r="C12" s="116"/>
    </row>
    <row r="13" s="108" customFormat="1" ht="28.5" customHeight="1" spans="1:3">
      <c r="A13" s="110"/>
      <c r="B13" s="115" t="s">
        <v>32</v>
      </c>
      <c r="C13" s="116"/>
    </row>
    <row r="14" s="108" customFormat="1" ht="28.5" customHeight="1" spans="1:3">
      <c r="A14" s="110"/>
      <c r="B14" s="117" t="s">
        <v>33</v>
      </c>
      <c r="C14" s="118" t="s">
        <v>17</v>
      </c>
    </row>
    <row r="15" s="108" customFormat="1" ht="28.5" customHeight="1" spans="2:3">
      <c r="B15" s="117" t="s">
        <v>34</v>
      </c>
      <c r="C15" s="119"/>
    </row>
    <row r="16" s="108" customFormat="1" ht="28.5" customHeight="1" spans="2:3">
      <c r="B16" s="117" t="s">
        <v>35</v>
      </c>
      <c r="C16" s="119"/>
    </row>
    <row r="17" s="108" customFormat="1" ht="28.5" customHeight="1" spans="2:3">
      <c r="B17" s="120" t="s">
        <v>36</v>
      </c>
      <c r="C17" s="119"/>
    </row>
    <row r="18" s="109" customFormat="1" ht="28.5" customHeight="1"/>
  </sheetData>
  <mergeCells count="1">
    <mergeCell ref="B2:C2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6" workbookViewId="0">
      <selection activeCell="B7" sqref="B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54"/>
      <c r="B1" s="54"/>
      <c r="C1" s="54"/>
      <c r="D1" s="54"/>
    </row>
    <row r="2" ht="39.85" customHeight="1" spans="1:4">
      <c r="A2" s="55" t="s">
        <v>37</v>
      </c>
      <c r="B2" s="55"/>
      <c r="C2" s="55"/>
      <c r="D2" s="55"/>
    </row>
    <row r="3" ht="22.75" customHeight="1" spans="1:4">
      <c r="A3" s="102"/>
      <c r="B3" s="102"/>
      <c r="C3" s="102"/>
      <c r="D3" s="103" t="s">
        <v>38</v>
      </c>
    </row>
    <row r="4" ht="22.75" customHeight="1" spans="1:4">
      <c r="A4" s="64" t="s">
        <v>39</v>
      </c>
      <c r="B4" s="64"/>
      <c r="C4" s="64" t="s">
        <v>40</v>
      </c>
      <c r="D4" s="64"/>
    </row>
    <row r="5" ht="22.75" customHeight="1" spans="1:4">
      <c r="A5" s="64" t="s">
        <v>41</v>
      </c>
      <c r="B5" s="64" t="s">
        <v>42</v>
      </c>
      <c r="C5" s="64" t="s">
        <v>41</v>
      </c>
      <c r="D5" s="64" t="s">
        <v>42</v>
      </c>
    </row>
    <row r="6" ht="22.75" customHeight="1" spans="1:4">
      <c r="A6" s="62" t="s">
        <v>43</v>
      </c>
      <c r="B6" s="98">
        <f>D39</f>
        <v>2362731.55</v>
      </c>
      <c r="C6" s="62" t="s">
        <v>44</v>
      </c>
      <c r="D6" s="98"/>
    </row>
    <row r="7" ht="22.75" customHeight="1" spans="1:4">
      <c r="A7" s="62" t="s">
        <v>45</v>
      </c>
      <c r="B7" s="98"/>
      <c r="C7" s="62" t="s">
        <v>46</v>
      </c>
      <c r="D7" s="104"/>
    </row>
    <row r="8" ht="22.75" customHeight="1" spans="1:4">
      <c r="A8" s="62" t="s">
        <v>47</v>
      </c>
      <c r="B8" s="98"/>
      <c r="C8" s="62" t="s">
        <v>48</v>
      </c>
      <c r="D8" s="104"/>
    </row>
    <row r="9" ht="22.75" customHeight="1" spans="1:4">
      <c r="A9" s="62" t="s">
        <v>49</v>
      </c>
      <c r="B9" s="98"/>
      <c r="C9" s="62" t="s">
        <v>50</v>
      </c>
      <c r="D9" s="104"/>
    </row>
    <row r="10" ht="22.75" customHeight="1" spans="1:4">
      <c r="A10" s="62" t="s">
        <v>51</v>
      </c>
      <c r="B10" s="98"/>
      <c r="C10" s="62" t="s">
        <v>52</v>
      </c>
      <c r="D10" s="104"/>
    </row>
    <row r="11" ht="22.75" customHeight="1" spans="1:4">
      <c r="A11" s="62" t="s">
        <v>53</v>
      </c>
      <c r="B11" s="98"/>
      <c r="C11" s="62" t="s">
        <v>54</v>
      </c>
      <c r="D11" s="104"/>
    </row>
    <row r="12" ht="22.75" customHeight="1" spans="1:4">
      <c r="A12" s="62" t="s">
        <v>55</v>
      </c>
      <c r="B12" s="98"/>
      <c r="C12" s="62" t="s">
        <v>56</v>
      </c>
      <c r="D12" s="104"/>
    </row>
    <row r="13" ht="22.75" customHeight="1" spans="1:4">
      <c r="A13" s="62" t="s">
        <v>57</v>
      </c>
      <c r="B13" s="98"/>
      <c r="C13" s="62" t="s">
        <v>58</v>
      </c>
      <c r="D13" s="104">
        <f>表3!B6</f>
        <v>35508.07</v>
      </c>
    </row>
    <row r="14" ht="22.75" customHeight="1" spans="1:4">
      <c r="A14" s="62" t="s">
        <v>59</v>
      </c>
      <c r="B14" s="98"/>
      <c r="C14" s="62" t="s">
        <v>60</v>
      </c>
      <c r="D14" s="104"/>
    </row>
    <row r="15" ht="22.75" customHeight="1" spans="1:4">
      <c r="A15" s="62"/>
      <c r="B15" s="105"/>
      <c r="C15" s="62" t="s">
        <v>61</v>
      </c>
      <c r="D15" s="104">
        <f>表3!B11</f>
        <v>85984.91</v>
      </c>
    </row>
    <row r="16" ht="22.75" customHeight="1" spans="1:4">
      <c r="A16" s="62"/>
      <c r="B16" s="105"/>
      <c r="C16" s="62" t="s">
        <v>62</v>
      </c>
      <c r="D16" s="104">
        <f>表3!B15</f>
        <v>2241238.57</v>
      </c>
    </row>
    <row r="17" ht="22.75" customHeight="1" spans="1:4">
      <c r="A17" s="62"/>
      <c r="B17" s="105"/>
      <c r="C17" s="62" t="s">
        <v>63</v>
      </c>
      <c r="D17" s="104"/>
    </row>
    <row r="18" ht="22.75" customHeight="1" spans="1:4">
      <c r="A18" s="62"/>
      <c r="B18" s="105"/>
      <c r="C18" s="62" t="s">
        <v>64</v>
      </c>
      <c r="D18" s="104"/>
    </row>
    <row r="19" ht="22.75" customHeight="1" spans="1:4">
      <c r="A19" s="62"/>
      <c r="B19" s="105"/>
      <c r="C19" s="62" t="s">
        <v>65</v>
      </c>
      <c r="D19" s="104"/>
    </row>
    <row r="20" ht="22.75" customHeight="1" spans="1:4">
      <c r="A20" s="106"/>
      <c r="B20" s="107"/>
      <c r="C20" s="62" t="s">
        <v>66</v>
      </c>
      <c r="D20" s="104"/>
    </row>
    <row r="21" ht="22.75" customHeight="1" spans="1:4">
      <c r="A21" s="106"/>
      <c r="B21" s="107"/>
      <c r="C21" s="62" t="s">
        <v>67</v>
      </c>
      <c r="D21" s="104"/>
    </row>
    <row r="22" ht="22.75" customHeight="1" spans="1:4">
      <c r="A22" s="106"/>
      <c r="B22" s="107"/>
      <c r="C22" s="62" t="s">
        <v>68</v>
      </c>
      <c r="D22" s="104"/>
    </row>
    <row r="23" ht="22.75" customHeight="1" spans="1:4">
      <c r="A23" s="106"/>
      <c r="B23" s="107"/>
      <c r="C23" s="62" t="s">
        <v>69</v>
      </c>
      <c r="D23" s="104"/>
    </row>
    <row r="24" ht="22.75" customHeight="1" spans="1:4">
      <c r="A24" s="106"/>
      <c r="B24" s="107"/>
      <c r="C24" s="62" t="s">
        <v>70</v>
      </c>
      <c r="D24" s="104"/>
    </row>
    <row r="25" ht="22.75" customHeight="1" spans="1:4">
      <c r="A25" s="62"/>
      <c r="B25" s="105"/>
      <c r="C25" s="62" t="s">
        <v>71</v>
      </c>
      <c r="D25" s="104"/>
    </row>
    <row r="26" ht="22.75" customHeight="1" spans="1:4">
      <c r="A26" s="62"/>
      <c r="B26" s="105"/>
      <c r="C26" s="62" t="s">
        <v>72</v>
      </c>
      <c r="D26" s="104"/>
    </row>
    <row r="27" ht="22.75" customHeight="1" spans="1:4">
      <c r="A27" s="62"/>
      <c r="B27" s="105"/>
      <c r="C27" s="62" t="s">
        <v>73</v>
      </c>
      <c r="D27" s="104"/>
    </row>
    <row r="28" ht="22.75" customHeight="1" spans="1:4">
      <c r="A28" s="106"/>
      <c r="B28" s="107"/>
      <c r="C28" s="62" t="s">
        <v>74</v>
      </c>
      <c r="D28" s="104"/>
    </row>
    <row r="29" ht="22.75" customHeight="1" spans="1:4">
      <c r="A29" s="106"/>
      <c r="B29" s="107"/>
      <c r="C29" s="62" t="s">
        <v>75</v>
      </c>
      <c r="D29" s="104"/>
    </row>
    <row r="30" ht="22.75" customHeight="1" spans="1:4">
      <c r="A30" s="106"/>
      <c r="B30" s="107"/>
      <c r="C30" s="62" t="s">
        <v>76</v>
      </c>
      <c r="D30" s="104"/>
    </row>
    <row r="31" ht="22.75" customHeight="1" spans="1:4">
      <c r="A31" s="106"/>
      <c r="B31" s="107"/>
      <c r="C31" s="62" t="s">
        <v>77</v>
      </c>
      <c r="D31" s="104"/>
    </row>
    <row r="32" ht="22.75" customHeight="1" spans="1:4">
      <c r="A32" s="106"/>
      <c r="B32" s="107"/>
      <c r="C32" s="62" t="s">
        <v>78</v>
      </c>
      <c r="D32" s="104"/>
    </row>
    <row r="33" ht="22.75" customHeight="1" spans="1:4">
      <c r="A33" s="62"/>
      <c r="B33" s="62"/>
      <c r="C33" s="62" t="s">
        <v>79</v>
      </c>
      <c r="D33" s="104"/>
    </row>
    <row r="34" ht="22.75" customHeight="1" spans="1:4">
      <c r="A34" s="62"/>
      <c r="B34" s="62"/>
      <c r="C34" s="62" t="s">
        <v>80</v>
      </c>
      <c r="D34" s="104"/>
    </row>
    <row r="35" ht="22.75" customHeight="1" spans="1:4">
      <c r="A35" s="62"/>
      <c r="B35" s="62"/>
      <c r="C35" s="62" t="s">
        <v>81</v>
      </c>
      <c r="D35" s="104"/>
    </row>
    <row r="36" ht="22.75" customHeight="1" spans="1:4">
      <c r="A36" s="62"/>
      <c r="B36" s="62"/>
      <c r="C36" s="62"/>
      <c r="D36" s="62"/>
    </row>
    <row r="37" ht="22.75" customHeight="1" spans="1:4">
      <c r="A37" s="62"/>
      <c r="B37" s="62"/>
      <c r="C37" s="62"/>
      <c r="D37" s="62"/>
    </row>
    <row r="38" ht="22.75" customHeight="1" spans="1:4">
      <c r="A38" s="62"/>
      <c r="B38" s="62"/>
      <c r="C38" s="62"/>
      <c r="D38" s="62"/>
    </row>
    <row r="39" ht="22.75" customHeight="1" spans="1:4">
      <c r="A39" s="106" t="s">
        <v>82</v>
      </c>
      <c r="B39" s="107">
        <f>B6</f>
        <v>2362731.55</v>
      </c>
      <c r="C39" s="106" t="s">
        <v>83</v>
      </c>
      <c r="D39" s="107">
        <f>D13+D15+D16</f>
        <v>2362731.55</v>
      </c>
    </row>
    <row r="40" ht="22.75" customHeight="1" spans="1:4">
      <c r="A40" s="106" t="s">
        <v>84</v>
      </c>
      <c r="B40" s="107"/>
      <c r="C40" s="106" t="s">
        <v>85</v>
      </c>
      <c r="D40" s="107"/>
    </row>
    <row r="41" ht="22.75" customHeight="1" spans="1:4">
      <c r="A41" s="62"/>
      <c r="B41" s="105"/>
      <c r="C41" s="62"/>
      <c r="D41" s="105"/>
    </row>
    <row r="42" ht="22.75" customHeight="1" spans="1:4">
      <c r="A42" s="106" t="s">
        <v>86</v>
      </c>
      <c r="B42" s="107">
        <f>B39</f>
        <v>2362731.55</v>
      </c>
      <c r="C42" s="106" t="s">
        <v>87</v>
      </c>
      <c r="D42" s="107">
        <f>D39</f>
        <v>2362731.55</v>
      </c>
    </row>
  </sheetData>
  <mergeCells count="4">
    <mergeCell ref="A2:D2"/>
    <mergeCell ref="A3:C3"/>
    <mergeCell ref="A4:B4"/>
    <mergeCell ref="C4:D4"/>
  </mergeCells>
  <pageMargins left="0.75" right="0.75" top="0.26875" bottom="0.26875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"/>
  <sheetViews>
    <sheetView workbookViewId="0">
      <selection activeCell="F13" sqref="F13"/>
    </sheetView>
  </sheetViews>
  <sheetFormatPr defaultColWidth="10" defaultRowHeight="13.5" outlineLevelCol="1"/>
  <cols>
    <col min="1" max="1" width="53.4666666666667" customWidth="1"/>
    <col min="2" max="2" width="32.025" customWidth="1"/>
  </cols>
  <sheetData>
    <row r="1" ht="14.3" customHeight="1" spans="1:2">
      <c r="A1" s="54"/>
      <c r="B1" s="54"/>
    </row>
    <row r="2" ht="39.85" customHeight="1" spans="1:2">
      <c r="A2" s="55" t="s">
        <v>88</v>
      </c>
      <c r="B2" s="55"/>
    </row>
    <row r="3" ht="22.75" customHeight="1" spans="1:2">
      <c r="A3" s="56"/>
      <c r="B3" s="70" t="s">
        <v>38</v>
      </c>
    </row>
    <row r="4" ht="22.75" customHeight="1" spans="1:2">
      <c r="A4" s="64" t="s">
        <v>41</v>
      </c>
      <c r="B4" s="64" t="s">
        <v>42</v>
      </c>
    </row>
    <row r="5" ht="22.75" customHeight="1" spans="1:2">
      <c r="A5" s="59" t="s">
        <v>43</v>
      </c>
      <c r="B5" s="59">
        <f>B12</f>
        <v>2362731.55</v>
      </c>
    </row>
    <row r="6" ht="22.75" customHeight="1" spans="1:2">
      <c r="A6" s="59" t="s">
        <v>89</v>
      </c>
      <c r="B6" s="59">
        <v>25897.3</v>
      </c>
    </row>
    <row r="7" ht="22.75" customHeight="1" spans="1:2">
      <c r="A7" s="59" t="s">
        <v>90</v>
      </c>
      <c r="B7" s="59">
        <v>9610.77</v>
      </c>
    </row>
    <row r="8" ht="22.75" customHeight="1" spans="1:2">
      <c r="A8" s="59" t="s">
        <v>91</v>
      </c>
      <c r="B8" s="59">
        <v>60334.91</v>
      </c>
    </row>
    <row r="9" ht="22.75" customHeight="1" spans="1:2">
      <c r="A9" s="59" t="s">
        <v>92</v>
      </c>
      <c r="B9" s="59">
        <v>25650</v>
      </c>
    </row>
    <row r="10" ht="22.75" customHeight="1" spans="1:2">
      <c r="A10" s="59" t="s">
        <v>93</v>
      </c>
      <c r="B10" s="59">
        <v>1441238.57</v>
      </c>
    </row>
    <row r="11" ht="22.75" customHeight="1" spans="1:2">
      <c r="A11" s="59" t="s">
        <v>94</v>
      </c>
      <c r="B11" s="59">
        <v>800000</v>
      </c>
    </row>
    <row r="12" ht="22.75" customHeight="1" spans="1:2">
      <c r="A12" s="96" t="s">
        <v>95</v>
      </c>
      <c r="B12" s="60">
        <f>SUM(B6:B11)</f>
        <v>2362731.55</v>
      </c>
    </row>
    <row r="13" ht="22.75" customHeight="1" spans="1:2">
      <c r="A13" s="96" t="s">
        <v>96</v>
      </c>
      <c r="B13" s="60">
        <f>B12</f>
        <v>2362731.55</v>
      </c>
    </row>
  </sheetData>
  <mergeCells count="1">
    <mergeCell ref="A2:B2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F8" sqref="F8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54"/>
      <c r="B1" s="54"/>
      <c r="C1" s="54"/>
      <c r="D1" s="54"/>
      <c r="E1" s="54"/>
    </row>
    <row r="2" ht="39.85" customHeight="1" spans="1:5">
      <c r="A2" s="55" t="s">
        <v>97</v>
      </c>
      <c r="B2" s="55"/>
      <c r="C2" s="55"/>
      <c r="D2" s="55"/>
      <c r="E2" s="55"/>
    </row>
    <row r="3" ht="22.75" customHeight="1" spans="1:5">
      <c r="A3" s="56"/>
      <c r="B3" s="56"/>
      <c r="C3" s="56"/>
      <c r="D3" s="56"/>
      <c r="E3" s="56" t="s">
        <v>38</v>
      </c>
    </row>
    <row r="4" ht="22.75" customHeight="1" spans="1:5">
      <c r="A4" s="58" t="s">
        <v>98</v>
      </c>
      <c r="B4" s="58" t="s">
        <v>99</v>
      </c>
      <c r="C4" s="58" t="s">
        <v>100</v>
      </c>
      <c r="D4" s="58" t="s">
        <v>101</v>
      </c>
      <c r="E4" s="58" t="s">
        <v>102</v>
      </c>
    </row>
    <row r="5" ht="22.75" customHeight="1" spans="1:5">
      <c r="A5" s="65" t="s">
        <v>103</v>
      </c>
      <c r="B5" s="67">
        <f>C5+D5</f>
        <v>2362731.55</v>
      </c>
      <c r="C5" s="67">
        <f>C6+C11+C15</f>
        <v>1562731.55</v>
      </c>
      <c r="D5" s="67">
        <f>D15</f>
        <v>800000</v>
      </c>
      <c r="E5" s="67"/>
    </row>
    <row r="6" ht="22.75" customHeight="1" spans="1:5">
      <c r="A6" s="65" t="s">
        <v>104</v>
      </c>
      <c r="B6" s="67">
        <f t="shared" ref="B6:B19" si="0">C6+D6</f>
        <v>35508.07</v>
      </c>
      <c r="C6" s="67">
        <v>35508.07</v>
      </c>
      <c r="D6" s="67"/>
      <c r="E6" s="67"/>
    </row>
    <row r="7" ht="22.75" customHeight="1" spans="1:5">
      <c r="A7" s="65" t="s">
        <v>105</v>
      </c>
      <c r="B7" s="67">
        <f t="shared" si="0"/>
        <v>25897.3</v>
      </c>
      <c r="C7" s="67">
        <v>25897.3</v>
      </c>
      <c r="D7" s="67"/>
      <c r="E7" s="67"/>
    </row>
    <row r="8" ht="22.75" customHeight="1" spans="1:5">
      <c r="A8" s="59" t="s">
        <v>89</v>
      </c>
      <c r="B8" s="87">
        <f t="shared" si="0"/>
        <v>25897.3</v>
      </c>
      <c r="C8" s="60">
        <v>25897.3</v>
      </c>
      <c r="D8" s="60"/>
      <c r="E8" s="60"/>
    </row>
    <row r="9" ht="22.75" customHeight="1" spans="1:5">
      <c r="A9" s="65" t="s">
        <v>106</v>
      </c>
      <c r="B9" s="67">
        <f t="shared" si="0"/>
        <v>9610.77</v>
      </c>
      <c r="C9" s="67">
        <v>9610.77</v>
      </c>
      <c r="D9" s="67"/>
      <c r="E9" s="67"/>
    </row>
    <row r="10" ht="22.75" customHeight="1" spans="1:5">
      <c r="A10" s="59" t="s">
        <v>90</v>
      </c>
      <c r="B10" s="87">
        <f t="shared" si="0"/>
        <v>9610.77</v>
      </c>
      <c r="C10" s="60">
        <v>9610.77</v>
      </c>
      <c r="D10" s="60"/>
      <c r="E10" s="60"/>
    </row>
    <row r="11" ht="22.75" customHeight="1" spans="1:5">
      <c r="A11" s="65" t="s">
        <v>107</v>
      </c>
      <c r="B11" s="67">
        <f t="shared" si="0"/>
        <v>85984.91</v>
      </c>
      <c r="C11" s="67">
        <v>85984.91</v>
      </c>
      <c r="D11" s="67"/>
      <c r="E11" s="67"/>
    </row>
    <row r="12" ht="22.75" customHeight="1" spans="1:5">
      <c r="A12" s="65" t="s">
        <v>108</v>
      </c>
      <c r="B12" s="67">
        <f t="shared" si="0"/>
        <v>85984.91</v>
      </c>
      <c r="C12" s="67">
        <v>85984.91</v>
      </c>
      <c r="D12" s="67"/>
      <c r="E12" s="67"/>
    </row>
    <row r="13" ht="22.75" customHeight="1" spans="1:5">
      <c r="A13" s="59" t="s">
        <v>91</v>
      </c>
      <c r="B13" s="87">
        <f t="shared" si="0"/>
        <v>60334.91</v>
      </c>
      <c r="C13" s="60">
        <v>60334.91</v>
      </c>
      <c r="D13" s="60"/>
      <c r="E13" s="60"/>
    </row>
    <row r="14" ht="22.75" customHeight="1" spans="1:5">
      <c r="A14" s="59" t="s">
        <v>92</v>
      </c>
      <c r="B14" s="87">
        <f t="shared" si="0"/>
        <v>25650</v>
      </c>
      <c r="C14" s="60">
        <v>25650</v>
      </c>
      <c r="D14" s="60"/>
      <c r="E14" s="60"/>
    </row>
    <row r="15" ht="22.75" customHeight="1" spans="1:5">
      <c r="A15" s="65" t="s">
        <v>109</v>
      </c>
      <c r="B15" s="67">
        <f t="shared" si="0"/>
        <v>2241238.57</v>
      </c>
      <c r="C15" s="67">
        <f>C16</f>
        <v>1441238.57</v>
      </c>
      <c r="D15" s="67">
        <f>D18</f>
        <v>800000</v>
      </c>
      <c r="E15" s="67"/>
    </row>
    <row r="16" ht="22.75" customHeight="1" spans="1:5">
      <c r="A16" s="65" t="s">
        <v>110</v>
      </c>
      <c r="B16" s="67">
        <f t="shared" si="0"/>
        <v>1441238.57</v>
      </c>
      <c r="C16" s="67">
        <f>C17</f>
        <v>1441238.57</v>
      </c>
      <c r="D16" s="67"/>
      <c r="E16" s="67"/>
    </row>
    <row r="17" ht="22.75" customHeight="1" spans="1:5">
      <c r="A17" s="88" t="s">
        <v>93</v>
      </c>
      <c r="B17" s="87">
        <f t="shared" si="0"/>
        <v>1441238.57</v>
      </c>
      <c r="C17" s="87">
        <v>1441238.57</v>
      </c>
      <c r="D17" s="87"/>
      <c r="E17" s="87"/>
    </row>
    <row r="18" spans="1:5">
      <c r="A18" s="100" t="s">
        <v>111</v>
      </c>
      <c r="B18" s="101">
        <f t="shared" si="0"/>
        <v>800000</v>
      </c>
      <c r="C18" s="92"/>
      <c r="D18" s="67">
        <v>800000</v>
      </c>
      <c r="E18" s="92"/>
    </row>
    <row r="19" spans="1:5">
      <c r="A19" s="92" t="s">
        <v>94</v>
      </c>
      <c r="B19" s="93">
        <f t="shared" si="0"/>
        <v>800000</v>
      </c>
      <c r="C19" s="92"/>
      <c r="D19" s="92">
        <v>800000</v>
      </c>
      <c r="E19" s="92"/>
    </row>
  </sheetData>
  <mergeCells count="1">
    <mergeCell ref="A2:E2"/>
  </mergeCells>
  <pageMargins left="0.75" right="0.75" top="0.26875" bottom="0.26875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1" workbookViewId="0">
      <selection activeCell="B38" sqref="B3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54"/>
      <c r="B1" s="54"/>
      <c r="C1" s="54"/>
      <c r="D1" s="54"/>
      <c r="E1" s="54"/>
      <c r="F1" s="54"/>
      <c r="G1" s="54"/>
    </row>
    <row r="2" ht="39.85" customHeight="1" spans="1:7">
      <c r="A2" s="55" t="s">
        <v>112</v>
      </c>
      <c r="B2" s="55"/>
      <c r="C2" s="55"/>
      <c r="D2" s="55"/>
      <c r="E2" s="54"/>
      <c r="F2" s="54"/>
      <c r="G2" s="54"/>
    </row>
    <row r="3" ht="22.75" customHeight="1" spans="1:7">
      <c r="A3" s="56"/>
      <c r="B3" s="56"/>
      <c r="C3" s="70" t="s">
        <v>38</v>
      </c>
      <c r="D3" s="70"/>
      <c r="E3" s="56"/>
      <c r="F3" s="56"/>
      <c r="G3" s="56"/>
    </row>
    <row r="4" ht="22.75" customHeight="1" spans="1:7">
      <c r="A4" s="64" t="s">
        <v>39</v>
      </c>
      <c r="B4" s="64"/>
      <c r="C4" s="64" t="s">
        <v>40</v>
      </c>
      <c r="D4" s="64"/>
      <c r="E4" s="56"/>
      <c r="F4" s="56"/>
      <c r="G4" s="56"/>
    </row>
    <row r="5" ht="22.75" customHeight="1" spans="1:7">
      <c r="A5" s="64" t="s">
        <v>41</v>
      </c>
      <c r="B5" s="64" t="s">
        <v>42</v>
      </c>
      <c r="C5" s="64" t="s">
        <v>41</v>
      </c>
      <c r="D5" s="64" t="s">
        <v>103</v>
      </c>
      <c r="E5" s="56"/>
      <c r="F5" s="56"/>
      <c r="G5" s="56"/>
    </row>
    <row r="6" ht="22.75" customHeight="1" spans="1:7">
      <c r="A6" s="59" t="s">
        <v>113</v>
      </c>
      <c r="B6" s="97">
        <f>B7</f>
        <v>2362731.55</v>
      </c>
      <c r="C6" s="59" t="s">
        <v>114</v>
      </c>
      <c r="D6" s="97">
        <f>D37</f>
        <v>2362731.55</v>
      </c>
      <c r="E6" s="56"/>
      <c r="F6" s="56"/>
      <c r="G6" s="56"/>
    </row>
    <row r="7" ht="22.75" customHeight="1" spans="1:7">
      <c r="A7" s="59" t="s">
        <v>115</v>
      </c>
      <c r="B7" s="98">
        <f>D6</f>
        <v>2362731.55</v>
      </c>
      <c r="C7" s="59" t="s">
        <v>116</v>
      </c>
      <c r="D7" s="98"/>
      <c r="E7" s="56"/>
      <c r="F7" s="56"/>
      <c r="G7" s="56"/>
    </row>
    <row r="8" ht="22.75" customHeight="1" spans="1:7">
      <c r="A8" s="59" t="s">
        <v>117</v>
      </c>
      <c r="B8" s="98"/>
      <c r="C8" s="59" t="s">
        <v>118</v>
      </c>
      <c r="D8" s="98"/>
      <c r="E8" s="56"/>
      <c r="F8" s="56"/>
      <c r="G8" s="56"/>
    </row>
    <row r="9" ht="22.75" customHeight="1" spans="1:7">
      <c r="A9" s="59" t="s">
        <v>119</v>
      </c>
      <c r="B9" s="98"/>
      <c r="C9" s="59" t="s">
        <v>120</v>
      </c>
      <c r="D9" s="98"/>
      <c r="E9" s="56"/>
      <c r="F9" s="56"/>
      <c r="G9" s="56"/>
    </row>
    <row r="10" ht="22.75" customHeight="1" spans="1:7">
      <c r="A10" s="59"/>
      <c r="B10" s="99"/>
      <c r="C10" s="59" t="s">
        <v>121</v>
      </c>
      <c r="D10" s="98"/>
      <c r="E10" s="56"/>
      <c r="F10" s="56"/>
      <c r="G10" s="56"/>
    </row>
    <row r="11" ht="22.75" customHeight="1" spans="1:7">
      <c r="A11" s="59"/>
      <c r="B11" s="99"/>
      <c r="C11" s="59" t="s">
        <v>122</v>
      </c>
      <c r="D11" s="98"/>
      <c r="E11" s="56"/>
      <c r="F11" s="56"/>
      <c r="G11" s="56"/>
    </row>
    <row r="12" ht="22.75" customHeight="1" spans="1:7">
      <c r="A12" s="59"/>
      <c r="B12" s="99"/>
      <c r="C12" s="59" t="s">
        <v>123</v>
      </c>
      <c r="D12" s="98"/>
      <c r="E12" s="56"/>
      <c r="F12" s="56"/>
      <c r="G12" s="56"/>
    </row>
    <row r="13" ht="22.75" customHeight="1" spans="1:7">
      <c r="A13" s="65"/>
      <c r="B13" s="72"/>
      <c r="C13" s="59" t="s">
        <v>124</v>
      </c>
      <c r="D13" s="98"/>
      <c r="E13" s="56"/>
      <c r="F13" s="56"/>
      <c r="G13" s="56"/>
    </row>
    <row r="14" ht="22.75" customHeight="1" spans="1:7">
      <c r="A14" s="59"/>
      <c r="B14" s="99"/>
      <c r="C14" s="59" t="s">
        <v>125</v>
      </c>
      <c r="D14" s="98">
        <v>35508.07</v>
      </c>
      <c r="E14" s="56"/>
      <c r="F14" s="56"/>
      <c r="G14" s="69"/>
    </row>
    <row r="15" ht="22.75" customHeight="1" spans="1:7">
      <c r="A15" s="59"/>
      <c r="B15" s="99"/>
      <c r="C15" s="59" t="s">
        <v>126</v>
      </c>
      <c r="D15" s="98"/>
      <c r="E15" s="56"/>
      <c r="F15" s="56"/>
      <c r="G15" s="56"/>
    </row>
    <row r="16" ht="22.75" customHeight="1" spans="1:7">
      <c r="A16" s="59"/>
      <c r="B16" s="99"/>
      <c r="C16" s="59" t="s">
        <v>127</v>
      </c>
      <c r="D16" s="98">
        <v>85984.91</v>
      </c>
      <c r="E16" s="56"/>
      <c r="F16" s="56"/>
      <c r="G16" s="56"/>
    </row>
    <row r="17" ht="22.75" customHeight="1" spans="1:7">
      <c r="A17" s="59"/>
      <c r="B17" s="99"/>
      <c r="C17" s="59" t="s">
        <v>128</v>
      </c>
      <c r="D17" s="98">
        <f>表6!C16</f>
        <v>2241238.57</v>
      </c>
      <c r="E17" s="56"/>
      <c r="F17" s="56"/>
      <c r="G17" s="56"/>
    </row>
    <row r="18" ht="22.75" customHeight="1" spans="1:7">
      <c r="A18" s="59"/>
      <c r="B18" s="99"/>
      <c r="C18" s="59" t="s">
        <v>129</v>
      </c>
      <c r="D18" s="98"/>
      <c r="E18" s="56"/>
      <c r="F18" s="56"/>
      <c r="G18" s="56"/>
    </row>
    <row r="19" ht="22.75" customHeight="1" spans="1:7">
      <c r="A19" s="59"/>
      <c r="B19" s="59"/>
      <c r="C19" s="59" t="s">
        <v>130</v>
      </c>
      <c r="D19" s="98"/>
      <c r="E19" s="56"/>
      <c r="F19" s="56"/>
      <c r="G19" s="56"/>
    </row>
    <row r="20" ht="22.75" customHeight="1" spans="1:7">
      <c r="A20" s="59"/>
      <c r="B20" s="59"/>
      <c r="C20" s="59" t="s">
        <v>131</v>
      </c>
      <c r="D20" s="98"/>
      <c r="E20" s="56"/>
      <c r="F20" s="56"/>
      <c r="G20" s="56"/>
    </row>
    <row r="21" ht="22.75" customHeight="1" spans="1:7">
      <c r="A21" s="59"/>
      <c r="B21" s="59"/>
      <c r="C21" s="59" t="s">
        <v>132</v>
      </c>
      <c r="D21" s="98"/>
      <c r="E21" s="56"/>
      <c r="F21" s="56"/>
      <c r="G21" s="56"/>
    </row>
    <row r="22" ht="22.75" customHeight="1" spans="1:7">
      <c r="A22" s="59"/>
      <c r="B22" s="59"/>
      <c r="C22" s="59" t="s">
        <v>133</v>
      </c>
      <c r="D22" s="98"/>
      <c r="E22" s="56"/>
      <c r="F22" s="56"/>
      <c r="G22" s="56"/>
    </row>
    <row r="23" ht="22.75" customHeight="1" spans="1:7">
      <c r="A23" s="59"/>
      <c r="B23" s="59"/>
      <c r="C23" s="59" t="s">
        <v>134</v>
      </c>
      <c r="D23" s="98"/>
      <c r="E23" s="56"/>
      <c r="F23" s="56"/>
      <c r="G23" s="56"/>
    </row>
    <row r="24" ht="22.75" customHeight="1" spans="1:7">
      <c r="A24" s="59"/>
      <c r="B24" s="59"/>
      <c r="C24" s="59" t="s">
        <v>135</v>
      </c>
      <c r="D24" s="98"/>
      <c r="E24" s="56"/>
      <c r="F24" s="56"/>
      <c r="G24" s="56"/>
    </row>
    <row r="25" ht="22.75" customHeight="1" spans="1:7">
      <c r="A25" s="59"/>
      <c r="B25" s="59"/>
      <c r="C25" s="59" t="s">
        <v>136</v>
      </c>
      <c r="D25" s="98"/>
      <c r="E25" s="56"/>
      <c r="F25" s="56"/>
      <c r="G25" s="56"/>
    </row>
    <row r="26" ht="22.75" customHeight="1" spans="1:7">
      <c r="A26" s="59"/>
      <c r="B26" s="59"/>
      <c r="C26" s="59" t="s">
        <v>137</v>
      </c>
      <c r="D26" s="98"/>
      <c r="E26" s="56"/>
      <c r="F26" s="56"/>
      <c r="G26" s="56"/>
    </row>
    <row r="27" ht="22.75" customHeight="1" spans="1:7">
      <c r="A27" s="59"/>
      <c r="B27" s="59"/>
      <c r="C27" s="59" t="s">
        <v>138</v>
      </c>
      <c r="D27" s="98"/>
      <c r="E27" s="56"/>
      <c r="F27" s="56"/>
      <c r="G27" s="56"/>
    </row>
    <row r="28" ht="22.75" customHeight="1" spans="1:7">
      <c r="A28" s="59"/>
      <c r="B28" s="59"/>
      <c r="C28" s="59" t="s">
        <v>139</v>
      </c>
      <c r="D28" s="98"/>
      <c r="E28" s="56"/>
      <c r="F28" s="56"/>
      <c r="G28" s="56"/>
    </row>
    <row r="29" ht="22.75" customHeight="1" spans="1:7">
      <c r="A29" s="59"/>
      <c r="B29" s="59"/>
      <c r="C29" s="59" t="s">
        <v>140</v>
      </c>
      <c r="D29" s="98"/>
      <c r="E29" s="56"/>
      <c r="F29" s="56"/>
      <c r="G29" s="56"/>
    </row>
    <row r="30" ht="22.75" customHeight="1" spans="1:7">
      <c r="A30" s="59"/>
      <c r="B30" s="59"/>
      <c r="C30" s="59" t="s">
        <v>141</v>
      </c>
      <c r="D30" s="98"/>
      <c r="E30" s="56"/>
      <c r="F30" s="56"/>
      <c r="G30" s="56"/>
    </row>
    <row r="31" ht="22.75" customHeight="1" spans="1:7">
      <c r="A31" s="59"/>
      <c r="B31" s="59"/>
      <c r="C31" s="59" t="s">
        <v>142</v>
      </c>
      <c r="D31" s="98"/>
      <c r="E31" s="56"/>
      <c r="F31" s="56"/>
      <c r="G31" s="56"/>
    </row>
    <row r="32" ht="22.75" customHeight="1" spans="1:7">
      <c r="A32" s="59"/>
      <c r="B32" s="59"/>
      <c r="C32" s="59" t="s">
        <v>143</v>
      </c>
      <c r="D32" s="98"/>
      <c r="E32" s="56"/>
      <c r="F32" s="56"/>
      <c r="G32" s="56"/>
    </row>
    <row r="33" ht="22.75" customHeight="1" spans="1:7">
      <c r="A33" s="59"/>
      <c r="B33" s="59"/>
      <c r="C33" s="59" t="s">
        <v>144</v>
      </c>
      <c r="D33" s="98"/>
      <c r="E33" s="56"/>
      <c r="F33" s="56"/>
      <c r="G33" s="56"/>
    </row>
    <row r="34" ht="22.75" customHeight="1" spans="1:7">
      <c r="A34" s="59"/>
      <c r="B34" s="59"/>
      <c r="C34" s="59" t="s">
        <v>145</v>
      </c>
      <c r="D34" s="98"/>
      <c r="E34" s="56"/>
      <c r="F34" s="56"/>
      <c r="G34" s="56"/>
    </row>
    <row r="35" ht="22.75" customHeight="1" spans="1:7">
      <c r="A35" s="59"/>
      <c r="B35" s="59"/>
      <c r="C35" s="59" t="s">
        <v>146</v>
      </c>
      <c r="D35" s="98"/>
      <c r="E35" s="56"/>
      <c r="F35" s="56"/>
      <c r="G35" s="56"/>
    </row>
    <row r="36" ht="22.75" customHeight="1" spans="1:7">
      <c r="A36" s="59"/>
      <c r="B36" s="59"/>
      <c r="C36" s="59" t="s">
        <v>147</v>
      </c>
      <c r="D36" s="97"/>
      <c r="E36" s="56"/>
      <c r="F36" s="56"/>
      <c r="G36" s="56"/>
    </row>
    <row r="37" ht="22.75" customHeight="1" spans="1:7">
      <c r="A37" s="64" t="s">
        <v>148</v>
      </c>
      <c r="B37" s="95">
        <f>B6</f>
        <v>2362731.55</v>
      </c>
      <c r="C37" s="64" t="s">
        <v>149</v>
      </c>
      <c r="D37" s="94">
        <f>D14+D16+D17</f>
        <v>2362731.55</v>
      </c>
      <c r="E37" s="69"/>
      <c r="F37" s="56"/>
      <c r="G37" s="56"/>
    </row>
  </sheetData>
  <mergeCells count="4">
    <mergeCell ref="A2:D2"/>
    <mergeCell ref="C3:D3"/>
    <mergeCell ref="A4:B4"/>
    <mergeCell ref="C4:D4"/>
  </mergeCells>
  <pageMargins left="0.75" right="0.75" top="0.26875" bottom="0.26875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13" sqref="B13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ht="39.85" customHeight="1" spans="1:11">
      <c r="A2" s="55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2.75" customHeight="1" spans="1:11">
      <c r="A3" s="56"/>
      <c r="B3" s="56"/>
      <c r="C3" s="56"/>
      <c r="D3" s="56"/>
      <c r="E3" s="56"/>
      <c r="F3" s="56"/>
      <c r="G3" s="56"/>
      <c r="H3" s="56"/>
      <c r="I3" s="56"/>
      <c r="J3" s="70" t="s">
        <v>38</v>
      </c>
      <c r="K3" s="70"/>
    </row>
    <row r="4" ht="22.75" customHeight="1" spans="1:11">
      <c r="A4" s="64" t="s">
        <v>151</v>
      </c>
      <c r="B4" s="64" t="s">
        <v>103</v>
      </c>
      <c r="C4" s="64" t="s">
        <v>152</v>
      </c>
      <c r="D4" s="64"/>
      <c r="E4" s="64"/>
      <c r="F4" s="64" t="s">
        <v>153</v>
      </c>
      <c r="G4" s="64"/>
      <c r="H4" s="64"/>
      <c r="I4" s="64" t="s">
        <v>154</v>
      </c>
      <c r="J4" s="64"/>
      <c r="K4" s="64"/>
    </row>
    <row r="5" ht="22.75" customHeight="1" spans="1:11">
      <c r="A5" s="64"/>
      <c r="B5" s="64"/>
      <c r="C5" s="58" t="s">
        <v>103</v>
      </c>
      <c r="D5" s="58" t="s">
        <v>100</v>
      </c>
      <c r="E5" s="58" t="s">
        <v>101</v>
      </c>
      <c r="F5" s="58" t="s">
        <v>103</v>
      </c>
      <c r="G5" s="58" t="s">
        <v>100</v>
      </c>
      <c r="H5" s="58" t="s">
        <v>101</v>
      </c>
      <c r="I5" s="58" t="s">
        <v>103</v>
      </c>
      <c r="J5" s="58" t="s">
        <v>100</v>
      </c>
      <c r="K5" s="58" t="s">
        <v>101</v>
      </c>
    </row>
    <row r="6" ht="22.75" customHeight="1" spans="1:11">
      <c r="A6" s="65" t="s">
        <v>103</v>
      </c>
      <c r="B6" s="94">
        <f t="shared" ref="B6:B8" si="0">C6</f>
        <v>2362731.55</v>
      </c>
      <c r="C6" s="94">
        <f t="shared" ref="C6:C8" si="1">D6+E6</f>
        <v>2362731.55</v>
      </c>
      <c r="D6" s="94">
        <f>D7</f>
        <v>1562731.55</v>
      </c>
      <c r="E6" s="94">
        <f>E7</f>
        <v>800000</v>
      </c>
      <c r="F6" s="94"/>
      <c r="G6" s="94"/>
      <c r="H6" s="94"/>
      <c r="I6" s="94"/>
      <c r="J6" s="94"/>
      <c r="K6" s="94"/>
    </row>
    <row r="7" ht="22.75" customHeight="1" spans="1:11">
      <c r="A7" s="71" t="s">
        <v>2</v>
      </c>
      <c r="B7" s="94">
        <f t="shared" si="0"/>
        <v>2362731.55</v>
      </c>
      <c r="C7" s="94">
        <f t="shared" si="1"/>
        <v>2362731.55</v>
      </c>
      <c r="D7" s="95">
        <f>D8</f>
        <v>1562731.55</v>
      </c>
      <c r="E7" s="95">
        <v>800000</v>
      </c>
      <c r="F7" s="95"/>
      <c r="G7" s="95"/>
      <c r="H7" s="95"/>
      <c r="I7" s="95"/>
      <c r="J7" s="95"/>
      <c r="K7" s="95"/>
    </row>
    <row r="8" ht="22.75" customHeight="1" spans="1:11">
      <c r="A8" s="96" t="s">
        <v>2</v>
      </c>
      <c r="B8" s="94">
        <f t="shared" si="0"/>
        <v>2362731.55</v>
      </c>
      <c r="C8" s="94">
        <f t="shared" si="1"/>
        <v>2362731.55</v>
      </c>
      <c r="D8" s="95">
        <v>1562731.55</v>
      </c>
      <c r="E8" s="95">
        <v>800000</v>
      </c>
      <c r="F8" s="95"/>
      <c r="G8" s="95"/>
      <c r="H8" s="95"/>
      <c r="I8" s="95"/>
      <c r="J8" s="95"/>
      <c r="K8" s="9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875" bottom="0.26875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H15" sqref="H1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2"/>
    </row>
    <row r="2" ht="36.9" customHeight="1" spans="1:5">
      <c r="A2" s="55" t="s">
        <v>155</v>
      </c>
      <c r="B2" s="55"/>
      <c r="C2" s="55"/>
      <c r="D2" s="55"/>
      <c r="E2" s="55"/>
    </row>
    <row r="3" ht="21.85" customHeight="1" spans="1:5">
      <c r="A3" s="56"/>
      <c r="B3" s="56"/>
      <c r="C3" s="70" t="s">
        <v>38</v>
      </c>
      <c r="D3" s="70"/>
      <c r="E3" s="70"/>
    </row>
    <row r="4" ht="22.75" customHeight="1" spans="1:5">
      <c r="A4" s="64" t="s">
        <v>98</v>
      </c>
      <c r="B4" s="64"/>
      <c r="C4" s="64" t="s">
        <v>152</v>
      </c>
      <c r="D4" s="64"/>
      <c r="E4" s="64"/>
    </row>
    <row r="5" ht="22.75" customHeight="1" spans="1:5">
      <c r="A5" s="83" t="s">
        <v>156</v>
      </c>
      <c r="B5" s="83" t="s">
        <v>157</v>
      </c>
      <c r="C5" s="84" t="s">
        <v>103</v>
      </c>
      <c r="D5" s="83" t="s">
        <v>100</v>
      </c>
      <c r="E5" s="83" t="s">
        <v>101</v>
      </c>
    </row>
    <row r="6" ht="22.75" customHeight="1" spans="1:5">
      <c r="A6" s="76"/>
      <c r="B6" s="73" t="s">
        <v>103</v>
      </c>
      <c r="C6" s="85">
        <f>D6+E6</f>
        <v>2362731.55</v>
      </c>
      <c r="D6" s="86">
        <f>D7+D12+D16</f>
        <v>1562731.55</v>
      </c>
      <c r="E6" s="86">
        <f>E16</f>
        <v>800000</v>
      </c>
    </row>
    <row r="7" ht="22.75" customHeight="1" spans="1:5">
      <c r="A7" s="71" t="s">
        <v>158</v>
      </c>
      <c r="B7" s="65" t="s">
        <v>104</v>
      </c>
      <c r="C7" s="85">
        <f t="shared" ref="C7:C20" si="0">D7+E7</f>
        <v>35508.07</v>
      </c>
      <c r="D7" s="67">
        <v>35508.07</v>
      </c>
      <c r="E7" s="67"/>
    </row>
    <row r="8" ht="22.75" customHeight="1" spans="1:5">
      <c r="A8" s="65" t="s">
        <v>159</v>
      </c>
      <c r="B8" s="65" t="s">
        <v>105</v>
      </c>
      <c r="C8" s="85">
        <f t="shared" si="0"/>
        <v>25897.3</v>
      </c>
      <c r="D8" s="67">
        <v>25897.3</v>
      </c>
      <c r="E8" s="67"/>
    </row>
    <row r="9" ht="22.75" customHeight="1" spans="1:5">
      <c r="A9" s="59" t="s">
        <v>160</v>
      </c>
      <c r="B9" s="59" t="s">
        <v>89</v>
      </c>
      <c r="C9" s="87">
        <f t="shared" si="0"/>
        <v>25897.3</v>
      </c>
      <c r="D9" s="60">
        <v>25897.3</v>
      </c>
      <c r="E9" s="60"/>
    </row>
    <row r="10" ht="22.75" customHeight="1" spans="1:5">
      <c r="A10" s="65" t="s">
        <v>161</v>
      </c>
      <c r="B10" s="65" t="s">
        <v>106</v>
      </c>
      <c r="C10" s="85">
        <f t="shared" si="0"/>
        <v>9610.77</v>
      </c>
      <c r="D10" s="67">
        <v>9610.77</v>
      </c>
      <c r="E10" s="67"/>
    </row>
    <row r="11" ht="22.75" customHeight="1" spans="1:5">
      <c r="A11" s="59" t="s">
        <v>162</v>
      </c>
      <c r="B11" s="59" t="s">
        <v>90</v>
      </c>
      <c r="C11" s="87">
        <f t="shared" si="0"/>
        <v>9610.77</v>
      </c>
      <c r="D11" s="60">
        <v>9610.77</v>
      </c>
      <c r="E11" s="60"/>
    </row>
    <row r="12" ht="22.75" customHeight="1" spans="1:5">
      <c r="A12" s="71" t="s">
        <v>163</v>
      </c>
      <c r="B12" s="65" t="s">
        <v>107</v>
      </c>
      <c r="C12" s="85">
        <f t="shared" si="0"/>
        <v>85984.91</v>
      </c>
      <c r="D12" s="67">
        <v>85984.91</v>
      </c>
      <c r="E12" s="67"/>
    </row>
    <row r="13" ht="22.75" customHeight="1" spans="1:5">
      <c r="A13" s="65" t="s">
        <v>164</v>
      </c>
      <c r="B13" s="65" t="s">
        <v>108</v>
      </c>
      <c r="C13" s="85">
        <f t="shared" si="0"/>
        <v>85984.91</v>
      </c>
      <c r="D13" s="67">
        <v>85984.91</v>
      </c>
      <c r="E13" s="67"/>
    </row>
    <row r="14" ht="22.75" customHeight="1" spans="1:5">
      <c r="A14" s="59" t="s">
        <v>165</v>
      </c>
      <c r="B14" s="59" t="s">
        <v>91</v>
      </c>
      <c r="C14" s="87">
        <f t="shared" si="0"/>
        <v>60334.91</v>
      </c>
      <c r="D14" s="60">
        <v>60334.91</v>
      </c>
      <c r="E14" s="60"/>
    </row>
    <row r="15" ht="22.75" customHeight="1" spans="1:5">
      <c r="A15" s="59" t="s">
        <v>166</v>
      </c>
      <c r="B15" s="59" t="s">
        <v>92</v>
      </c>
      <c r="C15" s="87">
        <f t="shared" si="0"/>
        <v>25650</v>
      </c>
      <c r="D15" s="60">
        <v>25650</v>
      </c>
      <c r="E15" s="60"/>
    </row>
    <row r="16" ht="22.75" customHeight="1" spans="1:5">
      <c r="A16" s="71" t="s">
        <v>167</v>
      </c>
      <c r="B16" s="65" t="s">
        <v>109</v>
      </c>
      <c r="C16" s="85">
        <f t="shared" si="0"/>
        <v>2241238.57</v>
      </c>
      <c r="D16" s="67">
        <f>D17</f>
        <v>1441238.57</v>
      </c>
      <c r="E16" s="67">
        <f>E19</f>
        <v>800000</v>
      </c>
    </row>
    <row r="17" ht="22.75" customHeight="1" spans="1:5">
      <c r="A17" s="65" t="s">
        <v>168</v>
      </c>
      <c r="B17" s="65" t="s">
        <v>110</v>
      </c>
      <c r="C17" s="85">
        <f t="shared" si="0"/>
        <v>1441238.57</v>
      </c>
      <c r="D17" s="67">
        <f>D18</f>
        <v>1441238.57</v>
      </c>
      <c r="E17" s="67"/>
    </row>
    <row r="18" ht="19" customHeight="1" spans="1:5">
      <c r="A18" s="88" t="s">
        <v>169</v>
      </c>
      <c r="B18" s="88" t="s">
        <v>93</v>
      </c>
      <c r="C18" s="87">
        <f t="shared" si="0"/>
        <v>1441238.57</v>
      </c>
      <c r="D18" s="87">
        <v>1441238.57</v>
      </c>
      <c r="E18" s="87"/>
    </row>
    <row r="19" ht="22" customHeight="1" spans="1:5">
      <c r="A19" s="89">
        <v>211011</v>
      </c>
      <c r="B19" s="65" t="s">
        <v>111</v>
      </c>
      <c r="C19" s="90">
        <f t="shared" si="0"/>
        <v>800000</v>
      </c>
      <c r="D19" s="91"/>
      <c r="E19" s="90">
        <v>800000</v>
      </c>
    </row>
    <row r="20" ht="19" customHeight="1" spans="1:5">
      <c r="A20" s="92">
        <v>21101103</v>
      </c>
      <c r="B20" s="92" t="s">
        <v>94</v>
      </c>
      <c r="C20" s="93">
        <f t="shared" si="0"/>
        <v>800000</v>
      </c>
      <c r="D20" s="92"/>
      <c r="E20" s="92">
        <v>800000</v>
      </c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C21" sqref="C2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7" max="7" width="11.75" customWidth="1"/>
    <col min="9" max="9" width="11.5"/>
  </cols>
  <sheetData>
    <row r="1" ht="18.05" customHeight="1" spans="1:5">
      <c r="A1" s="54"/>
      <c r="B1" s="54"/>
      <c r="C1" s="54"/>
      <c r="D1" s="54"/>
      <c r="E1" s="54"/>
    </row>
    <row r="2" ht="39.85" customHeight="1" spans="1:5">
      <c r="A2" s="55" t="s">
        <v>170</v>
      </c>
      <c r="B2" s="55"/>
      <c r="C2" s="55"/>
      <c r="D2" s="55"/>
      <c r="E2" s="55"/>
    </row>
    <row r="3" ht="22.75" customHeight="1" spans="1:5">
      <c r="A3" s="69"/>
      <c r="B3" s="69"/>
      <c r="C3" s="56"/>
      <c r="D3" s="56"/>
      <c r="E3" s="70" t="s">
        <v>38</v>
      </c>
    </row>
    <row r="4" ht="22.75" customHeight="1" spans="1:5">
      <c r="A4" s="64" t="s">
        <v>171</v>
      </c>
      <c r="B4" s="64"/>
      <c r="C4" s="64" t="s">
        <v>172</v>
      </c>
      <c r="D4" s="64"/>
      <c r="E4" s="64"/>
    </row>
    <row r="5" ht="22.75" customHeight="1" spans="1:5">
      <c r="A5" s="64" t="s">
        <v>156</v>
      </c>
      <c r="B5" s="64" t="s">
        <v>157</v>
      </c>
      <c r="C5" s="64" t="s">
        <v>103</v>
      </c>
      <c r="D5" s="64" t="s">
        <v>173</v>
      </c>
      <c r="E5" s="64" t="s">
        <v>174</v>
      </c>
    </row>
    <row r="6" ht="22.75" customHeight="1" spans="1:5">
      <c r="A6" s="64"/>
      <c r="B6" s="71" t="s">
        <v>103</v>
      </c>
      <c r="C6" s="72">
        <f>D6+E6</f>
        <v>1562731.55</v>
      </c>
      <c r="D6" s="72">
        <v>1447954.3</v>
      </c>
      <c r="E6" s="72">
        <f>E15</f>
        <v>114777.25</v>
      </c>
    </row>
    <row r="7" ht="22.75" customHeight="1" spans="1:5">
      <c r="A7" s="73" t="s">
        <v>175</v>
      </c>
      <c r="B7" s="73" t="s">
        <v>176</v>
      </c>
      <c r="C7" s="74">
        <v>1422057</v>
      </c>
      <c r="D7" s="75">
        <v>1422057</v>
      </c>
      <c r="E7" s="75"/>
    </row>
    <row r="8" ht="22.75" customHeight="1" spans="1:5">
      <c r="A8" s="76" t="s">
        <v>177</v>
      </c>
      <c r="B8" s="76" t="s">
        <v>178</v>
      </c>
      <c r="C8" s="77">
        <v>542032.47</v>
      </c>
      <c r="D8" s="78">
        <v>542032.47</v>
      </c>
      <c r="E8" s="78"/>
    </row>
    <row r="9" ht="22.75" customHeight="1" spans="1:5">
      <c r="A9" s="76" t="s">
        <v>179</v>
      </c>
      <c r="B9" s="76" t="s">
        <v>180</v>
      </c>
      <c r="C9" s="77">
        <v>192340.05</v>
      </c>
      <c r="D9" s="78">
        <v>192340.05</v>
      </c>
      <c r="E9" s="78"/>
    </row>
    <row r="10" ht="22.75" customHeight="1" spans="1:5">
      <c r="A10" s="76" t="s">
        <v>181</v>
      </c>
      <c r="B10" s="76" t="s">
        <v>182</v>
      </c>
      <c r="C10" s="77">
        <v>274468</v>
      </c>
      <c r="D10" s="78">
        <v>274468</v>
      </c>
      <c r="E10" s="78"/>
    </row>
    <row r="11" ht="22.75" customHeight="1" spans="1:5">
      <c r="A11" s="76" t="s">
        <v>183</v>
      </c>
      <c r="B11" s="76" t="s">
        <v>184</v>
      </c>
      <c r="C11" s="77">
        <v>317620.8</v>
      </c>
      <c r="D11" s="78">
        <v>317620.8</v>
      </c>
      <c r="E11" s="78"/>
    </row>
    <row r="12" ht="22.75" customHeight="1" spans="1:5">
      <c r="A12" s="76" t="s">
        <v>185</v>
      </c>
      <c r="B12" s="76" t="s">
        <v>186</v>
      </c>
      <c r="C12" s="77">
        <v>60334.91</v>
      </c>
      <c r="D12" s="78">
        <v>60334.91</v>
      </c>
      <c r="E12" s="78"/>
    </row>
    <row r="13" ht="22.75" customHeight="1" spans="1:5">
      <c r="A13" s="76" t="s">
        <v>187</v>
      </c>
      <c r="B13" s="76" t="s">
        <v>188</v>
      </c>
      <c r="C13" s="77">
        <v>25650</v>
      </c>
      <c r="D13" s="78">
        <v>25650</v>
      </c>
      <c r="E13" s="78"/>
    </row>
    <row r="14" ht="22.75" customHeight="1" spans="1:5">
      <c r="A14" s="76" t="s">
        <v>189</v>
      </c>
      <c r="B14" s="76" t="s">
        <v>190</v>
      </c>
      <c r="C14" s="77">
        <v>9610.77</v>
      </c>
      <c r="D14" s="78">
        <v>9610.77</v>
      </c>
      <c r="E14" s="78"/>
    </row>
    <row r="15" ht="22.75" customHeight="1" spans="1:5">
      <c r="A15" s="73" t="s">
        <v>191</v>
      </c>
      <c r="B15" s="73" t="s">
        <v>192</v>
      </c>
      <c r="C15" s="74">
        <v>114777.26</v>
      </c>
      <c r="D15" s="75"/>
      <c r="E15" s="75">
        <v>114777.25</v>
      </c>
    </row>
    <row r="16" s="68" customFormat="1" ht="22.75" customHeight="1" spans="1:5">
      <c r="A16" s="79" t="s">
        <v>193</v>
      </c>
      <c r="B16" s="79" t="s">
        <v>194</v>
      </c>
      <c r="C16" s="80">
        <v>20000</v>
      </c>
      <c r="D16" s="81"/>
      <c r="E16" s="81">
        <v>20000</v>
      </c>
    </row>
    <row r="17" s="68" customFormat="1" ht="22.75" customHeight="1" spans="1:5">
      <c r="A17" s="79" t="s">
        <v>195</v>
      </c>
      <c r="B17" s="79" t="s">
        <v>196</v>
      </c>
      <c r="C17" s="80">
        <v>20000</v>
      </c>
      <c r="D17" s="81"/>
      <c r="E17" s="81">
        <v>20000</v>
      </c>
    </row>
    <row r="18" s="68" customFormat="1" ht="22.75" customHeight="1" spans="1:5">
      <c r="A18" s="79" t="s">
        <v>197</v>
      </c>
      <c r="B18" s="79" t="s">
        <v>198</v>
      </c>
      <c r="C18" s="80">
        <v>10000</v>
      </c>
      <c r="D18" s="81"/>
      <c r="E18" s="81">
        <v>10000</v>
      </c>
    </row>
    <row r="19" s="68" customFormat="1" ht="22.75" customHeight="1" spans="1:5">
      <c r="A19" s="79" t="s">
        <v>199</v>
      </c>
      <c r="B19" s="79" t="s">
        <v>200</v>
      </c>
      <c r="C19" s="80">
        <v>20000</v>
      </c>
      <c r="D19" s="81"/>
      <c r="E19" s="81">
        <v>20000</v>
      </c>
    </row>
    <row r="20" s="68" customFormat="1" ht="22.75" customHeight="1" spans="1:5">
      <c r="A20" s="79" t="s">
        <v>201</v>
      </c>
      <c r="B20" s="79" t="s">
        <v>202</v>
      </c>
      <c r="C20" s="80">
        <v>18564.59</v>
      </c>
      <c r="D20" s="81"/>
      <c r="E20" s="81">
        <v>18564.59</v>
      </c>
    </row>
    <row r="21" s="68" customFormat="1" ht="22.75" customHeight="1" spans="1:5">
      <c r="A21" s="79" t="s">
        <v>203</v>
      </c>
      <c r="B21" s="79" t="s">
        <v>204</v>
      </c>
      <c r="C21" s="80">
        <f>E21</f>
        <v>17212.66</v>
      </c>
      <c r="D21" s="81"/>
      <c r="E21" s="81">
        <v>17212.66</v>
      </c>
    </row>
    <row r="22" s="68" customFormat="1" ht="22.75" customHeight="1" spans="1:5">
      <c r="A22" s="79" t="s">
        <v>205</v>
      </c>
      <c r="B22" s="79" t="s">
        <v>206</v>
      </c>
      <c r="C22" s="80">
        <v>9000</v>
      </c>
      <c r="D22" s="81"/>
      <c r="E22" s="81">
        <v>9000</v>
      </c>
    </row>
    <row r="23" ht="22.75" customHeight="1" spans="1:5">
      <c r="A23" s="73" t="s">
        <v>207</v>
      </c>
      <c r="B23" s="73" t="s">
        <v>208</v>
      </c>
      <c r="C23" s="74">
        <v>25897.3</v>
      </c>
      <c r="D23" s="75">
        <v>25897.3</v>
      </c>
      <c r="E23" s="75"/>
    </row>
    <row r="24" ht="22.75" customHeight="1" spans="1:5">
      <c r="A24" s="76" t="s">
        <v>209</v>
      </c>
      <c r="B24" s="76" t="s">
        <v>210</v>
      </c>
      <c r="C24" s="77">
        <v>25897.3</v>
      </c>
      <c r="D24" s="78">
        <v>25897.3</v>
      </c>
      <c r="E24" s="78"/>
    </row>
  </sheetData>
  <mergeCells count="4">
    <mergeCell ref="A2:E2"/>
    <mergeCell ref="A3:B3"/>
    <mergeCell ref="A4:B4"/>
    <mergeCell ref="C4:E4"/>
  </mergeCells>
  <pageMargins left="0.75" right="0.75" top="0.26875" bottom="0.26875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54"/>
      <c r="B1" s="54"/>
      <c r="C1" s="54"/>
      <c r="D1" s="54"/>
      <c r="E1" s="54"/>
      <c r="F1" s="54"/>
      <c r="G1" s="54"/>
      <c r="H1" s="54"/>
    </row>
    <row r="2" ht="39.85" customHeight="1" spans="1:8">
      <c r="A2" s="66" t="s">
        <v>211</v>
      </c>
      <c r="B2" s="66"/>
      <c r="C2" s="66"/>
      <c r="D2" s="66"/>
      <c r="E2" s="66"/>
      <c r="F2" s="66"/>
      <c r="G2" s="66"/>
      <c r="H2" s="66"/>
    </row>
    <row r="3" ht="22.75" customHeight="1" spans="1:8">
      <c r="A3" s="54"/>
      <c r="B3" s="54"/>
      <c r="C3" s="54"/>
      <c r="D3" s="54"/>
      <c r="E3" s="54"/>
      <c r="F3" s="54"/>
      <c r="G3" s="54"/>
      <c r="H3" s="61" t="s">
        <v>38</v>
      </c>
    </row>
    <row r="4" ht="22.75" customHeight="1" spans="1:8">
      <c r="A4" s="58" t="s">
        <v>151</v>
      </c>
      <c r="B4" s="58" t="s">
        <v>212</v>
      </c>
      <c r="C4" s="58"/>
      <c r="D4" s="58"/>
      <c r="E4" s="58"/>
      <c r="F4" s="58"/>
      <c r="G4" s="58" t="s">
        <v>213</v>
      </c>
      <c r="H4" s="58" t="s">
        <v>214</v>
      </c>
    </row>
    <row r="5" ht="22.75" customHeight="1" spans="1:8">
      <c r="A5" s="58"/>
      <c r="B5" s="58" t="s">
        <v>103</v>
      </c>
      <c r="C5" s="58" t="s">
        <v>215</v>
      </c>
      <c r="D5" s="58" t="s">
        <v>216</v>
      </c>
      <c r="E5" s="58" t="s">
        <v>217</v>
      </c>
      <c r="F5" s="58"/>
      <c r="G5" s="58"/>
      <c r="H5" s="58"/>
    </row>
    <row r="6" ht="22.75" customHeight="1" spans="1:8">
      <c r="A6" s="58"/>
      <c r="B6" s="58"/>
      <c r="C6" s="58"/>
      <c r="D6" s="58"/>
      <c r="E6" s="58" t="s">
        <v>218</v>
      </c>
      <c r="F6" s="58" t="s">
        <v>219</v>
      </c>
      <c r="G6" s="58"/>
      <c r="H6" s="58"/>
    </row>
    <row r="7" ht="22.75" customHeight="1" spans="1:8">
      <c r="A7" s="65" t="s">
        <v>103</v>
      </c>
      <c r="B7" s="67"/>
      <c r="C7" s="67"/>
      <c r="D7" s="67"/>
      <c r="E7" s="67"/>
      <c r="F7" s="67"/>
      <c r="G7" s="67"/>
      <c r="H7" s="67"/>
    </row>
    <row r="8" ht="22.75" customHeight="1" spans="1:8">
      <c r="A8" s="65" t="s">
        <v>2</v>
      </c>
      <c r="B8" s="67"/>
      <c r="C8" s="67"/>
      <c r="D8" s="67"/>
      <c r="E8" s="67"/>
      <c r="F8" s="67"/>
      <c r="G8" s="67"/>
      <c r="H8" s="67"/>
    </row>
    <row r="9" ht="22.75" customHeight="1" spans="1:8">
      <c r="A9" s="59" t="s">
        <v>2</v>
      </c>
      <c r="B9" s="60"/>
      <c r="C9" s="60"/>
      <c r="D9" s="60"/>
      <c r="E9" s="60"/>
      <c r="F9" s="60"/>
      <c r="G9" s="60"/>
      <c r="H9" s="60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" footer="0"/>
  <pageSetup paperSize="9" scale="6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I27" sqref="I27"/>
    </sheetView>
  </sheetViews>
  <sheetFormatPr defaultColWidth="10" defaultRowHeight="13.5"/>
  <cols>
    <col min="1" max="1" width="9.76666666666667" customWidth="1"/>
    <col min="2" max="2" width="14.125" customWidth="1"/>
    <col min="3" max="3" width="17.875" customWidth="1"/>
    <col min="4" max="4" width="21.275" customWidth="1"/>
    <col min="5" max="5" width="14.875" customWidth="1"/>
    <col min="6" max="10" width="9.76666666666667" customWidth="1"/>
  </cols>
  <sheetData>
    <row r="1" ht="14.3" customHeight="1" spans="1:10">
      <c r="A1" s="54"/>
      <c r="B1" s="54"/>
      <c r="C1" s="54"/>
      <c r="D1" s="54"/>
      <c r="E1" s="54"/>
      <c r="F1" s="54"/>
      <c r="G1" s="54"/>
      <c r="H1" s="54"/>
      <c r="I1" s="54"/>
      <c r="J1" s="54"/>
    </row>
    <row r="2" ht="39.85" customHeight="1" spans="1:10">
      <c r="A2" s="55" t="s">
        <v>220</v>
      </c>
      <c r="B2" s="55"/>
      <c r="C2" s="55"/>
      <c r="D2" s="55"/>
      <c r="E2" s="55"/>
      <c r="F2" s="54"/>
      <c r="G2" s="54"/>
      <c r="H2" s="54"/>
      <c r="I2" s="54"/>
      <c r="J2" s="54"/>
    </row>
    <row r="3" ht="22.75" customHeight="1" spans="1:10">
      <c r="A3" s="56"/>
      <c r="B3" s="56"/>
      <c r="C3" s="56"/>
      <c r="D3" s="56"/>
      <c r="E3" s="56" t="s">
        <v>38</v>
      </c>
      <c r="F3" s="54"/>
      <c r="G3" s="54"/>
      <c r="H3" s="54"/>
      <c r="I3" s="54"/>
      <c r="J3" s="54"/>
    </row>
    <row r="4" ht="22.75" customHeight="1" spans="1:10">
      <c r="A4" s="58" t="s">
        <v>221</v>
      </c>
      <c r="B4" s="58" t="s">
        <v>41</v>
      </c>
      <c r="C4" s="58" t="s">
        <v>103</v>
      </c>
      <c r="D4" s="58" t="s">
        <v>100</v>
      </c>
      <c r="E4" s="58" t="s">
        <v>101</v>
      </c>
      <c r="F4" s="54"/>
      <c r="G4" s="54"/>
      <c r="H4" s="54"/>
      <c r="I4" s="54"/>
      <c r="J4" s="54"/>
    </row>
    <row r="5" ht="22.75" customHeight="1" spans="1:10">
      <c r="A5" s="64">
        <v>1</v>
      </c>
      <c r="B5" s="65" t="s">
        <v>103</v>
      </c>
      <c r="C5" s="65">
        <f>D5</f>
        <v>114777.25</v>
      </c>
      <c r="D5" s="65">
        <v>114777.25</v>
      </c>
      <c r="E5" s="65"/>
      <c r="F5" s="56"/>
      <c r="G5" s="56"/>
      <c r="H5" s="56"/>
      <c r="I5" s="56"/>
      <c r="J5" s="56"/>
    </row>
    <row r="6" ht="22.75" customHeight="1" spans="1:10">
      <c r="A6" s="58">
        <v>2</v>
      </c>
      <c r="B6" s="59" t="s">
        <v>222</v>
      </c>
      <c r="C6" s="59">
        <v>20000</v>
      </c>
      <c r="D6" s="59">
        <v>20000</v>
      </c>
      <c r="E6" s="59"/>
      <c r="F6" s="56"/>
      <c r="G6" s="56"/>
      <c r="H6" s="56"/>
      <c r="I6" s="56"/>
      <c r="J6" s="56"/>
    </row>
    <row r="7" ht="22.75" customHeight="1" spans="1:10">
      <c r="A7" s="58">
        <v>3</v>
      </c>
      <c r="B7" s="59" t="s">
        <v>223</v>
      </c>
      <c r="C7" s="59">
        <v>20000</v>
      </c>
      <c r="D7" s="59">
        <v>20000</v>
      </c>
      <c r="E7" s="59"/>
      <c r="F7" s="56"/>
      <c r="G7" s="56"/>
      <c r="H7" s="56"/>
      <c r="I7" s="56"/>
      <c r="J7" s="56"/>
    </row>
    <row r="8" ht="22.75" customHeight="1" spans="1:10">
      <c r="A8" s="58">
        <v>4</v>
      </c>
      <c r="B8" s="59" t="s">
        <v>224</v>
      </c>
      <c r="C8" s="59">
        <v>10000</v>
      </c>
      <c r="D8" s="59">
        <v>10000</v>
      </c>
      <c r="E8" s="59"/>
      <c r="F8" s="56"/>
      <c r="G8" s="56"/>
      <c r="H8" s="56"/>
      <c r="I8" s="56"/>
      <c r="J8" s="56"/>
    </row>
    <row r="9" ht="22.75" customHeight="1" spans="1:10">
      <c r="A9" s="58">
        <v>5</v>
      </c>
      <c r="B9" s="59" t="s">
        <v>225</v>
      </c>
      <c r="C9" s="59">
        <v>20000</v>
      </c>
      <c r="D9" s="59">
        <v>20000</v>
      </c>
      <c r="E9" s="59"/>
      <c r="F9" s="56"/>
      <c r="G9" s="56"/>
      <c r="H9" s="56"/>
      <c r="I9" s="56"/>
      <c r="J9" s="56"/>
    </row>
    <row r="10" ht="22.75" customHeight="1" spans="1:10">
      <c r="A10" s="58">
        <v>6</v>
      </c>
      <c r="B10" s="59" t="s">
        <v>226</v>
      </c>
      <c r="C10" s="59">
        <v>18564.59</v>
      </c>
      <c r="D10" s="59">
        <v>18564.59</v>
      </c>
      <c r="E10" s="59"/>
      <c r="F10" s="56"/>
      <c r="G10" s="56"/>
      <c r="H10" s="56"/>
      <c r="I10" s="56"/>
      <c r="J10" s="56"/>
    </row>
    <row r="11" ht="22.75" customHeight="1" spans="1:10">
      <c r="A11" s="58">
        <v>7</v>
      </c>
      <c r="B11" s="59" t="s">
        <v>227</v>
      </c>
      <c r="C11" s="59">
        <f>D11</f>
        <v>17212.66</v>
      </c>
      <c r="D11" s="59">
        <v>17212.66</v>
      </c>
      <c r="E11" s="59"/>
      <c r="F11" s="56"/>
      <c r="G11" s="56"/>
      <c r="H11" s="56"/>
      <c r="I11" s="56"/>
      <c r="J11" s="56"/>
    </row>
    <row r="12" ht="22.75" customHeight="1" spans="1:10">
      <c r="A12" s="58">
        <v>8</v>
      </c>
      <c r="B12" s="59" t="s">
        <v>228</v>
      </c>
      <c r="C12" s="59">
        <v>9000</v>
      </c>
      <c r="D12" s="59">
        <v>9000</v>
      </c>
      <c r="E12" s="59"/>
      <c r="F12" s="56"/>
      <c r="G12" s="56"/>
      <c r="H12" s="56"/>
      <c r="I12" s="56"/>
      <c r="J12" s="56"/>
    </row>
    <row r="13" ht="14.3" customHeight="1"/>
    <row r="14" ht="14.3" customHeight="1"/>
    <row r="15" ht="14.3" customHeight="1"/>
    <row r="16" ht="14.3" customHeight="1"/>
    <row r="17" ht="14.3" customHeight="1"/>
    <row r="18" ht="14.3" customHeight="1"/>
    <row r="19" ht="14.3" customHeight="1" spans="4:4">
      <c r="D19" s="54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"/>
  <sheetViews>
    <sheetView workbookViewId="0">
      <selection activeCell="A1" sqref="A1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54"/>
      <c r="B1" s="54"/>
    </row>
    <row r="2" ht="39.85" customHeight="1" spans="1:2">
      <c r="A2" s="55" t="s">
        <v>229</v>
      </c>
      <c r="B2" s="55"/>
    </row>
    <row r="3" ht="14.3" customHeight="1" spans="1:2">
      <c r="A3" s="54"/>
      <c r="B3" s="61" t="s">
        <v>38</v>
      </c>
    </row>
    <row r="4" ht="22.75" customHeight="1" spans="1:2">
      <c r="A4" s="58" t="s">
        <v>41</v>
      </c>
      <c r="B4" s="58" t="s">
        <v>42</v>
      </c>
    </row>
    <row r="5" ht="22.75" customHeight="1" spans="1:2">
      <c r="A5" s="62"/>
      <c r="B5" s="63"/>
    </row>
  </sheetData>
  <mergeCells count="1">
    <mergeCell ref="A2:B2"/>
  </mergeCells>
  <pageMargins left="0.75" right="0.75" top="0.26875" bottom="0.26875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26" sqref="E26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54"/>
      <c r="B1" s="54"/>
      <c r="C1" s="54"/>
      <c r="D1" s="54"/>
      <c r="E1" s="54"/>
    </row>
    <row r="2" ht="39.85" customHeight="1" spans="1:5">
      <c r="A2" s="55" t="s">
        <v>230</v>
      </c>
      <c r="B2" s="55"/>
      <c r="C2" s="55"/>
      <c r="D2" s="55"/>
      <c r="E2" s="55"/>
    </row>
    <row r="3" ht="22.75" customHeight="1" spans="1:5">
      <c r="A3" s="56"/>
      <c r="B3" s="56"/>
      <c r="C3" s="56"/>
      <c r="D3" s="56"/>
      <c r="E3" s="57" t="s">
        <v>38</v>
      </c>
    </row>
    <row r="4" ht="22.75" customHeight="1" spans="1:5">
      <c r="A4" s="58" t="s">
        <v>151</v>
      </c>
      <c r="B4" s="58" t="s">
        <v>103</v>
      </c>
      <c r="C4" s="58" t="s">
        <v>231</v>
      </c>
      <c r="D4" s="58" t="s">
        <v>232</v>
      </c>
      <c r="E4" s="58" t="s">
        <v>233</v>
      </c>
    </row>
    <row r="5" ht="22.75" customHeight="1" spans="1:5">
      <c r="A5" s="59"/>
      <c r="B5" s="60"/>
      <c r="C5" s="60"/>
      <c r="D5" s="60"/>
      <c r="E5" s="60"/>
    </row>
  </sheetData>
  <mergeCells count="1">
    <mergeCell ref="A2:E2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F18" sqref="F18"/>
    </sheetView>
  </sheetViews>
  <sheetFormatPr defaultColWidth="9" defaultRowHeight="13.5" outlineLevelCol="1"/>
  <cols>
    <col min="1" max="1" width="41.125" customWidth="1"/>
    <col min="2" max="2" width="39.5" customWidth="1"/>
  </cols>
  <sheetData>
    <row r="1" ht="20.25" spans="1:2">
      <c r="A1" s="45" t="s">
        <v>234</v>
      </c>
      <c r="B1" s="45"/>
    </row>
    <row r="2" spans="1:2">
      <c r="A2" s="46" t="s">
        <v>235</v>
      </c>
      <c r="B2" s="47"/>
    </row>
    <row r="3" spans="1:2">
      <c r="A3" s="48" t="s">
        <v>41</v>
      </c>
      <c r="B3" s="49" t="s">
        <v>42</v>
      </c>
    </row>
    <row r="4" spans="1:2">
      <c r="A4" s="48"/>
      <c r="B4" s="49"/>
    </row>
    <row r="5" ht="26.25" customHeight="1" spans="1:2">
      <c r="A5" s="50" t="s">
        <v>236</v>
      </c>
      <c r="B5" s="49">
        <v>1</v>
      </c>
    </row>
    <row r="6" ht="26.25" customHeight="1" spans="1:2">
      <c r="A6" s="51" t="s">
        <v>237</v>
      </c>
      <c r="B6" s="52"/>
    </row>
    <row r="7" ht="26.25" customHeight="1" spans="1:2">
      <c r="A7" s="53" t="s">
        <v>238</v>
      </c>
      <c r="B7" s="52"/>
    </row>
    <row r="8" ht="26.25" customHeight="1" spans="1:2">
      <c r="A8" s="53"/>
      <c r="B8" s="52"/>
    </row>
    <row r="9" ht="26.25" customHeight="1" spans="1:2">
      <c r="A9" s="53"/>
      <c r="B9" s="52"/>
    </row>
    <row r="10" ht="26.25" customHeight="1" spans="1:2">
      <c r="A10" s="53"/>
      <c r="B10" s="52"/>
    </row>
    <row r="11" ht="26.25" customHeight="1" spans="1:2">
      <c r="A11" s="53"/>
      <c r="B11" s="52"/>
    </row>
    <row r="12" ht="26.25" customHeight="1" spans="1:2">
      <c r="A12" s="53"/>
      <c r="B12" s="52"/>
    </row>
    <row r="13" ht="26.25" customHeight="1" spans="1:2">
      <c r="A13" s="53"/>
      <c r="B13" s="52"/>
    </row>
    <row r="14" ht="26.25" customHeight="1" spans="1:2">
      <c r="A14" s="53"/>
      <c r="B14" s="52"/>
    </row>
    <row r="15" ht="26.25" customHeight="1" spans="1:2">
      <c r="A15" s="53"/>
      <c r="B15" s="52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B3" sqref="B3:P3"/>
    </sheetView>
  </sheetViews>
  <sheetFormatPr defaultColWidth="9" defaultRowHeight="13.5"/>
  <cols>
    <col min="3" max="3" width="5" customWidth="1"/>
    <col min="4" max="4" width="6.5" customWidth="1"/>
    <col min="5" max="5" width="9" hidden="1" customWidth="1"/>
    <col min="8" max="8" width="5.75" customWidth="1"/>
    <col min="9" max="9" width="9" hidden="1" customWidth="1"/>
    <col min="11" max="11" width="0.5" customWidth="1"/>
    <col min="12" max="12" width="0.25" customWidth="1"/>
    <col min="14" max="14" width="2.75" customWidth="1"/>
    <col min="15" max="15" width="4.375" customWidth="1"/>
    <col min="16" max="16" width="10.125" customWidth="1"/>
  </cols>
  <sheetData>
    <row r="1" ht="18.75" spans="1:16">
      <c r="A1" s="22" t="s">
        <v>239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ht="14.25" spans="1:16">
      <c r="A2" s="23" t="s">
        <v>240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ht="22.5" spans="1:16">
      <c r="A3" s="25" t="s">
        <v>241</v>
      </c>
      <c r="B3" s="26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>
      <c r="A4" s="25" t="s">
        <v>242</v>
      </c>
      <c r="B4" s="26" t="s">
        <v>11</v>
      </c>
      <c r="C4" s="27"/>
      <c r="D4" s="27"/>
      <c r="E4" s="27"/>
      <c r="F4" s="25" t="s">
        <v>243</v>
      </c>
      <c r="G4" s="25"/>
      <c r="H4" s="25"/>
      <c r="I4" s="25"/>
      <c r="J4" s="27">
        <v>15293429152</v>
      </c>
      <c r="K4" s="27"/>
      <c r="L4" s="27"/>
      <c r="M4" s="27"/>
      <c r="N4" s="27"/>
      <c r="O4" s="27"/>
      <c r="P4" s="27"/>
    </row>
    <row r="5" spans="1:16">
      <c r="A5" s="25" t="s">
        <v>244</v>
      </c>
      <c r="B5" s="25" t="s">
        <v>245</v>
      </c>
      <c r="C5" s="25"/>
      <c r="D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ht="197.25" customHeight="1" spans="1:16">
      <c r="A6" s="25"/>
      <c r="B6" s="25" t="s">
        <v>246</v>
      </c>
      <c r="C6" s="25"/>
      <c r="D6" s="28" t="s">
        <v>247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ht="34.5" customHeight="1" spans="1:16">
      <c r="A7" s="25"/>
      <c r="B7" s="25" t="s">
        <v>248</v>
      </c>
      <c r="C7" s="25"/>
      <c r="D7" s="30" t="s">
        <v>249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ht="17.25" customHeight="1" spans="1:16">
      <c r="A8" s="25"/>
      <c r="B8" s="25" t="s">
        <v>250</v>
      </c>
      <c r="C8" s="25"/>
      <c r="D8" s="26" t="s">
        <v>251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>
      <c r="A9" s="25" t="s">
        <v>252</v>
      </c>
      <c r="B9" s="25" t="s">
        <v>253</v>
      </c>
      <c r="C9" s="2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ht="42" customHeight="1" spans="1:16">
      <c r="A10" s="25"/>
      <c r="B10" s="31" t="s">
        <v>254</v>
      </c>
      <c r="C10" s="31"/>
      <c r="D10" s="28" t="s">
        <v>255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>
      <c r="A11" s="25"/>
      <c r="B11" s="31" t="s">
        <v>256</v>
      </c>
      <c r="C11" s="31"/>
      <c r="D11" s="25" t="s">
        <v>257</v>
      </c>
      <c r="E11" s="25"/>
      <c r="F11" s="25"/>
      <c r="G11" s="25"/>
      <c r="H11" s="25" t="s">
        <v>258</v>
      </c>
      <c r="I11" s="25"/>
      <c r="J11" s="25"/>
      <c r="K11" s="25"/>
      <c r="L11" s="25" t="s">
        <v>259</v>
      </c>
      <c r="M11" s="25"/>
      <c r="N11" s="25"/>
      <c r="O11" s="25"/>
      <c r="P11" s="25" t="s">
        <v>260</v>
      </c>
    </row>
    <row r="12" spans="1:16">
      <c r="A12" s="25"/>
      <c r="B12" s="32">
        <v>1</v>
      </c>
      <c r="C12" s="32"/>
      <c r="D12" s="33">
        <v>5</v>
      </c>
      <c r="E12" s="33"/>
      <c r="F12" s="33"/>
      <c r="G12" s="33"/>
      <c r="H12" s="33">
        <v>1</v>
      </c>
      <c r="I12" s="33"/>
      <c r="J12" s="33"/>
      <c r="K12" s="33"/>
      <c r="L12" s="33">
        <v>0</v>
      </c>
      <c r="M12" s="33"/>
      <c r="N12" s="33"/>
      <c r="O12" s="33"/>
      <c r="P12" s="33">
        <v>4</v>
      </c>
    </row>
    <row r="13" ht="45.75" customHeight="1" spans="1:16">
      <c r="A13" s="25" t="s">
        <v>261</v>
      </c>
      <c r="B13" s="26" t="s">
        <v>262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ht="24" customHeight="1" spans="1:16">
      <c r="A14" s="25" t="s">
        <v>263</v>
      </c>
      <c r="B14" s="25" t="s">
        <v>264</v>
      </c>
      <c r="C14" s="25" t="s">
        <v>265</v>
      </c>
      <c r="D14" s="25"/>
      <c r="E14" s="25"/>
      <c r="F14" s="25"/>
      <c r="G14" s="25" t="s">
        <v>266</v>
      </c>
      <c r="H14" s="25"/>
      <c r="I14" s="25"/>
      <c r="J14" s="25"/>
      <c r="K14" s="25" t="s">
        <v>267</v>
      </c>
      <c r="L14" s="25"/>
      <c r="M14" s="25"/>
      <c r="N14" s="25"/>
      <c r="O14" s="25" t="s">
        <v>268</v>
      </c>
      <c r="P14" s="25"/>
    </row>
    <row r="15" ht="24" customHeight="1" spans="1:16">
      <c r="A15" s="25"/>
      <c r="B15" s="34">
        <v>296.12</v>
      </c>
      <c r="C15" s="27">
        <v>4172.1</v>
      </c>
      <c r="D15" s="27"/>
      <c r="E15" s="27"/>
      <c r="F15" s="27"/>
      <c r="G15" s="27">
        <v>4172.1</v>
      </c>
      <c r="H15" s="27"/>
      <c r="I15" s="27"/>
      <c r="J15" s="27"/>
      <c r="K15" s="40">
        <v>1</v>
      </c>
      <c r="L15" s="27"/>
      <c r="M15" s="27"/>
      <c r="N15" s="27"/>
      <c r="O15" s="27">
        <v>0</v>
      </c>
      <c r="P15" s="27"/>
    </row>
    <row r="16" ht="24" customHeight="1" spans="1:16">
      <c r="A16" s="25" t="s">
        <v>269</v>
      </c>
      <c r="B16" s="25" t="s">
        <v>270</v>
      </c>
      <c r="C16" s="25"/>
      <c r="D16" s="25"/>
      <c r="E16" s="25"/>
      <c r="F16" s="25"/>
      <c r="G16" s="25"/>
      <c r="H16" s="25"/>
      <c r="I16" s="25" t="s">
        <v>271</v>
      </c>
      <c r="J16" s="25"/>
      <c r="K16" s="25"/>
      <c r="L16" s="25"/>
      <c r="M16" s="25"/>
      <c r="N16" s="25"/>
      <c r="O16" s="25"/>
      <c r="P16" s="25"/>
    </row>
    <row r="17" ht="24" customHeight="1" spans="1:16">
      <c r="A17" s="25"/>
      <c r="B17" s="25" t="s">
        <v>272</v>
      </c>
      <c r="C17" s="25"/>
      <c r="D17" s="25"/>
      <c r="E17" s="27"/>
      <c r="F17" s="27"/>
      <c r="G17" s="27"/>
      <c r="H17" s="27"/>
      <c r="I17" s="25" t="s">
        <v>173</v>
      </c>
      <c r="J17" s="25"/>
      <c r="K17" s="25"/>
      <c r="L17" s="25"/>
      <c r="M17" s="25"/>
      <c r="N17" s="27">
        <v>144.8</v>
      </c>
      <c r="O17" s="27"/>
      <c r="P17" s="27"/>
    </row>
    <row r="18" ht="24" customHeight="1" spans="1:16">
      <c r="A18" s="25"/>
      <c r="B18" s="25" t="s">
        <v>273</v>
      </c>
      <c r="C18" s="25"/>
      <c r="D18" s="25"/>
      <c r="E18" s="27">
        <v>236.27</v>
      </c>
      <c r="F18" s="27"/>
      <c r="G18" s="27"/>
      <c r="H18" s="27"/>
      <c r="I18" s="25" t="s">
        <v>174</v>
      </c>
      <c r="J18" s="25"/>
      <c r="K18" s="25"/>
      <c r="L18" s="25"/>
      <c r="M18" s="25"/>
      <c r="N18" s="41">
        <v>11.47</v>
      </c>
      <c r="O18" s="41"/>
      <c r="P18" s="41"/>
    </row>
    <row r="19" ht="24" customHeight="1" spans="1:16">
      <c r="A19" s="25"/>
      <c r="B19" s="25" t="s">
        <v>274</v>
      </c>
      <c r="C19" s="25"/>
      <c r="D19" s="25"/>
      <c r="E19" s="27"/>
      <c r="F19" s="27"/>
      <c r="G19" s="27"/>
      <c r="H19" s="27"/>
      <c r="I19" s="25" t="s">
        <v>275</v>
      </c>
      <c r="J19" s="25"/>
      <c r="K19" s="25"/>
      <c r="L19" s="25"/>
      <c r="M19" s="25"/>
      <c r="N19" s="27">
        <v>80</v>
      </c>
      <c r="O19" s="27"/>
      <c r="P19" s="27"/>
    </row>
    <row r="20" ht="24" customHeight="1" spans="1:16">
      <c r="A20" s="25"/>
      <c r="B20" s="25" t="s">
        <v>276</v>
      </c>
      <c r="C20" s="25"/>
      <c r="D20" s="25"/>
      <c r="E20" s="27">
        <v>236.27</v>
      </c>
      <c r="F20" s="27"/>
      <c r="G20" s="27"/>
      <c r="H20" s="27"/>
      <c r="I20" s="25" t="s">
        <v>277</v>
      </c>
      <c r="J20" s="25"/>
      <c r="K20" s="25"/>
      <c r="L20" s="25"/>
      <c r="M20" s="25"/>
      <c r="N20" s="27">
        <v>236.27</v>
      </c>
      <c r="O20" s="27"/>
      <c r="P20" s="27"/>
    </row>
    <row r="21" ht="24" customHeight="1" spans="1:16">
      <c r="A21" s="25" t="s">
        <v>278</v>
      </c>
      <c r="B21" s="26" t="s">
        <v>251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ht="24" customHeight="1" spans="1:16">
      <c r="A22" s="25" t="s">
        <v>279</v>
      </c>
      <c r="B22" s="25" t="s">
        <v>280</v>
      </c>
      <c r="C22" s="25"/>
      <c r="D22" s="25" t="s">
        <v>281</v>
      </c>
      <c r="E22" s="25"/>
      <c r="F22" s="25"/>
      <c r="G22" s="25"/>
      <c r="H22" s="25"/>
      <c r="I22" s="25"/>
      <c r="J22" s="25"/>
      <c r="K22" s="25"/>
      <c r="L22" s="25"/>
      <c r="M22" s="25" t="s">
        <v>282</v>
      </c>
      <c r="N22" s="25"/>
      <c r="O22" s="25"/>
      <c r="P22" s="25"/>
    </row>
    <row r="23" ht="24" customHeight="1" spans="1:16">
      <c r="A23" s="35" t="s">
        <v>283</v>
      </c>
      <c r="B23" s="35" t="s">
        <v>284</v>
      </c>
      <c r="C23" s="36"/>
      <c r="D23" s="35" t="s">
        <v>285</v>
      </c>
      <c r="E23" s="36"/>
      <c r="F23" s="36"/>
      <c r="G23" s="36"/>
      <c r="H23" s="36"/>
      <c r="I23" s="36"/>
      <c r="J23" s="36"/>
      <c r="K23" s="36"/>
      <c r="L23" s="36"/>
      <c r="M23" s="36" t="s">
        <v>286</v>
      </c>
      <c r="N23" s="36"/>
      <c r="O23" s="36"/>
      <c r="P23" s="36"/>
    </row>
    <row r="24" ht="24" customHeight="1" spans="1:16">
      <c r="A24" s="37" t="s">
        <v>287</v>
      </c>
      <c r="B24" s="38" t="s">
        <v>288</v>
      </c>
      <c r="C24" s="39"/>
      <c r="D24" s="35" t="s">
        <v>289</v>
      </c>
      <c r="E24" s="36"/>
      <c r="F24" s="36"/>
      <c r="G24" s="36"/>
      <c r="H24" s="36"/>
      <c r="I24" s="36"/>
      <c r="J24" s="36"/>
      <c r="K24" s="36"/>
      <c r="L24" s="36"/>
      <c r="M24" s="42" t="s">
        <v>290</v>
      </c>
      <c r="N24" s="43"/>
      <c r="O24" s="43"/>
      <c r="P24" s="44"/>
    </row>
  </sheetData>
  <mergeCells count="6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N15" sqref="N15"/>
    </sheetView>
  </sheetViews>
  <sheetFormatPr defaultColWidth="9" defaultRowHeight="13.5"/>
  <cols>
    <col min="1" max="1" width="15.375" customWidth="1"/>
    <col min="3" max="3" width="12" customWidth="1"/>
    <col min="5" max="5" width="5.875" customWidth="1"/>
    <col min="7" max="7" width="3" customWidth="1"/>
    <col min="8" max="9" width="9" hidden="1" customWidth="1"/>
    <col min="10" max="10" width="7.75" customWidth="1"/>
    <col min="11" max="11" width="14.375" customWidth="1"/>
  </cols>
  <sheetData>
    <row r="1" ht="18.75" spans="1:11">
      <c r="A1" s="1" t="s">
        <v>291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240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.75" customHeight="1" spans="1:11">
      <c r="A3" s="4" t="s">
        <v>292</v>
      </c>
      <c r="B3" s="5" t="s">
        <v>2</v>
      </c>
      <c r="C3" s="6"/>
      <c r="D3" s="6"/>
      <c r="E3" s="6"/>
      <c r="F3" s="5" t="s">
        <v>293</v>
      </c>
      <c r="G3" s="6"/>
      <c r="H3" s="6"/>
      <c r="I3" s="6"/>
      <c r="J3" s="5" t="s">
        <v>294</v>
      </c>
      <c r="K3" s="6"/>
    </row>
    <row r="4" ht="33.75" customHeight="1" spans="1:11">
      <c r="A4" s="4" t="s">
        <v>295</v>
      </c>
      <c r="B4" s="5" t="s">
        <v>296</v>
      </c>
      <c r="C4" s="6"/>
      <c r="D4" s="6"/>
      <c r="E4" s="6"/>
      <c r="F4" s="5" t="s">
        <v>297</v>
      </c>
      <c r="G4" s="6"/>
      <c r="H4" s="6"/>
      <c r="I4" s="6"/>
      <c r="J4" s="5"/>
      <c r="K4" s="6"/>
    </row>
    <row r="5" ht="33.75" customHeight="1" spans="1:11">
      <c r="A5" s="4" t="s">
        <v>298</v>
      </c>
      <c r="B5" s="5" t="s">
        <v>299</v>
      </c>
      <c r="C5" s="6"/>
      <c r="D5" s="6"/>
      <c r="E5" s="6"/>
      <c r="F5" s="5" t="s">
        <v>300</v>
      </c>
      <c r="G5" s="6"/>
      <c r="H5" s="6"/>
      <c r="I5" s="6"/>
      <c r="J5" s="5" t="s">
        <v>301</v>
      </c>
      <c r="K5" s="6"/>
    </row>
    <row r="6" ht="33.75" customHeight="1" spans="1:11">
      <c r="A6" s="4" t="s">
        <v>302</v>
      </c>
      <c r="B6" s="5" t="s">
        <v>303</v>
      </c>
      <c r="C6" s="6"/>
      <c r="D6" s="6"/>
      <c r="E6" s="6"/>
      <c r="F6" s="5" t="s">
        <v>304</v>
      </c>
      <c r="G6" s="6"/>
      <c r="H6" s="6"/>
      <c r="I6" s="6"/>
      <c r="J6" s="5"/>
      <c r="K6" s="6"/>
    </row>
    <row r="7" ht="33.75" customHeight="1" spans="1:11">
      <c r="A7" s="4" t="s">
        <v>305</v>
      </c>
      <c r="B7" s="7" t="s">
        <v>306</v>
      </c>
      <c r="C7" s="8">
        <v>800000</v>
      </c>
      <c r="D7" s="8"/>
      <c r="E7" s="7" t="s">
        <v>307</v>
      </c>
      <c r="F7" s="7"/>
      <c r="G7" s="8"/>
      <c r="H7" s="8"/>
      <c r="I7" s="7" t="s">
        <v>308</v>
      </c>
      <c r="J7" s="7"/>
      <c r="K7" s="8">
        <v>800000</v>
      </c>
    </row>
    <row r="8" ht="57" customHeight="1" spans="1:11">
      <c r="A8" s="4" t="s">
        <v>309</v>
      </c>
      <c r="B8" s="9" t="s">
        <v>310</v>
      </c>
      <c r="C8" s="10"/>
      <c r="D8" s="10"/>
      <c r="E8" s="10"/>
      <c r="F8" s="10"/>
      <c r="G8" s="10"/>
      <c r="H8" s="10"/>
      <c r="I8" s="10"/>
      <c r="J8" s="10"/>
      <c r="K8" s="21"/>
    </row>
    <row r="9" ht="33.75" customHeight="1" spans="1:11">
      <c r="A9" s="4" t="s">
        <v>279</v>
      </c>
      <c r="B9" s="4" t="s">
        <v>280</v>
      </c>
      <c r="C9" s="4"/>
      <c r="D9" s="4" t="s">
        <v>281</v>
      </c>
      <c r="E9" s="4"/>
      <c r="F9" s="4"/>
      <c r="G9" s="4"/>
      <c r="H9" s="4"/>
      <c r="I9" s="4"/>
      <c r="J9" s="4" t="s">
        <v>311</v>
      </c>
      <c r="K9" s="4"/>
    </row>
    <row r="10" ht="33.75" customHeight="1" spans="1:11">
      <c r="A10" s="11" t="s">
        <v>312</v>
      </c>
      <c r="B10" s="12" t="s">
        <v>284</v>
      </c>
      <c r="C10" s="13"/>
      <c r="D10" s="14" t="s">
        <v>313</v>
      </c>
      <c r="E10" s="8"/>
      <c r="F10" s="8"/>
      <c r="G10" s="8"/>
      <c r="H10" s="14">
        <v>3</v>
      </c>
      <c r="I10" s="8"/>
      <c r="J10" s="8"/>
      <c r="K10" s="8"/>
    </row>
    <row r="11" ht="33.75" customHeight="1" spans="1:11">
      <c r="A11" s="15"/>
      <c r="B11" s="12" t="s">
        <v>314</v>
      </c>
      <c r="C11" s="13"/>
      <c r="D11" s="14" t="s">
        <v>315</v>
      </c>
      <c r="E11" s="8"/>
      <c r="F11" s="8"/>
      <c r="G11" s="8"/>
      <c r="H11" s="16">
        <v>1</v>
      </c>
      <c r="I11" s="8"/>
      <c r="J11" s="8"/>
      <c r="K11" s="8"/>
    </row>
    <row r="12" ht="33.75" customHeight="1" spans="1:11">
      <c r="A12" s="15"/>
      <c r="B12" s="12" t="s">
        <v>316</v>
      </c>
      <c r="C12" s="13"/>
      <c r="D12" s="17" t="s">
        <v>317</v>
      </c>
      <c r="E12" s="8"/>
      <c r="F12" s="8"/>
      <c r="G12" s="8"/>
      <c r="H12" s="16">
        <v>1</v>
      </c>
      <c r="I12" s="8"/>
      <c r="J12" s="8"/>
      <c r="K12" s="8"/>
    </row>
    <row r="13" ht="33.75" customHeight="1" spans="1:11">
      <c r="A13" s="18"/>
      <c r="B13" s="12" t="s">
        <v>318</v>
      </c>
      <c r="C13" s="13"/>
      <c r="D13" s="14" t="s">
        <v>319</v>
      </c>
      <c r="E13" s="8"/>
      <c r="F13" s="8"/>
      <c r="G13" s="8"/>
      <c r="H13" s="16">
        <v>1</v>
      </c>
      <c r="I13" s="8"/>
      <c r="J13" s="8"/>
      <c r="K13" s="8"/>
    </row>
    <row r="14" ht="33.75" customHeight="1" spans="1:11">
      <c r="A14" s="19" t="s">
        <v>320</v>
      </c>
      <c r="B14" s="12" t="s">
        <v>321</v>
      </c>
      <c r="C14" s="13"/>
      <c r="D14" s="14" t="s">
        <v>322</v>
      </c>
      <c r="E14" s="8"/>
      <c r="F14" s="8"/>
      <c r="G14" s="8"/>
      <c r="H14" s="16">
        <v>1</v>
      </c>
      <c r="I14" s="8"/>
      <c r="J14" s="8"/>
      <c r="K14" s="8"/>
    </row>
    <row r="15" ht="33.75" customHeight="1" spans="1:11">
      <c r="A15" s="15"/>
      <c r="B15" s="12" t="s">
        <v>323</v>
      </c>
      <c r="C15" s="13"/>
      <c r="D15" s="14" t="s">
        <v>324</v>
      </c>
      <c r="E15" s="8"/>
      <c r="F15" s="8"/>
      <c r="G15" s="8"/>
      <c r="H15" s="16">
        <v>1</v>
      </c>
      <c r="I15" s="8"/>
      <c r="J15" s="8"/>
      <c r="K15" s="8"/>
    </row>
    <row r="16" ht="33.75" customHeight="1" spans="1:11">
      <c r="A16" s="18"/>
      <c r="B16" s="12" t="s">
        <v>325</v>
      </c>
      <c r="C16" s="13"/>
      <c r="D16" s="14" t="s">
        <v>326</v>
      </c>
      <c r="E16" s="8"/>
      <c r="F16" s="8"/>
      <c r="G16" s="8"/>
      <c r="H16" s="16">
        <v>1</v>
      </c>
      <c r="I16" s="8"/>
      <c r="J16" s="8"/>
      <c r="K16" s="8"/>
    </row>
    <row r="17" ht="33.75" customHeight="1" spans="1:11">
      <c r="A17" s="20" t="s">
        <v>327</v>
      </c>
      <c r="B17" s="12" t="s">
        <v>328</v>
      </c>
      <c r="C17" s="13"/>
      <c r="D17" s="14" t="s">
        <v>329</v>
      </c>
      <c r="E17" s="8"/>
      <c r="F17" s="8"/>
      <c r="G17" s="8"/>
      <c r="H17" s="16">
        <v>1</v>
      </c>
      <c r="I17" s="8"/>
      <c r="J17" s="8"/>
      <c r="K17" s="8"/>
    </row>
  </sheetData>
  <mergeCells count="47">
    <mergeCell ref="A1:K1"/>
    <mergeCell ref="B3:E3"/>
    <mergeCell ref="F3:I3"/>
    <mergeCell ref="J3:K3"/>
    <mergeCell ref="B4:E4"/>
    <mergeCell ref="F4:I4"/>
    <mergeCell ref="J4:K4"/>
    <mergeCell ref="B5:E5"/>
    <mergeCell ref="F5:I5"/>
    <mergeCell ref="J5:K5"/>
    <mergeCell ref="B6:E6"/>
    <mergeCell ref="F6:I6"/>
    <mergeCell ref="J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G10"/>
    <mergeCell ref="H10:K10"/>
    <mergeCell ref="B11:C11"/>
    <mergeCell ref="D11:G11"/>
    <mergeCell ref="H11:K11"/>
    <mergeCell ref="B12:C12"/>
    <mergeCell ref="D12:G12"/>
    <mergeCell ref="H12:K12"/>
    <mergeCell ref="B13:C13"/>
    <mergeCell ref="D13:G13"/>
    <mergeCell ref="H13:K13"/>
    <mergeCell ref="B14:C14"/>
    <mergeCell ref="D14:G14"/>
    <mergeCell ref="H14:K14"/>
    <mergeCell ref="B15:C15"/>
    <mergeCell ref="D15:G15"/>
    <mergeCell ref="H15:K15"/>
    <mergeCell ref="B16:C16"/>
    <mergeCell ref="D16:G16"/>
    <mergeCell ref="H16:K16"/>
    <mergeCell ref="B17:C17"/>
    <mergeCell ref="D17:G17"/>
    <mergeCell ref="H17:K17"/>
    <mergeCell ref="A10:A13"/>
    <mergeCell ref="A14:A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2023-02-09T01:46:00Z</dcterms:created>
  <dcterms:modified xsi:type="dcterms:W3CDTF">2023-05-15T01:07:15Z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BE579FF1AA404D799F3366A1A323F758</vt:lpwstr>
  </property>
</Properties>
</file>