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4"/>
  </bookViews>
  <sheets>
    <sheet name="封面" sheetId="1" r:id="rId1"/>
    <sheet name="目录" sheetId="2" r:id="rId2"/>
    <sheet name="表1" sheetId="3" r:id="rId3"/>
    <sheet name="表2" sheetId="15" r:id="rId4"/>
    <sheet name="表3" sheetId="17" r:id="rId5"/>
    <sheet name="表4" sheetId="6" r:id="rId6"/>
    <sheet name="表5" sheetId="18" r:id="rId7"/>
    <sheet name="表6" sheetId="19" r:id="rId8"/>
    <sheet name="表7" sheetId="20" r:id="rId9"/>
    <sheet name="表8" sheetId="10" r:id="rId10"/>
    <sheet name="表9" sheetId="11" r:id="rId11"/>
    <sheet name="表10" sheetId="14" r:id="rId12"/>
    <sheet name="表11" sheetId="13" r:id="rId13"/>
    <sheet name="表12" sheetId="16" r:id="rId14"/>
  </sheets>
  <definedNames>
    <definedName name="_xlnm.Print_Area" localSheetId="11">表10!$A$1:$C$12</definedName>
    <definedName name="_xlnm.Print_Titles" localSheetId="11">表10!$1:$5</definedName>
    <definedName name="_xlnm.Print_Area" localSheetId="3">表2!$A$1:$B$31</definedName>
    <definedName name="_xlnm.Print_Titles" localSheetId="3">表2!$1:$3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<sst xmlns="http://schemas.openxmlformats.org/spreadsheetml/2006/main" count="337" uniqueCount="253">
  <si>
    <t>单位代码：</t>
  </si>
  <si>
    <t>单位名称：</t>
  </si>
  <si>
    <t>庆阳市生态环境局宁县分局</t>
  </si>
  <si>
    <t>部门预算公开表</t>
  </si>
  <si>
    <t xml:space="preserve">     </t>
  </si>
  <si>
    <t>编制日期：</t>
  </si>
  <si>
    <t>2025.2.13</t>
  </si>
  <si>
    <t>部门领导：</t>
  </si>
  <si>
    <t>胡勤胜</t>
  </si>
  <si>
    <t>财务负责人：</t>
  </si>
  <si>
    <t>杨卫娟</t>
  </si>
  <si>
    <t>制表人：</t>
  </si>
  <si>
    <t>李保龙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</si>
  <si>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</si>
  <si>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</si>
  <si>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</si>
  <si>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</si>
  <si>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</si>
  <si>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</si>
  <si>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</si>
  <si>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</si>
  <si>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</si>
  <si>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</si>
  <si>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</si>
  <si>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</si>
  <si>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</si>
  <si>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</si>
  <si>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</si>
  <si>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</si>
  <si>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</si>
  <si>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</si>
  <si>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</si>
  <si>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</si>
  <si>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</si>
  <si>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</si>
  <si>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</si>
  <si>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</si>
  <si>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</si>
  <si>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</si>
  <si>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</si>
  <si>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</si>
  <si>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</si>
  <si>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</si>
  <si>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</si>
  <si>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</si>
  <si>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</si>
  <si>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</si>
  <si>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</si>
  <si>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</si>
  <si>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</si>
  <si>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</si>
  <si>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</si>
  <si>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</si>
  <si>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</si>
  <si>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七、附属单位上级收入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</si>
  <si>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</si>
  <si>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</si>
  <si>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</si>
  <si>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</si>
  <si>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</si>
  <si>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</si>
  <si>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</si>
  <si>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</si>
  <si>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</si>
  <si>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</si>
  <si>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</si>
  <si>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</si>
  <si>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</si>
  <si>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</si>
  <si>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</si>
  <si>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</si>
  <si>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</si>
  <si>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</si>
  <si>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</si>
  <si>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</si>
  <si>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</si>
  <si>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</si>
  <si>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</si>
  <si>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</si>
  <si>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</si>
  <si>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</si>
  <si>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</si>
  <si>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　年　支　出　合　计</t>
  </si>
  <si>
    <t>十、上年结转</t>
  </si>
  <si>
    <t>三十一、结转下年</t>
  </si>
  <si>
    <t>十一、上年结余</t>
  </si>
  <si>
    <t>收  入  总  计</t>
  </si>
  <si>
    <t>支  出  总  计</t>
  </si>
  <si>
    <t>部门收入总体情况表</t>
  </si>
  <si>
    <r>
      <rPr>
        <b/>
        <sz val="9"/>
        <color rgb="FF000000"/>
        <rFont val="宋体"/>
        <charset val="1"/>
      </rPr>
      <t>一、一般公共预算财政拨款收入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</si>
  <si>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本级财力安排</t>
    </r>
  </si>
  <si>
    <t xml:space="preserve">    上级专项资金</t>
  </si>
  <si>
    <r>
      <rPr>
        <b/>
        <sz val="9"/>
        <color rgb="FF000000"/>
        <rFont val="宋体"/>
        <charset val="1"/>
      </rPr>
      <t>二、政府性基金预算财政拨款收入</t>
    </r>
  </si>
  <si>
    <r>
      <rPr>
        <b/>
        <sz val="9"/>
        <color rgb="FF000000"/>
        <rFont val="宋体"/>
        <charset val="1"/>
      </rPr>
      <t>三、国有资本经营预算收入</t>
    </r>
  </si>
  <si>
    <t>三、事业收入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</si>
  <si>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</si>
  <si>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</si>
  <si>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其他事业收入</t>
    </r>
  </si>
  <si>
    <t>四、上级补助收入</t>
  </si>
  <si>
    <t>五、附属单位上缴收入</t>
  </si>
  <si>
    <t>六、经营收入</t>
  </si>
  <si>
    <t>七、其他收入</t>
  </si>
  <si>
    <t>八、上年结转、结余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</si>
  <si>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</si>
  <si>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</si>
  <si>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</si>
  <si>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非财政性单位结转结余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</si>
  <si>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</si>
  <si>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</si>
  <si>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</si>
  <si>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医疗专户结转</t>
    </r>
  </si>
  <si>
    <t>收入总计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</si>
  <si>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</si>
  <si>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</si>
  <si>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</si>
  <si>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</si>
  <si>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</si>
  <si>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</si>
  <si>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</si>
  <si>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社会保障和就业支出</t>
  </si>
  <si>
    <t>行政事业单位养老支出</t>
  </si>
  <si>
    <t>行政单位离退休</t>
  </si>
  <si>
    <t>机关事业单位基本养老保险缴费支出</t>
  </si>
  <si>
    <t>其他社会保障和就业支出</t>
  </si>
  <si>
    <t>卫生健康支出</t>
  </si>
  <si>
    <t>行政事业单位医疗</t>
  </si>
  <si>
    <t>事业单位医疗</t>
  </si>
  <si>
    <t>节能环保支出</t>
  </si>
  <si>
    <t>环境保护管理事务</t>
  </si>
  <si>
    <t>行政运行</t>
  </si>
  <si>
    <t>备注：无内容应公开空表并说明情况。</t>
  </si>
  <si>
    <t>财政拨款收支总体情况表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</si>
  <si>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</si>
  <si>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</si>
  <si>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</si>
  <si>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</si>
  <si>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</si>
  <si>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</si>
  <si>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</si>
  <si>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</si>
  <si>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</si>
  <si>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</si>
  <si>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</si>
  <si>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</si>
  <si>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</si>
  <si>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</si>
  <si>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</si>
  <si>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</si>
  <si>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</si>
  <si>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</si>
  <si>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</si>
  <si>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</si>
  <si>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</si>
  <si>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</si>
  <si>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</si>
  <si>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</si>
  <si>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</si>
  <si>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</si>
  <si>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</si>
  <si>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</si>
  <si>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</si>
  <si>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</si>
  <si>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</si>
  <si>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</si>
  <si>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</si>
  <si>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</si>
  <si>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</si>
  <si>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</si>
  <si>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</si>
  <si>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</si>
  <si>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</si>
  <si>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</si>
  <si>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</si>
  <si>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</si>
  <si>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</si>
  <si>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</si>
  <si>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</si>
  <si>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20805</t>
  </si>
  <si>
    <t>2080501</t>
  </si>
  <si>
    <t>2080505</t>
  </si>
  <si>
    <t>20899</t>
  </si>
  <si>
    <t>2089999</t>
  </si>
  <si>
    <t>210</t>
  </si>
  <si>
    <t>21011</t>
  </si>
  <si>
    <t>2101102</t>
  </si>
  <si>
    <t>211</t>
  </si>
  <si>
    <t>21101</t>
  </si>
  <si>
    <t>2110101</t>
  </si>
  <si>
    <t>一般公共预算基本支出表</t>
  </si>
  <si>
    <t>经济分类科目</t>
  </si>
  <si>
    <t>一般公共预算基本支出</t>
  </si>
  <si>
    <t>人员经费</t>
  </si>
  <si>
    <t>公用经费</t>
  </si>
  <si>
    <t>303</t>
  </si>
  <si>
    <t>对个人和家庭的补助</t>
  </si>
  <si>
    <t>30302</t>
  </si>
  <si>
    <t>退休费</t>
  </si>
  <si>
    <t>301</t>
  </si>
  <si>
    <t>工资福利支出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</si>
  <si>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</si>
  <si>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</si>
  <si>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</si>
  <si>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</si>
  <si>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</si>
  <si>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</si>
  <si>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</si>
  <si>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</si>
  <si>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30102</t>
  </si>
  <si>
    <t>津贴补贴</t>
  </si>
  <si>
    <t>30101</t>
  </si>
  <si>
    <t>基本工资</t>
  </si>
  <si>
    <t>30103</t>
  </si>
  <si>
    <t>奖金</t>
  </si>
  <si>
    <t>30107</t>
  </si>
  <si>
    <t>绩效工资</t>
  </si>
  <si>
    <t>302</t>
  </si>
  <si>
    <t>商品和服务支出</t>
  </si>
  <si>
    <t>30228</t>
  </si>
  <si>
    <t>工会经费</t>
  </si>
  <si>
    <t>30201</t>
  </si>
  <si>
    <t>办公费</t>
  </si>
  <si>
    <t>30202</t>
  </si>
  <si>
    <t>印刷费</t>
  </si>
  <si>
    <t>30211</t>
  </si>
  <si>
    <t>差旅费</t>
  </si>
  <si>
    <t>30229</t>
  </si>
  <si>
    <t>福利费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</si>
  <si>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</si>
  <si>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</si>
  <si>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</si>
  <si>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</si>
  <si>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</si>
  <si>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</si>
  <si>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</si>
  <si>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</si>
  <si>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</si>
  <si>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</si>
  <si>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</si>
  <si>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经济科目编码</t>
  </si>
  <si>
    <t>经济科目名称</t>
  </si>
  <si>
    <t>商品服务支出</t>
  </si>
  <si>
    <t>政府性基金预算支出情况表</t>
  </si>
  <si>
    <t>项        目</t>
  </si>
  <si>
    <t>编码</t>
  </si>
  <si>
    <t>名称</t>
  </si>
  <si>
    <t>部门管理转移支付表</t>
  </si>
  <si>
    <t>一般公共预算项目支出</t>
  </si>
  <si>
    <t>政府性基金预算项目支出</t>
  </si>
  <si>
    <t>国有资本经营预算项目支出</t>
  </si>
  <si>
    <t>国有资本经营预算支出情况表</t>
  </si>
  <si>
    <t>**</t>
  </si>
  <si>
    <t>总计</t>
  </si>
  <si>
    <t>……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</si>
</sst>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  <numFmt numFmtId="177" formatCode="#,##0.00_ ;[Red]\-#,##0.00\ "/>
    <numFmt numFmtId="178" formatCode="yyyy/mm/dd"/>
  </numFmts>
  <fonts count="51">
    <font>
      <sz val="11"/>
      <color indexed="8"/>
      <name val="宋体"/>
      <charset val="1"/>
      <scheme val="minor"/>
    </font>
    <font>
      <sz val="16"/>
      <color indexed="8"/>
      <name val="仿宋_GB2312"/>
      <charset val="1"/>
    </font>
    <font>
      <sz val="9"/>
      <color rgb="FF000000"/>
      <name val="宋体"/>
      <charset val="1"/>
      <scheme val="minor"/>
    </font>
    <font>
      <b/>
      <sz val="10"/>
      <color rgb="FF000000"/>
      <name val="宋体"/>
      <charset val="1"/>
      <scheme val="minor"/>
    </font>
    <font>
      <b/>
      <sz val="9"/>
      <color rgb="FF000000"/>
      <name val="宋体"/>
      <charset val="1"/>
      <scheme val="minor"/>
    </font>
    <font>
      <sz val="9"/>
      <color indexed="8"/>
      <name val="仿宋_GB2312"/>
      <charset val="1"/>
    </font>
    <font>
      <sz val="9"/>
      <name val="SimSun"/>
      <charset val="134"/>
    </font>
    <font>
      <b/>
      <sz val="19"/>
      <name val="SimSun"/>
      <charset val="134"/>
    </font>
    <font>
      <sz val="10"/>
      <name val="SimSun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u/>
      <sz val="9"/>
      <color indexed="12"/>
      <name val="宋体"/>
      <charset val="134"/>
    </font>
    <font>
      <b/>
      <sz val="9"/>
      <color indexed="8"/>
      <name val="宋体"/>
      <charset val="134"/>
    </font>
    <font>
      <b/>
      <sz val="9"/>
      <name val="SimSun"/>
      <charset val="134"/>
    </font>
    <font>
      <sz val="9"/>
      <color rgb="FFFF0000"/>
      <name val="宋体"/>
      <charset val="134"/>
    </font>
    <font>
      <sz val="19"/>
      <name val="SimSun"/>
      <charset val="134"/>
    </font>
    <font>
      <b/>
      <sz val="10"/>
      <name val="SimSun"/>
      <charset val="134"/>
    </font>
    <font>
      <b/>
      <sz val="17"/>
      <name val="SimSun"/>
      <charset val="134"/>
    </font>
    <font>
      <sz val="9"/>
      <name val="Hiragino Sans GB"/>
      <charset val="134"/>
    </font>
    <font>
      <sz val="10"/>
      <name val="Hiragino Sans GB"/>
      <charset val="134"/>
    </font>
    <font>
      <sz val="9"/>
      <name val="宋体"/>
      <charset val="134"/>
    </font>
    <font>
      <b/>
      <sz val="11"/>
      <name val="SimSun"/>
      <charset val="134"/>
    </font>
    <font>
      <b/>
      <sz val="12"/>
      <name val="SimSun"/>
      <charset val="134"/>
    </font>
    <font>
      <b/>
      <u/>
      <sz val="10"/>
      <color rgb="FF0000FF"/>
      <name val="SimSun"/>
      <charset val="134"/>
    </font>
    <font>
      <b/>
      <sz val="2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rgb="FF000000"/>
      <name val="宋体"/>
      <charset val="1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4" borderId="8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5" borderId="11" applyNumberFormat="0" applyAlignment="0" applyProtection="0">
      <alignment vertical="center"/>
    </xf>
    <xf numFmtId="0" fontId="40" fillId="6" borderId="12" applyNumberFormat="0" applyAlignment="0" applyProtection="0">
      <alignment vertical="center"/>
    </xf>
    <xf numFmtId="0" fontId="41" fillId="6" borderId="11" applyNumberFormat="0" applyAlignment="0" applyProtection="0">
      <alignment vertical="center"/>
    </xf>
    <xf numFmtId="0" fontId="42" fillId="7" borderId="13" applyNumberFormat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9" fillId="0" borderId="0"/>
  </cellStyleXfs>
  <cellXfs count="107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indent="2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right" vertical="center" wrapText="1"/>
    </xf>
    <xf numFmtId="0" fontId="9" fillId="0" borderId="0" xfId="0" applyFont="1" applyFill="1" applyAlignment="1"/>
    <xf numFmtId="0" fontId="10" fillId="0" borderId="0" xfId="0" applyFont="1" applyFill="1" applyBorder="1" applyAlignment="1" applyProtection="1"/>
    <xf numFmtId="0" fontId="11" fillId="0" borderId="0" xfId="0" applyFont="1" applyFill="1" applyBorder="1" applyAlignment="1" applyProtection="1">
      <alignment vertical="center" wrapText="1"/>
    </xf>
    <xf numFmtId="0" fontId="12" fillId="0" borderId="0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right" vertical="center"/>
    </xf>
    <xf numFmtId="0" fontId="14" fillId="0" borderId="1" xfId="0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vertical="center" wrapText="1"/>
    </xf>
    <xf numFmtId="0" fontId="15" fillId="0" borderId="0" xfId="0" applyFont="1" applyFill="1" applyBorder="1" applyAlignment="1" applyProtection="1"/>
    <xf numFmtId="0" fontId="8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/>
    </xf>
    <xf numFmtId="49" fontId="16" fillId="0" borderId="1" xfId="0" applyNumberFormat="1" applyFont="1" applyFill="1" applyBorder="1" applyAlignment="1" applyProtection="1">
      <alignment horizontal="left" vertical="center" wrapText="1"/>
    </xf>
    <xf numFmtId="49" fontId="16" fillId="0" borderId="1" xfId="0" applyNumberFormat="1" applyFont="1" applyFill="1" applyBorder="1" applyAlignment="1" applyProtection="1">
      <alignment horizontal="center" vertical="center"/>
    </xf>
    <xf numFmtId="4" fontId="17" fillId="0" borderId="2" xfId="0" applyNumberFormat="1" applyFont="1" applyBorder="1" applyAlignment="1">
      <alignment vertical="center" wrapText="1"/>
    </xf>
    <xf numFmtId="4" fontId="17" fillId="0" borderId="3" xfId="0" applyNumberFormat="1" applyFont="1" applyBorder="1" applyAlignment="1">
      <alignment vertical="center" wrapText="1"/>
    </xf>
    <xf numFmtId="4" fontId="17" fillId="0" borderId="1" xfId="0" applyNumberFormat="1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49" fontId="16" fillId="0" borderId="1" xfId="0" applyNumberFormat="1" applyFont="1" applyFill="1" applyBorder="1" applyAlignment="1" applyProtection="1">
      <alignment horizontal="left" vertical="center"/>
    </xf>
    <xf numFmtId="49" fontId="13" fillId="0" borderId="1" xfId="0" applyNumberFormat="1" applyFont="1" applyFill="1" applyBorder="1" applyAlignment="1" applyProtection="1">
      <alignment horizontal="left" vertical="center" wrapText="1"/>
    </xf>
    <xf numFmtId="49" fontId="13" fillId="0" borderId="1" xfId="0" applyNumberFormat="1" applyFont="1" applyFill="1" applyBorder="1" applyAlignment="1" applyProtection="1">
      <alignment horizontal="left" vertical="center"/>
    </xf>
    <xf numFmtId="4" fontId="6" fillId="0" borderId="2" xfId="0" applyNumberFormat="1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0" fillId="0" borderId="1" xfId="0" applyFont="1" applyBorder="1">
      <alignment vertical="center"/>
    </xf>
    <xf numFmtId="0" fontId="6" fillId="0" borderId="2" xfId="0" applyFont="1" applyBorder="1" applyAlignment="1">
      <alignment vertical="center" wrapText="1"/>
    </xf>
    <xf numFmtId="0" fontId="0" fillId="0" borderId="4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49" fontId="18" fillId="0" borderId="1" xfId="0" applyNumberFormat="1" applyFont="1" applyFill="1" applyBorder="1" applyAlignment="1" applyProtection="1">
      <alignment horizontal="left" vertical="center"/>
    </xf>
    <xf numFmtId="0" fontId="19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20" fillId="0" borderId="2" xfId="0" applyFont="1" applyBorder="1" applyAlignment="1">
      <alignment vertical="center" wrapText="1"/>
    </xf>
    <xf numFmtId="0" fontId="20" fillId="0" borderId="2" xfId="0" applyFont="1" applyBorder="1" applyAlignment="1">
      <alignment horizontal="right" vertical="center" wrapText="1"/>
    </xf>
    <xf numFmtId="0" fontId="21" fillId="0" borderId="0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4" fontId="17" fillId="2" borderId="1" xfId="0" applyNumberFormat="1" applyFont="1" applyFill="1" applyBorder="1" applyAlignment="1">
      <alignment horizontal="right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0" fontId="6" fillId="2" borderId="1" xfId="0" applyFont="1" applyFill="1" applyBorder="1" applyAlignment="1">
      <alignment horizontal="left" vertical="center" wrapText="1"/>
    </xf>
    <xf numFmtId="4" fontId="6" fillId="2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4" fontId="17" fillId="2" borderId="1" xfId="0" applyNumberFormat="1" applyFont="1" applyFill="1" applyBorder="1" applyAlignment="1">
      <alignment horizontal="center"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right" vertical="center" wrapText="1"/>
    </xf>
    <xf numFmtId="0" fontId="20" fillId="0" borderId="2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right" vertical="center" wrapText="1"/>
    </xf>
    <xf numFmtId="176" fontId="8" fillId="0" borderId="2" xfId="0" applyNumberFormat="1" applyFont="1" applyBorder="1" applyAlignment="1">
      <alignment horizontal="right" vertical="center" wrapText="1"/>
    </xf>
    <xf numFmtId="4" fontId="22" fillId="0" borderId="2" xfId="0" applyNumberFormat="1" applyFont="1" applyBorder="1" applyAlignment="1">
      <alignment horizontal="right" vertical="center" wrapText="1"/>
    </xf>
    <xf numFmtId="176" fontId="23" fillId="0" borderId="2" xfId="0" applyNumberFormat="1" applyFont="1" applyBorder="1" applyAlignment="1">
      <alignment horizontal="right" vertical="center" wrapText="1"/>
    </xf>
    <xf numFmtId="4" fontId="8" fillId="0" borderId="2" xfId="0" applyNumberFormat="1" applyFont="1" applyBorder="1" applyAlignment="1">
      <alignment vertical="center" wrapText="1"/>
    </xf>
    <xf numFmtId="4" fontId="20" fillId="0" borderId="2" xfId="0" applyNumberFormat="1" applyFont="1" applyBorder="1" applyAlignment="1">
      <alignment vertical="center" wrapText="1"/>
    </xf>
    <xf numFmtId="4" fontId="22" fillId="0" borderId="5" xfId="0" applyNumberFormat="1" applyFont="1" applyBorder="1" applyAlignment="1">
      <alignment horizontal="right" vertical="center" wrapText="1"/>
    </xf>
    <xf numFmtId="0" fontId="20" fillId="0" borderId="0" xfId="0" applyFont="1" applyBorder="1" applyAlignment="1">
      <alignment vertical="center" wrapText="1"/>
    </xf>
    <xf numFmtId="176" fontId="23" fillId="0" borderId="6" xfId="0" applyNumberFormat="1" applyFont="1" applyBorder="1" applyAlignment="1">
      <alignment horizontal="right" vertical="center" wrapText="1"/>
    </xf>
    <xf numFmtId="0" fontId="8" fillId="0" borderId="3" xfId="0" applyFont="1" applyBorder="1" applyAlignment="1">
      <alignment vertical="center" wrapText="1"/>
    </xf>
    <xf numFmtId="4" fontId="22" fillId="0" borderId="1" xfId="0" applyNumberFormat="1" applyFont="1" applyBorder="1" applyAlignment="1">
      <alignment horizontal="right" vertical="center" wrapText="1"/>
    </xf>
    <xf numFmtId="176" fontId="23" fillId="0" borderId="7" xfId="0" applyNumberFormat="1" applyFont="1" applyBorder="1" applyAlignment="1">
      <alignment horizontal="right" vertical="center" wrapText="1"/>
    </xf>
    <xf numFmtId="176" fontId="20" fillId="0" borderId="2" xfId="0" applyNumberFormat="1" applyFont="1" applyBorder="1" applyAlignment="1">
      <alignment vertical="center" wrapText="1"/>
    </xf>
    <xf numFmtId="176" fontId="20" fillId="0" borderId="2" xfId="0" applyNumberFormat="1" applyFont="1" applyBorder="1" applyAlignment="1">
      <alignment horizontal="right" vertical="center" wrapText="1"/>
    </xf>
    <xf numFmtId="4" fontId="17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13" fillId="0" borderId="0" xfId="0" applyFont="1" applyFill="1" applyBorder="1" applyAlignment="1" applyProtection="1">
      <alignment vertical="center"/>
    </xf>
    <xf numFmtId="0" fontId="4" fillId="3" borderId="1" xfId="0" applyFont="1" applyFill="1" applyBorder="1" applyAlignment="1">
      <alignment horizontal="left" vertical="center"/>
    </xf>
    <xf numFmtId="177" fontId="13" fillId="0" borderId="1" xfId="0" applyNumberFormat="1" applyFont="1" applyFill="1" applyBorder="1" applyAlignment="1" applyProtection="1">
      <alignment horizontal="right" vertical="center"/>
    </xf>
    <xf numFmtId="0" fontId="13" fillId="0" borderId="1" xfId="49" applyFont="1" applyFill="1" applyBorder="1" applyAlignment="1" applyProtection="1">
      <alignment vertical="center"/>
    </xf>
    <xf numFmtId="177" fontId="24" fillId="0" borderId="1" xfId="0" applyNumberFormat="1" applyFont="1" applyFill="1" applyBorder="1" applyAlignment="1">
      <alignment horizontal="right" vertical="center"/>
    </xf>
    <xf numFmtId="0" fontId="16" fillId="0" borderId="1" xfId="49" applyFont="1" applyFill="1" applyBorder="1" applyAlignment="1" applyProtection="1">
      <alignment vertical="center"/>
    </xf>
    <xf numFmtId="0" fontId="13" fillId="0" borderId="1" xfId="49" applyFont="1" applyBorder="1" applyAlignment="1" applyProtection="1">
      <alignment vertical="center"/>
    </xf>
    <xf numFmtId="0" fontId="16" fillId="0" borderId="1" xfId="49" applyFont="1" applyFill="1" applyBorder="1" applyAlignment="1" applyProtection="1">
      <alignment horizontal="center" vertical="center"/>
    </xf>
    <xf numFmtId="177" fontId="16" fillId="0" borderId="1" xfId="0" applyNumberFormat="1" applyFont="1" applyFill="1" applyBorder="1" applyAlignment="1" applyProtection="1">
      <alignment horizontal="right" vertical="center"/>
    </xf>
    <xf numFmtId="0" fontId="25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right" vertical="center" wrapText="1"/>
    </xf>
    <xf numFmtId="0" fontId="23" fillId="0" borderId="2" xfId="0" applyFont="1" applyBorder="1" applyAlignment="1">
      <alignment horizontal="right" vertical="center" wrapText="1"/>
    </xf>
    <xf numFmtId="0" fontId="23" fillId="0" borderId="6" xfId="0" applyFont="1" applyBorder="1" applyAlignment="1">
      <alignment horizontal="right" vertical="center" wrapText="1"/>
    </xf>
    <xf numFmtId="0" fontId="6" fillId="0" borderId="3" xfId="0" applyFont="1" applyBorder="1" applyAlignment="1">
      <alignment vertical="center" wrapText="1"/>
    </xf>
    <xf numFmtId="0" fontId="23" fillId="0" borderId="7" xfId="0" applyFont="1" applyBorder="1" applyAlignment="1">
      <alignment horizontal="right" vertical="center" wrapText="1"/>
    </xf>
    <xf numFmtId="0" fontId="17" fillId="0" borderId="2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26" fillId="0" borderId="0" xfId="0" applyFont="1" applyBorder="1" applyAlignment="1">
      <alignment vertical="center" wrapText="1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8" fillId="0" borderId="0" xfId="0" applyFont="1" applyBorder="1" applyAlignment="1">
      <alignment horizontal="left" vertical="center" wrapText="1"/>
    </xf>
    <xf numFmtId="0" fontId="28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right" vertical="center" wrapText="1"/>
    </xf>
    <xf numFmtId="178" fontId="8" fillId="0" borderId="0" xfId="0" applyNumberFormat="1" applyFont="1" applyBorder="1" applyAlignment="1">
      <alignment vertical="center" wrapText="1"/>
    </xf>
    <xf numFmtId="0" fontId="29" fillId="0" borderId="0" xfId="0" applyFont="1" applyBorder="1" applyAlignment="1">
      <alignment horizontal="righ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opLeftCell="A6" workbookViewId="0">
      <selection activeCell="B6" sqref="B6:K6"/>
    </sheetView>
  </sheetViews>
  <sheetFormatPr defaultColWidth="10" defaultRowHeight="13.5"/>
  <cols>
    <col min="1" max="1" width="2.54166666666667" customWidth="1"/>
    <col min="2" max="4" width="9.76666666666667" customWidth="1"/>
    <col min="5" max="5" width="11.5083333333333" customWidth="1"/>
    <col min="6" max="6" width="9.76666666666667" customWidth="1"/>
    <col min="7" max="7" width="11.5083333333333" customWidth="1"/>
    <col min="8" max="11" width="9.76666666666667" customWidth="1"/>
  </cols>
  <sheetData>
    <row r="1" ht="14.3" customHeight="1" spans="1:11">
      <c r="A1" s="7"/>
      <c r="B1" s="7"/>
      <c r="C1" s="7"/>
      <c r="D1" s="7"/>
      <c r="E1" s="7"/>
      <c r="F1" s="7"/>
      <c r="G1" s="7"/>
      <c r="H1" s="7"/>
      <c r="I1" s="7"/>
      <c r="J1" s="7"/>
      <c r="K1" s="7"/>
    </row>
    <row r="2" ht="14.3" customHeight="1" spans="1:11">
      <c r="A2" s="7"/>
      <c r="B2" s="7"/>
      <c r="C2" s="7"/>
      <c r="D2" s="7"/>
      <c r="E2" s="7"/>
      <c r="F2" s="7"/>
      <c r="G2" s="7"/>
      <c r="H2" s="7"/>
      <c r="I2" s="7"/>
      <c r="J2" s="7"/>
      <c r="K2" s="7"/>
    </row>
    <row r="3" ht="22.75" customHeight="1" spans="1:11">
      <c r="A3" s="9"/>
      <c r="B3" s="9" t="s">
        <v>0</v>
      </c>
      <c r="C3" s="102"/>
      <c r="D3" s="102"/>
      <c r="E3" s="9"/>
      <c r="F3" s="9"/>
      <c r="G3" s="9"/>
      <c r="H3" s="9"/>
      <c r="I3" s="9"/>
      <c r="J3" s="9"/>
      <c r="K3" s="9"/>
    </row>
    <row r="4" ht="22.75" customHeight="1" spans="1:11">
      <c r="A4" s="9"/>
      <c r="B4" s="9" t="s">
        <v>1</v>
      </c>
      <c r="C4" s="9" t="s">
        <v>2</v>
      </c>
      <c r="D4" s="9"/>
      <c r="E4" s="9"/>
      <c r="F4" s="9"/>
      <c r="G4" s="9"/>
      <c r="H4" s="9"/>
      <c r="I4" s="9"/>
      <c r="J4" s="9"/>
      <c r="K4" s="9"/>
    </row>
    <row r="5" ht="14.3" customHeight="1" spans="1:11">
      <c r="A5" s="7"/>
      <c r="B5" s="7"/>
      <c r="C5" s="7"/>
      <c r="D5" s="7"/>
      <c r="E5" s="7"/>
      <c r="F5" s="7"/>
      <c r="G5" s="7"/>
      <c r="H5" s="7"/>
      <c r="I5" s="7"/>
      <c r="J5" s="7"/>
      <c r="K5" s="7"/>
    </row>
    <row r="6" ht="78.55" customHeight="1" spans="1:11">
      <c r="A6" s="7"/>
      <c r="B6" s="103" t="s">
        <v>3</v>
      </c>
      <c r="C6" s="103"/>
      <c r="D6" s="103"/>
      <c r="E6" s="103"/>
      <c r="F6" s="103"/>
      <c r="G6" s="103"/>
      <c r="H6" s="103"/>
      <c r="I6" s="103"/>
      <c r="J6" s="103"/>
      <c r="K6" s="103"/>
    </row>
    <row r="7" ht="22.75" customHeight="1" spans="1:11">
      <c r="A7" s="9"/>
      <c r="B7" s="9"/>
      <c r="C7" s="9"/>
      <c r="D7" s="9"/>
      <c r="E7" s="9"/>
      <c r="F7" s="9"/>
      <c r="G7" s="9"/>
      <c r="H7" s="9"/>
      <c r="I7" s="9"/>
      <c r="J7" s="9"/>
      <c r="K7" s="9"/>
    </row>
    <row r="8" ht="22.75" customHeight="1" spans="1:11">
      <c r="A8" s="9"/>
      <c r="B8" s="9"/>
      <c r="C8" s="9"/>
      <c r="D8" s="9"/>
      <c r="E8" s="9"/>
      <c r="F8" s="9"/>
      <c r="G8" s="9"/>
      <c r="H8" s="9"/>
      <c r="I8" s="9"/>
      <c r="J8" s="9"/>
      <c r="K8" s="9"/>
    </row>
    <row r="9" ht="22.75" customHeight="1" spans="1:11">
      <c r="A9" s="9"/>
      <c r="B9" s="9"/>
      <c r="C9" s="9"/>
      <c r="D9" s="9"/>
      <c r="E9" s="9"/>
      <c r="F9" s="9"/>
      <c r="G9" s="9"/>
      <c r="H9" s="9"/>
      <c r="I9" s="9"/>
      <c r="J9" s="9"/>
      <c r="K9" s="9"/>
    </row>
    <row r="10" ht="22.75" customHeight="1" spans="1:11">
      <c r="A10" s="9"/>
      <c r="B10" s="9" t="s">
        <v>4</v>
      </c>
      <c r="C10" s="9"/>
      <c r="F10" s="104" t="s">
        <v>5</v>
      </c>
      <c r="G10" s="105" t="s">
        <v>6</v>
      </c>
      <c r="H10" s="9"/>
      <c r="I10" s="9"/>
      <c r="J10" s="9"/>
      <c r="K10" s="9"/>
    </row>
    <row r="11" ht="22.75" customHeight="1" spans="1:1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</row>
    <row r="12" ht="22.75" customHeight="1" spans="1:11">
      <c r="A12" s="9"/>
      <c r="B12" s="104" t="s">
        <v>7</v>
      </c>
      <c r="C12" s="106" t="s">
        <v>8</v>
      </c>
      <c r="D12" s="9"/>
      <c r="E12" s="104" t="s">
        <v>9</v>
      </c>
      <c r="F12" s="7" t="s">
        <v>10</v>
      </c>
      <c r="G12" s="9"/>
      <c r="H12" s="104" t="s">
        <v>11</v>
      </c>
      <c r="I12" s="7" t="s">
        <v>12</v>
      </c>
      <c r="J12" s="9"/>
      <c r="K12" s="9"/>
    </row>
    <row r="13" ht="14.3" customHeight="1" spans="1:11">
      <c r="A13" s="7"/>
      <c r="B13" s="7"/>
      <c r="C13" s="7" t="s">
        <v>13</v>
      </c>
      <c r="D13" s="7"/>
      <c r="E13" s="7"/>
      <c r="F13" s="7"/>
      <c r="G13" s="7"/>
      <c r="H13" s="7"/>
      <c r="I13" s="7"/>
      <c r="J13" s="7"/>
      <c r="K13" s="7"/>
    </row>
    <row r="14" ht="14.3" customHeight="1" spans="1:11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</row>
    <row r="15" ht="14.3" customHeight="1" spans="1:11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</row>
  </sheetData>
  <mergeCells count="3">
    <mergeCell ref="C3:D3"/>
    <mergeCell ref="C4:E4"/>
    <mergeCell ref="B6:K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B5" sqref="B4:K6"/>
    </sheetView>
  </sheetViews>
  <sheetFormatPr defaultColWidth="10" defaultRowHeight="13.5" outlineLevelCol="7"/>
  <cols>
    <col min="1" max="1" width="26.875" customWidth="1"/>
    <col min="2" max="2" width="9.76666666666667" customWidth="1"/>
    <col min="3" max="3" width="12.9166666666667" customWidth="1"/>
    <col min="4" max="7" width="9.76666666666667" customWidth="1"/>
    <col min="8" max="8" width="10.25" customWidth="1"/>
  </cols>
  <sheetData>
    <row r="1" ht="14.3" customHeight="1" spans="1:8">
      <c r="A1" s="7"/>
      <c r="B1" s="7"/>
      <c r="C1" s="7"/>
      <c r="D1" s="7"/>
      <c r="E1" s="7"/>
      <c r="F1" s="7"/>
      <c r="G1" s="7"/>
      <c r="H1" s="7"/>
    </row>
    <row r="2" ht="39.85" customHeight="1" spans="1:8">
      <c r="A2" s="43" t="s">
        <v>227</v>
      </c>
      <c r="B2" s="43"/>
      <c r="C2" s="43"/>
      <c r="D2" s="43"/>
      <c r="E2" s="43"/>
      <c r="F2" s="43"/>
      <c r="G2" s="43"/>
      <c r="H2" s="43"/>
    </row>
    <row r="3" ht="22.75" customHeight="1" spans="1:8">
      <c r="A3" s="7"/>
      <c r="B3" s="7"/>
      <c r="C3" s="7"/>
      <c r="D3" s="7"/>
      <c r="E3" s="7"/>
      <c r="F3" s="7"/>
      <c r="G3" s="7"/>
      <c r="H3" s="44" t="s">
        <v>37</v>
      </c>
    </row>
    <row r="4" ht="22.75" customHeight="1" spans="1:8">
      <c r="A4" s="11" t="s">
        <v>170</v>
      </c>
      <c r="B4" s="11" t="s">
        <v>228</v>
      </c>
      <c r="C4" s="11"/>
      <c r="D4" s="11"/>
      <c r="E4" s="11"/>
      <c r="F4" s="11"/>
      <c r="G4" s="11" t="s">
        <v>229</v>
      </c>
      <c r="H4" s="11" t="s">
        <v>230</v>
      </c>
    </row>
    <row r="5" ht="22.75" customHeight="1" spans="1:8">
      <c r="A5" s="11"/>
      <c r="B5" s="11" t="s">
        <v>118</v>
      </c>
      <c r="C5" s="11" t="s">
        <v>231</v>
      </c>
      <c r="D5" s="11" t="s">
        <v>232</v>
      </c>
      <c r="E5" s="11" t="s">
        <v>233</v>
      </c>
      <c r="F5" s="11"/>
      <c r="G5" s="11"/>
      <c r="H5" s="11"/>
    </row>
    <row r="6" ht="22.75" customHeight="1" spans="1:8">
      <c r="A6" s="11"/>
      <c r="B6" s="11"/>
      <c r="C6" s="11"/>
      <c r="D6" s="11"/>
      <c r="E6" s="11" t="s">
        <v>234</v>
      </c>
      <c r="F6" s="11" t="s">
        <v>235</v>
      </c>
      <c r="G6" s="11"/>
      <c r="H6" s="11"/>
    </row>
    <row r="7" ht="22.75" customHeight="1" spans="1:8">
      <c r="A7" s="45" t="s">
        <v>118</v>
      </c>
      <c r="B7" s="46"/>
      <c r="C7" s="46"/>
      <c r="D7" s="46"/>
      <c r="E7" s="46"/>
      <c r="F7" s="46"/>
      <c r="G7" s="46"/>
      <c r="H7" s="46"/>
    </row>
    <row r="8" ht="22.75" customHeight="1" spans="1:8">
      <c r="A8" s="45"/>
      <c r="B8" s="46"/>
      <c r="C8" s="46"/>
      <c r="D8" s="46"/>
      <c r="E8" s="46"/>
      <c r="F8" s="46"/>
      <c r="G8" s="46"/>
      <c r="H8" s="46"/>
    </row>
    <row r="9" ht="22.75" customHeight="1" spans="1:8">
      <c r="A9" s="12"/>
      <c r="B9" s="13"/>
      <c r="C9" s="13"/>
      <c r="D9" s="13"/>
      <c r="E9" s="13"/>
      <c r="F9" s="13"/>
      <c r="G9" s="13"/>
      <c r="H9" s="13"/>
    </row>
  </sheetData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printOptions horizontalCentered="1"/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workbookViewId="0">
      <selection activeCell="B6" sqref="B6:K6"/>
    </sheetView>
  </sheetViews>
  <sheetFormatPr defaultColWidth="10" defaultRowHeight="15"/>
  <cols>
    <col min="1" max="1" width="7" customWidth="1"/>
    <col min="2" max="2" width="12" style="15" customWidth="1"/>
    <col min="3" max="3" width="16.875" style="15" customWidth="1"/>
    <col min="4" max="4" width="9.76666666666667" customWidth="1"/>
    <col min="5" max="5" width="9.5" customWidth="1"/>
    <col min="6" max="6" width="10" customWidth="1"/>
    <col min="7" max="10" width="9.76666666666667" customWidth="1"/>
  </cols>
  <sheetData>
    <row r="1" ht="14.3" customHeight="1" spans="1:10">
      <c r="A1" s="7"/>
      <c r="B1" s="21"/>
      <c r="C1" s="22"/>
      <c r="D1" s="7"/>
      <c r="E1" s="7"/>
      <c r="F1" s="7"/>
      <c r="G1" s="7"/>
      <c r="H1" s="7"/>
      <c r="I1" s="7"/>
      <c r="J1" s="7"/>
    </row>
    <row r="2" ht="39.85" customHeight="1" spans="1:10">
      <c r="A2" s="8" t="s">
        <v>236</v>
      </c>
      <c r="B2" s="17"/>
      <c r="C2" s="17"/>
      <c r="D2" s="8"/>
      <c r="E2" s="8"/>
      <c r="F2" s="8"/>
      <c r="G2" s="7"/>
      <c r="H2" s="7"/>
      <c r="I2" s="7"/>
      <c r="J2" s="7"/>
    </row>
    <row r="3" ht="22.75" customHeight="1" spans="1:10">
      <c r="A3" s="9"/>
      <c r="D3" s="9"/>
      <c r="E3" s="9"/>
      <c r="F3" s="9" t="s">
        <v>37</v>
      </c>
      <c r="G3" s="7"/>
      <c r="H3" s="7"/>
      <c r="I3" s="7"/>
      <c r="J3" s="7"/>
    </row>
    <row r="4" ht="22.75" customHeight="1" spans="1:10">
      <c r="A4" s="23" t="s">
        <v>237</v>
      </c>
      <c r="B4" s="24" t="s">
        <v>238</v>
      </c>
      <c r="C4" s="25" t="s">
        <v>239</v>
      </c>
      <c r="D4" s="23" t="s">
        <v>118</v>
      </c>
      <c r="E4" s="23" t="s">
        <v>115</v>
      </c>
      <c r="F4" s="23" t="s">
        <v>116</v>
      </c>
      <c r="G4" s="7"/>
      <c r="H4" s="7"/>
      <c r="I4" s="7"/>
      <c r="J4" s="7"/>
    </row>
    <row r="5" ht="28" customHeight="1" spans="1:10">
      <c r="A5" s="23"/>
      <c r="B5" s="26"/>
      <c r="C5" s="27" t="s">
        <v>118</v>
      </c>
      <c r="D5" s="28">
        <v>2.75</v>
      </c>
      <c r="E5" s="29">
        <v>2.754613</v>
      </c>
      <c r="F5" s="30"/>
      <c r="G5" s="9"/>
      <c r="H5" s="9"/>
      <c r="I5" s="9"/>
      <c r="J5" s="9"/>
    </row>
    <row r="6" ht="28" customHeight="1" spans="1:6">
      <c r="A6" s="31">
        <v>1</v>
      </c>
      <c r="B6" s="26" t="s">
        <v>215</v>
      </c>
      <c r="C6" s="32" t="s">
        <v>240</v>
      </c>
      <c r="D6" s="28">
        <v>2.75</v>
      </c>
      <c r="E6" s="29">
        <v>2.754613</v>
      </c>
      <c r="F6" s="30"/>
    </row>
    <row r="7" ht="28" customHeight="1" spans="1:6">
      <c r="A7" s="31">
        <v>2</v>
      </c>
      <c r="B7" s="33" t="s">
        <v>219</v>
      </c>
      <c r="C7" s="34" t="s">
        <v>220</v>
      </c>
      <c r="D7" s="35">
        <v>1.4</v>
      </c>
      <c r="E7" s="36">
        <v>1.4</v>
      </c>
      <c r="F7" s="37"/>
    </row>
    <row r="8" ht="28" customHeight="1" spans="1:6">
      <c r="A8" s="38"/>
      <c r="B8" s="33"/>
      <c r="C8" s="39" t="s">
        <v>222</v>
      </c>
      <c r="D8" s="35">
        <v>0.3</v>
      </c>
      <c r="E8" s="36">
        <v>0.3</v>
      </c>
      <c r="F8" s="37"/>
    </row>
    <row r="9" ht="28" customHeight="1" spans="1:6">
      <c r="A9" s="38"/>
      <c r="B9" s="33"/>
      <c r="C9" s="39" t="s">
        <v>224</v>
      </c>
      <c r="D9" s="35">
        <v>0.7</v>
      </c>
      <c r="E9" s="36">
        <v>0.7</v>
      </c>
      <c r="F9" s="37"/>
    </row>
    <row r="10" ht="28" customHeight="1" spans="1:6">
      <c r="A10" s="38"/>
      <c r="B10" s="33"/>
      <c r="C10" s="39" t="s">
        <v>226</v>
      </c>
      <c r="D10" s="35">
        <v>0.354613</v>
      </c>
      <c r="E10" s="36">
        <v>0.354613</v>
      </c>
      <c r="F10" s="37"/>
    </row>
    <row r="11" ht="28" customHeight="1" spans="1:6">
      <c r="A11" s="38"/>
      <c r="B11" s="33"/>
      <c r="C11" s="34"/>
      <c r="D11" s="38"/>
      <c r="E11" s="40"/>
      <c r="F11" s="38"/>
    </row>
    <row r="12" ht="28" customHeight="1" spans="1:6">
      <c r="A12" s="38"/>
      <c r="B12" s="33"/>
      <c r="C12" s="34"/>
      <c r="D12" s="38"/>
      <c r="E12" s="41"/>
      <c r="F12" s="38"/>
    </row>
    <row r="13" ht="28" customHeight="1" spans="1:6">
      <c r="A13" s="38"/>
      <c r="B13" s="33"/>
      <c r="C13" s="34"/>
      <c r="D13" s="38"/>
      <c r="E13" s="38"/>
      <c r="F13" s="38"/>
    </row>
    <row r="14" ht="28" customHeight="1" spans="1:6">
      <c r="A14" s="38"/>
      <c r="B14" s="33"/>
      <c r="C14" s="34"/>
      <c r="D14" s="38"/>
      <c r="E14" s="38"/>
      <c r="F14" s="38"/>
    </row>
    <row r="15" ht="28" customHeight="1" spans="1:6">
      <c r="A15" s="38"/>
      <c r="B15" s="33"/>
      <c r="C15" s="42"/>
      <c r="D15" s="38"/>
      <c r="E15" s="38"/>
      <c r="F15" s="38"/>
    </row>
    <row r="16" ht="28" customHeight="1" spans="1:6">
      <c r="A16" s="38"/>
      <c r="B16" s="33"/>
      <c r="C16" s="34"/>
      <c r="D16" s="38"/>
      <c r="E16" s="38"/>
      <c r="F16" s="38"/>
    </row>
    <row r="17" ht="28" customHeight="1" spans="1:6">
      <c r="A17" s="38"/>
      <c r="B17" s="33"/>
      <c r="C17" s="34"/>
      <c r="D17" s="38"/>
      <c r="E17" s="38"/>
      <c r="F17" s="38"/>
    </row>
    <row r="18" ht="28" customHeight="1" spans="1:6">
      <c r="A18" s="38"/>
      <c r="B18" s="33"/>
      <c r="C18" s="34"/>
      <c r="D18" s="38"/>
      <c r="E18" s="38"/>
      <c r="F18" s="38"/>
    </row>
    <row r="19" ht="28" customHeight="1" spans="1:6">
      <c r="A19" s="38"/>
      <c r="B19" s="33"/>
      <c r="C19" s="34"/>
      <c r="D19" s="38"/>
      <c r="E19" s="38"/>
      <c r="F19" s="38"/>
    </row>
    <row r="25" ht="13.5" spans="2:3">
      <c r="B25" s="14"/>
      <c r="C25" s="14"/>
    </row>
    <row r="26" ht="13.5" spans="2:3">
      <c r="B26" s="14"/>
      <c r="C26" s="14"/>
    </row>
    <row r="27" ht="13.5" spans="2:3">
      <c r="B27" s="14"/>
      <c r="C27" s="14"/>
    </row>
  </sheetData>
  <mergeCells count="1">
    <mergeCell ref="A2:F2"/>
  </mergeCells>
  <printOptions horizontalCentered="1"/>
  <pageMargins left="0.751388888888889" right="0.751388888888889" top="0.271527777777778" bottom="0.271527777777778" header="0" footer="0"/>
  <pageSetup paperSize="9" orientation="portrait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showGridLines="0" showZeros="0" workbookViewId="0">
      <selection activeCell="B6" sqref="B6:K6"/>
    </sheetView>
  </sheetViews>
  <sheetFormatPr defaultColWidth="7.875" defaultRowHeight="12.75" customHeight="1"/>
  <cols>
    <col min="1" max="1" width="17" style="15" customWidth="1"/>
    <col min="2" max="2" width="35.375" style="15" customWidth="1"/>
    <col min="3" max="3" width="7.75" style="15" customWidth="1"/>
    <col min="4" max="4" width="2.5" style="15" customWidth="1"/>
    <col min="5" max="16" width="8" style="15"/>
    <col min="17" max="16384" width="7.875" style="14"/>
  </cols>
  <sheetData>
    <row r="1" ht="15" customHeight="1" spans="1:16">
      <c r="A1" s="16"/>
      <c r="B1" s="16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ht="32.25" customHeight="1" spans="1:16">
      <c r="A2" s="17" t="s">
        <v>241</v>
      </c>
      <c r="B2" s="17"/>
      <c r="C2" s="17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ht="15" customHeight="1" spans="1:16">
      <c r="A3" s="14"/>
      <c r="B3" s="14"/>
      <c r="C3" s="18" t="s">
        <v>37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ht="38" customHeight="1" spans="1:16">
      <c r="A4" s="19" t="s">
        <v>242</v>
      </c>
      <c r="B4" s="19"/>
      <c r="C4" s="20" t="s">
        <v>41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ht="34" customHeight="1" spans="1:16">
      <c r="A5" s="19" t="s">
        <v>243</v>
      </c>
      <c r="B5" s="19" t="s">
        <v>244</v>
      </c>
      <c r="C5" s="20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6" s="14" customFormat="1" ht="37" customHeight="1" spans="1:3">
      <c r="A6" s="19" t="s">
        <v>118</v>
      </c>
      <c r="B6" s="19"/>
      <c r="C6" s="20"/>
    </row>
    <row r="7" s="14" customFormat="1" ht="37" customHeight="1" spans="1:3">
      <c r="A7" s="19"/>
      <c r="B7" s="19"/>
      <c r="C7" s="20">
        <v>0</v>
      </c>
    </row>
    <row r="8" s="14" customFormat="1" ht="37" customHeight="1" spans="1:3">
      <c r="A8" s="19"/>
      <c r="B8" s="19"/>
      <c r="C8" s="20"/>
    </row>
    <row r="9" s="14" customFormat="1" ht="37" customHeight="1" spans="1:3">
      <c r="A9" s="19"/>
      <c r="B9" s="19"/>
      <c r="C9" s="20"/>
    </row>
    <row r="10" s="14" customFormat="1" ht="37" customHeight="1" spans="1:3">
      <c r="A10" s="19"/>
      <c r="B10" s="19"/>
      <c r="C10" s="20"/>
    </row>
    <row r="11" s="14" customFormat="1" ht="37" customHeight="1" spans="1:3">
      <c r="A11" s="19"/>
      <c r="B11" s="19"/>
      <c r="C11" s="20"/>
    </row>
    <row r="12" s="14" customFormat="1" ht="37" customHeight="1" spans="1:3">
      <c r="A12" s="19"/>
      <c r="B12" s="19"/>
      <c r="C12" s="20"/>
    </row>
  </sheetData>
  <sheetProtection formatCells="0" formatColumns="0" formatRows="0"/>
  <mergeCells count="3">
    <mergeCell ref="A2:C2"/>
    <mergeCell ref="A4:B4"/>
    <mergeCell ref="C4:C5"/>
  </mergeCells>
  <printOptions horizontalCentered="1"/>
  <pageMargins left="0.78740157480315" right="0.393700787401575" top="1.18110236220472" bottom="0.78740157480315" header="0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B6" sqref="B6:K6"/>
    </sheetView>
  </sheetViews>
  <sheetFormatPr defaultColWidth="10" defaultRowHeight="13.5" outlineLevelRow="4" outlineLevelCol="4"/>
  <cols>
    <col min="1" max="1" width="12.25" customWidth="1"/>
    <col min="2" max="2" width="10" customWidth="1"/>
    <col min="3" max="3" width="11.625" customWidth="1"/>
    <col min="4" max="5" width="11.5" customWidth="1"/>
  </cols>
  <sheetData>
    <row r="1" ht="14.3" customHeight="1" spans="1:5">
      <c r="A1" s="7"/>
      <c r="B1" s="7"/>
      <c r="C1" s="7"/>
      <c r="D1" s="7"/>
      <c r="E1" s="7"/>
    </row>
    <row r="2" ht="39.85" customHeight="1" spans="1:5">
      <c r="A2" s="8" t="s">
        <v>245</v>
      </c>
      <c r="B2" s="8"/>
      <c r="C2" s="8"/>
      <c r="D2" s="8"/>
      <c r="E2" s="8"/>
    </row>
    <row r="3" ht="22.75" customHeight="1" spans="1:5">
      <c r="A3" s="9"/>
      <c r="B3" s="9"/>
      <c r="C3" s="9"/>
      <c r="D3" s="9"/>
      <c r="E3" s="10" t="s">
        <v>37</v>
      </c>
    </row>
    <row r="4" ht="72" customHeight="1" spans="1:5">
      <c r="A4" s="11" t="s">
        <v>170</v>
      </c>
      <c r="B4" s="11" t="s">
        <v>118</v>
      </c>
      <c r="C4" s="11" t="s">
        <v>246</v>
      </c>
      <c r="D4" s="11" t="s">
        <v>247</v>
      </c>
      <c r="E4" s="11" t="s">
        <v>248</v>
      </c>
    </row>
    <row r="5" ht="60" customHeight="1" spans="1:5">
      <c r="A5" s="12"/>
      <c r="B5" s="13"/>
      <c r="C5" s="13"/>
      <c r="D5" s="13"/>
      <c r="E5" s="13"/>
    </row>
  </sheetData>
  <mergeCells count="1">
    <mergeCell ref="A2:E2"/>
  </mergeCells>
  <printOptions horizontalCentered="1"/>
  <pageMargins left="0.751388888888889" right="0.751388888888889" top="0.271527777777778" bottom="0.271527777777778" header="0" footer="0"/>
  <pageSetup paperSize="9" orientation="portrait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6" sqref="A6"/>
    </sheetView>
  </sheetViews>
  <sheetFormatPr defaultColWidth="9" defaultRowHeight="13.5" outlineLevelCol="1"/>
  <cols>
    <col min="1" max="1" width="25.625" customWidth="1"/>
    <col min="2" max="2" width="24" customWidth="1"/>
  </cols>
  <sheetData>
    <row r="1" ht="20.25" spans="1:2">
      <c r="A1" s="1" t="s">
        <v>249</v>
      </c>
      <c r="B1" s="1"/>
    </row>
    <row r="2" spans="1:1">
      <c r="A2" s="2" t="s">
        <v>37</v>
      </c>
    </row>
    <row r="3" ht="15" customHeight="1" spans="1:2">
      <c r="A3" s="3" t="s">
        <v>40</v>
      </c>
      <c r="B3" s="4" t="s">
        <v>41</v>
      </c>
    </row>
    <row r="4" spans="1:2">
      <c r="A4" s="3"/>
      <c r="B4" s="4"/>
    </row>
    <row r="5" ht="23" customHeight="1" spans="1:2">
      <c r="A5" s="5" t="s">
        <v>250</v>
      </c>
      <c r="B5" s="4">
        <v>1</v>
      </c>
    </row>
    <row r="6" ht="23" customHeight="1" spans="1:2">
      <c r="A6" s="5" t="s">
        <v>251</v>
      </c>
      <c r="B6" s="4"/>
    </row>
    <row r="7" ht="23" customHeight="1" spans="1:2">
      <c r="A7" s="5" t="s">
        <v>252</v>
      </c>
      <c r="B7" s="4"/>
    </row>
    <row r="8" ht="23" customHeight="1" spans="1:2">
      <c r="A8" s="5"/>
      <c r="B8" s="4"/>
    </row>
    <row r="9" ht="23" customHeight="1" spans="1:2">
      <c r="A9" s="5"/>
      <c r="B9" s="4"/>
    </row>
    <row r="10" ht="23" customHeight="1" spans="1:2">
      <c r="A10" s="5"/>
      <c r="B10" s="4"/>
    </row>
    <row r="11" ht="23" customHeight="1" spans="1:2">
      <c r="A11" s="5"/>
      <c r="B11" s="4"/>
    </row>
    <row r="12" ht="23" customHeight="1" spans="1:2">
      <c r="A12" s="5"/>
      <c r="B12" s="4"/>
    </row>
    <row r="13" ht="23" customHeight="1" spans="1:2">
      <c r="A13" s="5"/>
      <c r="B13" s="4"/>
    </row>
    <row r="14" ht="23" customHeight="1" spans="1:2">
      <c r="A14" s="5"/>
      <c r="B14" s="4"/>
    </row>
    <row r="15" ht="23" customHeight="1" spans="1:2">
      <c r="A15" s="5"/>
      <c r="B15" s="4"/>
    </row>
    <row r="16" spans="1:1">
      <c r="A16" s="6" t="s">
        <v>130</v>
      </c>
    </row>
  </sheetData>
  <mergeCells count="3">
    <mergeCell ref="A1:B1"/>
    <mergeCell ref="A3:A4"/>
    <mergeCell ref="B3:B4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B6" sqref="B6:K6"/>
    </sheetView>
  </sheetViews>
  <sheetFormatPr defaultColWidth="10" defaultRowHeight="13.5" outlineLevelCol="2"/>
  <cols>
    <col min="1" max="1" width="5.01666666666667" customWidth="1"/>
    <col min="2" max="2" width="41.25" customWidth="1"/>
    <col min="3" max="3" width="29.375" customWidth="1"/>
  </cols>
  <sheetData>
    <row r="1" ht="35.4" customHeight="1" spans="1:2">
      <c r="A1" s="7"/>
      <c r="B1" s="7"/>
    </row>
    <row r="2" ht="39.15" customHeight="1" spans="1:3">
      <c r="A2" s="7"/>
      <c r="B2" s="97" t="s">
        <v>14</v>
      </c>
      <c r="C2" s="97"/>
    </row>
    <row r="3" ht="29.35" customHeight="1" spans="1:3">
      <c r="A3" s="98"/>
      <c r="B3" s="99" t="s">
        <v>15</v>
      </c>
      <c r="C3" s="99" t="s">
        <v>16</v>
      </c>
    </row>
    <row r="4" ht="28.45" customHeight="1" spans="1:3">
      <c r="A4" s="90"/>
      <c r="B4" s="100" t="s">
        <v>17</v>
      </c>
      <c r="C4" s="101" t="s">
        <v>18</v>
      </c>
    </row>
    <row r="5" ht="28.45" customHeight="1" spans="1:3">
      <c r="A5" s="90"/>
      <c r="B5" s="100" t="s">
        <v>19</v>
      </c>
      <c r="C5" s="101" t="s">
        <v>20</v>
      </c>
    </row>
    <row r="6" ht="28.45" customHeight="1" spans="1:3">
      <c r="A6" s="90"/>
      <c r="B6" s="100" t="s">
        <v>21</v>
      </c>
      <c r="C6" s="101" t="s">
        <v>22</v>
      </c>
    </row>
    <row r="7" ht="28.45" customHeight="1" spans="1:3">
      <c r="A7" s="90"/>
      <c r="B7" s="100" t="s">
        <v>23</v>
      </c>
      <c r="C7" s="101"/>
    </row>
    <row r="8" ht="28.45" customHeight="1" spans="1:3">
      <c r="A8" s="90"/>
      <c r="B8" s="100" t="s">
        <v>24</v>
      </c>
      <c r="C8" s="101" t="s">
        <v>25</v>
      </c>
    </row>
    <row r="9" ht="28.45" customHeight="1" spans="1:3">
      <c r="A9" s="90"/>
      <c r="B9" s="100" t="s">
        <v>26</v>
      </c>
      <c r="C9" s="101" t="s">
        <v>27</v>
      </c>
    </row>
    <row r="10" ht="28.45" customHeight="1" spans="1:3">
      <c r="A10" s="90"/>
      <c r="B10" s="100" t="s">
        <v>28</v>
      </c>
      <c r="C10" s="101" t="s">
        <v>29</v>
      </c>
    </row>
    <row r="11" ht="28.45" customHeight="1" spans="1:3">
      <c r="A11" s="90"/>
      <c r="B11" s="100" t="s">
        <v>30</v>
      </c>
      <c r="C11" s="101" t="s">
        <v>31</v>
      </c>
    </row>
    <row r="12" ht="28.45" customHeight="1" spans="1:3">
      <c r="A12" s="90"/>
      <c r="B12" s="100" t="s">
        <v>32</v>
      </c>
      <c r="C12" s="101"/>
    </row>
    <row r="13" ht="28.45" customHeight="1" spans="1:3">
      <c r="A13" s="7"/>
      <c r="B13" s="100" t="s">
        <v>33</v>
      </c>
      <c r="C13" s="101"/>
    </row>
    <row r="14" ht="28.45" customHeight="1" spans="1:3">
      <c r="A14" s="7"/>
      <c r="B14" s="100" t="s">
        <v>34</v>
      </c>
      <c r="C14" s="101" t="s">
        <v>18</v>
      </c>
    </row>
    <row r="15" ht="36" customHeight="1" spans="2:3">
      <c r="B15" s="100" t="s">
        <v>35</v>
      </c>
      <c r="C15" s="38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8"/>
  <sheetViews>
    <sheetView topLeftCell="A6" workbookViewId="0">
      <selection activeCell="C14" sqref="C14"/>
    </sheetView>
  </sheetViews>
  <sheetFormatPr defaultColWidth="10" defaultRowHeight="13.5" outlineLevelCol="3"/>
  <cols>
    <col min="1" max="1" width="26.875" customWidth="1"/>
    <col min="2" max="2" width="12.25" customWidth="1"/>
    <col min="3" max="3" width="27.25" customWidth="1"/>
    <col min="4" max="4" width="14.625" customWidth="1"/>
  </cols>
  <sheetData>
    <row r="1" ht="39.85" customHeight="1" spans="1:4">
      <c r="A1" s="8" t="s">
        <v>36</v>
      </c>
      <c r="B1" s="8"/>
      <c r="C1" s="8"/>
      <c r="D1" s="8"/>
    </row>
    <row r="2" ht="11" customHeight="1" spans="1:4">
      <c r="A2" s="90"/>
      <c r="B2" s="90"/>
      <c r="C2" s="90"/>
      <c r="D2" s="91" t="s">
        <v>37</v>
      </c>
    </row>
    <row r="3" ht="22.75" customHeight="1" spans="1:4">
      <c r="A3" s="64" t="s">
        <v>38</v>
      </c>
      <c r="B3" s="64"/>
      <c r="C3" s="64" t="s">
        <v>39</v>
      </c>
      <c r="D3" s="64"/>
    </row>
    <row r="4" ht="22.75" customHeight="1" spans="1:4">
      <c r="A4" s="64" t="s">
        <v>40</v>
      </c>
      <c r="B4" s="64" t="s">
        <v>41</v>
      </c>
      <c r="C4" s="64" t="s">
        <v>40</v>
      </c>
      <c r="D4" s="64" t="s">
        <v>41</v>
      </c>
    </row>
    <row r="5" ht="22.75" customHeight="1" spans="1:4">
      <c r="A5" s="39" t="s">
        <v>42</v>
      </c>
      <c r="B5" s="67">
        <v>58.825118</v>
      </c>
      <c r="C5" s="39" t="s">
        <v>43</v>
      </c>
      <c r="D5" s="68"/>
    </row>
    <row r="6" ht="22.75" customHeight="1" spans="1:4">
      <c r="A6" s="39" t="s">
        <v>44</v>
      </c>
      <c r="B6" s="68"/>
      <c r="C6" s="39" t="s">
        <v>45</v>
      </c>
      <c r="D6" s="92"/>
    </row>
    <row r="7" ht="22.75" customHeight="1" spans="1:4">
      <c r="A7" s="39" t="s">
        <v>46</v>
      </c>
      <c r="B7" s="68"/>
      <c r="C7" s="39" t="s">
        <v>47</v>
      </c>
      <c r="D7" s="92"/>
    </row>
    <row r="8" ht="22.75" customHeight="1" spans="1:4">
      <c r="A8" s="39" t="s">
        <v>48</v>
      </c>
      <c r="B8" s="68"/>
      <c r="C8" s="39" t="s">
        <v>49</v>
      </c>
      <c r="D8" s="92"/>
    </row>
    <row r="9" ht="22.75" customHeight="1" spans="1:4">
      <c r="A9" s="39" t="s">
        <v>50</v>
      </c>
      <c r="B9" s="68"/>
      <c r="C9" s="39" t="s">
        <v>51</v>
      </c>
      <c r="D9" s="92"/>
    </row>
    <row r="10" ht="22.75" customHeight="1" spans="1:4">
      <c r="A10" s="39" t="s">
        <v>52</v>
      </c>
      <c r="B10" s="68"/>
      <c r="C10" s="39" t="s">
        <v>53</v>
      </c>
      <c r="D10" s="92"/>
    </row>
    <row r="11" ht="22.75" customHeight="1" spans="1:4">
      <c r="A11" s="39" t="s">
        <v>54</v>
      </c>
      <c r="B11" s="68"/>
      <c r="C11" s="39" t="s">
        <v>55</v>
      </c>
      <c r="D11" s="93"/>
    </row>
    <row r="12" ht="22.75" customHeight="1" spans="1:4">
      <c r="A12" s="39" t="s">
        <v>56</v>
      </c>
      <c r="B12" s="68"/>
      <c r="C12" s="94" t="s">
        <v>57</v>
      </c>
      <c r="D12" s="75">
        <v>6.969252</v>
      </c>
    </row>
    <row r="13" ht="22.75" customHeight="1" spans="1:4">
      <c r="A13" s="39" t="s">
        <v>58</v>
      </c>
      <c r="B13" s="68"/>
      <c r="C13" s="94" t="s">
        <v>59</v>
      </c>
      <c r="D13" s="75"/>
    </row>
    <row r="14" ht="22.75" customHeight="1" spans="1:4">
      <c r="A14" s="39"/>
      <c r="B14" s="35"/>
      <c r="C14" s="94" t="s">
        <v>60</v>
      </c>
      <c r="D14" s="75">
        <v>3.040343</v>
      </c>
    </row>
    <row r="15" ht="22.75" customHeight="1" spans="1:4">
      <c r="A15" s="39"/>
      <c r="B15" s="35"/>
      <c r="C15" s="94" t="s">
        <v>61</v>
      </c>
      <c r="D15" s="75">
        <v>48.815523</v>
      </c>
    </row>
    <row r="16" ht="22.75" customHeight="1" spans="1:4">
      <c r="A16" s="39"/>
      <c r="B16" s="35"/>
      <c r="C16" s="39" t="s">
        <v>62</v>
      </c>
      <c r="D16" s="95"/>
    </row>
    <row r="17" ht="22.75" customHeight="1" spans="1:4">
      <c r="A17" s="39"/>
      <c r="B17" s="35"/>
      <c r="C17" s="39" t="s">
        <v>63</v>
      </c>
      <c r="D17" s="92"/>
    </row>
    <row r="18" ht="22.75" customHeight="1" spans="1:4">
      <c r="A18" s="39"/>
      <c r="B18" s="35"/>
      <c r="C18" s="39" t="s">
        <v>64</v>
      </c>
      <c r="D18" s="92"/>
    </row>
    <row r="19" ht="22.75" customHeight="1" spans="1:4">
      <c r="A19" s="96"/>
      <c r="B19" s="28"/>
      <c r="C19" s="39" t="s">
        <v>65</v>
      </c>
      <c r="D19" s="92"/>
    </row>
    <row r="20" ht="22.75" customHeight="1" spans="1:4">
      <c r="A20" s="96"/>
      <c r="B20" s="28"/>
      <c r="C20" s="39" t="s">
        <v>66</v>
      </c>
      <c r="D20" s="92"/>
    </row>
    <row r="21" ht="22.75" customHeight="1" spans="1:4">
      <c r="A21" s="96"/>
      <c r="B21" s="28"/>
      <c r="C21" s="39" t="s">
        <v>67</v>
      </c>
      <c r="D21" s="92"/>
    </row>
    <row r="22" ht="22.75" customHeight="1" spans="1:4">
      <c r="A22" s="96"/>
      <c r="B22" s="28"/>
      <c r="C22" s="39" t="s">
        <v>68</v>
      </c>
      <c r="D22" s="92"/>
    </row>
    <row r="23" ht="22.75" customHeight="1" spans="1:4">
      <c r="A23" s="96"/>
      <c r="B23" s="28"/>
      <c r="C23" s="39" t="s">
        <v>69</v>
      </c>
      <c r="D23" s="92"/>
    </row>
    <row r="24" ht="22.75" customHeight="1" spans="1:4">
      <c r="A24" s="39"/>
      <c r="B24" s="35"/>
      <c r="C24" s="39" t="s">
        <v>70</v>
      </c>
      <c r="D24" s="92"/>
    </row>
    <row r="25" ht="22.75" customHeight="1" spans="1:4">
      <c r="A25" s="39"/>
      <c r="B25" s="35"/>
      <c r="C25" s="39" t="s">
        <v>71</v>
      </c>
      <c r="D25" s="92"/>
    </row>
    <row r="26" ht="22.75" customHeight="1" spans="1:4">
      <c r="A26" s="39"/>
      <c r="B26" s="35"/>
      <c r="C26" s="39" t="s">
        <v>72</v>
      </c>
      <c r="D26" s="92"/>
    </row>
    <row r="27" ht="22.75" customHeight="1" spans="1:4">
      <c r="A27" s="96"/>
      <c r="B27" s="28"/>
      <c r="C27" s="39" t="s">
        <v>73</v>
      </c>
      <c r="D27" s="92"/>
    </row>
    <row r="28" ht="22.75" customHeight="1" spans="1:4">
      <c r="A28" s="96"/>
      <c r="B28" s="28"/>
      <c r="C28" s="39" t="s">
        <v>74</v>
      </c>
      <c r="D28" s="92"/>
    </row>
    <row r="29" ht="22.75" customHeight="1" spans="1:4">
      <c r="A29" s="96"/>
      <c r="B29" s="28"/>
      <c r="C29" s="39" t="s">
        <v>75</v>
      </c>
      <c r="D29" s="92"/>
    </row>
    <row r="30" ht="22.75" customHeight="1" spans="1:4">
      <c r="A30" s="96"/>
      <c r="B30" s="28"/>
      <c r="C30" s="39" t="s">
        <v>76</v>
      </c>
      <c r="D30" s="92"/>
    </row>
    <row r="31" ht="22.75" customHeight="1" spans="1:4">
      <c r="A31" s="96"/>
      <c r="B31" s="28"/>
      <c r="C31" s="39" t="s">
        <v>77</v>
      </c>
      <c r="D31" s="92"/>
    </row>
    <row r="32" ht="22.75" customHeight="1" spans="1:4">
      <c r="A32" s="39"/>
      <c r="B32" s="39"/>
      <c r="C32" s="39" t="s">
        <v>78</v>
      </c>
      <c r="D32" s="92"/>
    </row>
    <row r="33" ht="22.75" customHeight="1" spans="1:4">
      <c r="A33" s="39"/>
      <c r="B33" s="39"/>
      <c r="C33" s="39" t="s">
        <v>79</v>
      </c>
      <c r="D33" s="92"/>
    </row>
    <row r="34" ht="22.75" customHeight="1" spans="1:4">
      <c r="A34" s="39"/>
      <c r="B34" s="39"/>
      <c r="C34" s="39" t="s">
        <v>80</v>
      </c>
      <c r="D34" s="92"/>
    </row>
    <row r="35" ht="22.75" customHeight="1" spans="1:4">
      <c r="A35" s="96" t="s">
        <v>81</v>
      </c>
      <c r="B35" s="28">
        <f>SUM(B5:B13)</f>
        <v>58.825118</v>
      </c>
      <c r="C35" s="96" t="s">
        <v>82</v>
      </c>
      <c r="D35" s="28">
        <f>SUM(D5:D34)</f>
        <v>58.825118</v>
      </c>
    </row>
    <row r="36" ht="22.75" customHeight="1" spans="1:4">
      <c r="A36" s="96" t="s">
        <v>83</v>
      </c>
      <c r="B36" s="28"/>
      <c r="C36" s="96" t="s">
        <v>84</v>
      </c>
      <c r="D36" s="28"/>
    </row>
    <row r="37" ht="22.75" customHeight="1" spans="1:4">
      <c r="A37" s="96" t="s">
        <v>85</v>
      </c>
      <c r="B37" s="35"/>
      <c r="C37" s="39"/>
      <c r="D37" s="35"/>
    </row>
    <row r="38" ht="22.75" customHeight="1" spans="1:4">
      <c r="A38" s="96" t="s">
        <v>86</v>
      </c>
      <c r="B38" s="28">
        <f>B35+B36</f>
        <v>58.825118</v>
      </c>
      <c r="C38" s="96" t="s">
        <v>87</v>
      </c>
      <c r="D38" s="28">
        <f>D35+D36</f>
        <v>58.825118</v>
      </c>
    </row>
  </sheetData>
  <mergeCells count="4">
    <mergeCell ref="A1:D1"/>
    <mergeCell ref="A2:C2"/>
    <mergeCell ref="A3:B3"/>
    <mergeCell ref="C3:D3"/>
  </mergeCells>
  <printOptions horizontalCentered="1"/>
  <pageMargins left="0.751388888888889" right="0.751388888888889" top="0.271527777777778" bottom="0.271527777777778" header="0" footer="0"/>
  <pageSetup paperSize="9" scale="91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1"/>
  <sheetViews>
    <sheetView showZeros="0" workbookViewId="0">
      <selection activeCell="B6" sqref="B6:K6"/>
    </sheetView>
  </sheetViews>
  <sheetFormatPr defaultColWidth="7.875" defaultRowHeight="12.75" customHeight="1" outlineLevelCol="2"/>
  <cols>
    <col min="1" max="1" width="39.5" style="15" customWidth="1"/>
    <col min="2" max="2" width="35.625" style="15" customWidth="1"/>
    <col min="3" max="3" width="27.375" style="15" customWidth="1"/>
    <col min="4" max="16384" width="7.875" style="14"/>
  </cols>
  <sheetData>
    <row r="1" ht="24.75" customHeight="1" spans="1:2">
      <c r="A1" s="17" t="s">
        <v>88</v>
      </c>
      <c r="B1" s="17"/>
    </row>
    <row r="2" ht="24.75" customHeight="1" spans="1:2">
      <c r="A2" s="81"/>
      <c r="B2" s="18" t="s">
        <v>37</v>
      </c>
    </row>
    <row r="3" ht="24" customHeight="1" spans="1:2">
      <c r="A3" s="25" t="s">
        <v>40</v>
      </c>
      <c r="B3" s="25" t="s">
        <v>41</v>
      </c>
    </row>
    <row r="4" s="14" customFormat="1" ht="25" customHeight="1" spans="1:2">
      <c r="A4" s="82" t="s">
        <v>89</v>
      </c>
      <c r="B4" s="83">
        <v>58.83</v>
      </c>
    </row>
    <row r="5" s="14" customFormat="1" ht="25" customHeight="1" spans="1:3">
      <c r="A5" s="84" t="s">
        <v>90</v>
      </c>
      <c r="B5" s="85">
        <v>58.83</v>
      </c>
      <c r="C5" s="15"/>
    </row>
    <row r="6" s="14" customFormat="1" ht="25" customHeight="1" spans="1:3">
      <c r="A6" s="84" t="s">
        <v>91</v>
      </c>
      <c r="B6" s="85"/>
      <c r="C6" s="15"/>
    </row>
    <row r="7" s="14" customFormat="1" ht="25" customHeight="1" spans="1:3">
      <c r="A7" s="82" t="s">
        <v>92</v>
      </c>
      <c r="B7" s="85">
        <f>B8+B9</f>
        <v>0</v>
      </c>
      <c r="C7" s="15"/>
    </row>
    <row r="8" s="14" customFormat="1" ht="25" customHeight="1" spans="1:3">
      <c r="A8" s="84" t="s">
        <v>90</v>
      </c>
      <c r="B8" s="85"/>
      <c r="C8" s="15"/>
    </row>
    <row r="9" s="14" customFormat="1" ht="25" customHeight="1" spans="1:3">
      <c r="A9" s="84" t="s">
        <v>91</v>
      </c>
      <c r="B9" s="85"/>
      <c r="C9" s="15"/>
    </row>
    <row r="10" s="14" customFormat="1" ht="25" customHeight="1" spans="1:3">
      <c r="A10" s="82" t="s">
        <v>93</v>
      </c>
      <c r="B10" s="85"/>
      <c r="C10" s="15"/>
    </row>
    <row r="11" s="14" customFormat="1" ht="25" customHeight="1" spans="1:3">
      <c r="A11" s="84" t="s">
        <v>90</v>
      </c>
      <c r="B11" s="85"/>
      <c r="C11" s="15"/>
    </row>
    <row r="12" s="14" customFormat="1" ht="25" customHeight="1" spans="1:3">
      <c r="A12" s="84" t="s">
        <v>91</v>
      </c>
      <c r="B12" s="85"/>
      <c r="C12" s="15"/>
    </row>
    <row r="13" s="14" customFormat="1" ht="25" customHeight="1" spans="1:3">
      <c r="A13" s="86" t="s">
        <v>94</v>
      </c>
      <c r="B13" s="85">
        <f>SUM(B14:B16)</f>
        <v>0</v>
      </c>
      <c r="C13" s="15"/>
    </row>
    <row r="14" s="14" customFormat="1" ht="25" customHeight="1" spans="1:3">
      <c r="A14" s="84" t="s">
        <v>95</v>
      </c>
      <c r="B14" s="85"/>
      <c r="C14" s="15"/>
    </row>
    <row r="15" s="14" customFormat="1" ht="25" customHeight="1" spans="1:3">
      <c r="A15" s="84" t="s">
        <v>96</v>
      </c>
      <c r="B15" s="85"/>
      <c r="C15" s="15"/>
    </row>
    <row r="16" s="14" customFormat="1" ht="25" customHeight="1" spans="1:3">
      <c r="A16" s="84" t="s">
        <v>97</v>
      </c>
      <c r="B16" s="85"/>
      <c r="C16" s="15"/>
    </row>
    <row r="17" s="14" customFormat="1" ht="25" customHeight="1" spans="1:3">
      <c r="A17" s="86" t="s">
        <v>98</v>
      </c>
      <c r="B17" s="85"/>
      <c r="C17" s="15"/>
    </row>
    <row r="18" s="14" customFormat="1" ht="25" customHeight="1" spans="1:3">
      <c r="A18" s="86" t="s">
        <v>99</v>
      </c>
      <c r="B18" s="85"/>
      <c r="C18" s="15"/>
    </row>
    <row r="19" s="14" customFormat="1" ht="25" customHeight="1" spans="1:3">
      <c r="A19" s="86" t="s">
        <v>100</v>
      </c>
      <c r="B19" s="85"/>
      <c r="C19" s="15"/>
    </row>
    <row r="20" s="14" customFormat="1" ht="25" customHeight="1" spans="1:3">
      <c r="A20" s="86" t="s">
        <v>101</v>
      </c>
      <c r="B20" s="85"/>
      <c r="C20" s="15"/>
    </row>
    <row r="21" s="14" customFormat="1" ht="25" customHeight="1" spans="1:3">
      <c r="A21" s="86" t="s">
        <v>102</v>
      </c>
      <c r="B21" s="83">
        <f>B22+B25+B28+B29</f>
        <v>0</v>
      </c>
      <c r="C21" s="15"/>
    </row>
    <row r="22" s="14" customFormat="1" ht="25" customHeight="1" spans="1:3">
      <c r="A22" s="84" t="s">
        <v>103</v>
      </c>
      <c r="B22" s="83">
        <f>B23+B24</f>
        <v>0</v>
      </c>
      <c r="C22" s="15"/>
    </row>
    <row r="23" s="14" customFormat="1" ht="25" customHeight="1" spans="1:3">
      <c r="A23" s="84" t="s">
        <v>104</v>
      </c>
      <c r="B23" s="83"/>
      <c r="C23" s="15"/>
    </row>
    <row r="24" s="14" customFormat="1" ht="25" customHeight="1" spans="1:3">
      <c r="A24" s="84" t="s">
        <v>105</v>
      </c>
      <c r="B24" s="83"/>
      <c r="C24" s="15"/>
    </row>
    <row r="25" s="14" customFormat="1" ht="25" customHeight="1" spans="1:3">
      <c r="A25" s="84" t="s">
        <v>106</v>
      </c>
      <c r="B25" s="83">
        <f>B26+B27</f>
        <v>0</v>
      </c>
      <c r="C25" s="15"/>
    </row>
    <row r="26" s="14" customFormat="1" ht="25" customHeight="1" spans="1:3">
      <c r="A26" s="84" t="s">
        <v>107</v>
      </c>
      <c r="B26" s="83"/>
      <c r="C26" s="15"/>
    </row>
    <row r="27" s="14" customFormat="1" ht="25" customHeight="1" spans="1:3">
      <c r="A27" s="84" t="s">
        <v>108</v>
      </c>
      <c r="B27" s="83"/>
      <c r="C27" s="15"/>
    </row>
    <row r="28" s="14" customFormat="1" ht="25" customHeight="1" spans="1:3">
      <c r="A28" s="84" t="s">
        <v>109</v>
      </c>
      <c r="B28" s="83"/>
      <c r="C28" s="15"/>
    </row>
    <row r="29" s="14" customFormat="1" ht="25" customHeight="1" spans="1:3">
      <c r="A29" s="84" t="s">
        <v>110</v>
      </c>
      <c r="B29" s="83"/>
      <c r="C29" s="15"/>
    </row>
    <row r="30" ht="25" customHeight="1" spans="1:2">
      <c r="A30" s="87"/>
      <c r="B30" s="83"/>
    </row>
    <row r="31" s="14" customFormat="1" ht="25" customHeight="1" spans="1:3">
      <c r="A31" s="88" t="s">
        <v>111</v>
      </c>
      <c r="B31" s="89">
        <f>B4+B7+B13+B17+B18+B19+B20+B21</f>
        <v>58.83</v>
      </c>
      <c r="C31" s="15"/>
    </row>
  </sheetData>
  <sheetProtection formatCells="0" formatColumns="0" formatRows="0"/>
  <mergeCells count="1">
    <mergeCell ref="A1:B1"/>
  </mergeCells>
  <printOptions horizontalCentered="1"/>
  <pageMargins left="0.590277777777778" right="0.393055555555556" top="0.511805555555556" bottom="0.786805555555556" header="0" footer="0.393055555555556"/>
  <pageSetup paperSize="9" scale="88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abSelected="1" workbookViewId="0">
      <selection activeCell="C6" sqref="C6"/>
    </sheetView>
  </sheetViews>
  <sheetFormatPr defaultColWidth="10" defaultRowHeight="13.5" outlineLevelCol="4"/>
  <cols>
    <col min="1" max="1" width="24.5" customWidth="1"/>
    <col min="2" max="2" width="10.25" customWidth="1"/>
    <col min="3" max="3" width="10.5" customWidth="1"/>
    <col min="4" max="4" width="9.625" customWidth="1"/>
    <col min="5" max="5" width="10.375" customWidth="1"/>
  </cols>
  <sheetData>
    <row r="1" ht="26.05" customHeight="1" spans="1:5">
      <c r="A1" s="47" t="s">
        <v>112</v>
      </c>
      <c r="B1" s="47"/>
      <c r="C1" s="47"/>
      <c r="D1" s="47"/>
      <c r="E1" s="47"/>
    </row>
    <row r="2" ht="26.05" customHeight="1" spans="1:5">
      <c r="A2" s="9"/>
      <c r="B2" s="9"/>
      <c r="C2" s="9"/>
      <c r="D2" s="9"/>
      <c r="E2" s="7" t="s">
        <v>37</v>
      </c>
    </row>
    <row r="3" ht="26.05" customHeight="1" spans="1:5">
      <c r="A3" s="62" t="s">
        <v>113</v>
      </c>
      <c r="B3" s="62" t="s">
        <v>114</v>
      </c>
      <c r="C3" s="62" t="s">
        <v>115</v>
      </c>
      <c r="D3" s="62" t="s">
        <v>116</v>
      </c>
      <c r="E3" s="62" t="s">
        <v>117</v>
      </c>
    </row>
    <row r="4" ht="26.05" customHeight="1" spans="1:5">
      <c r="A4" s="60" t="s">
        <v>118</v>
      </c>
      <c r="B4" s="79">
        <f>C4+D4</f>
        <v>58.825118</v>
      </c>
      <c r="C4" s="79">
        <v>48.825118</v>
      </c>
      <c r="D4" s="79">
        <v>10</v>
      </c>
      <c r="E4" s="79"/>
    </row>
    <row r="5" ht="26.05" customHeight="1" spans="1:5">
      <c r="A5" s="60" t="s">
        <v>119</v>
      </c>
      <c r="B5" s="79">
        <f t="shared" ref="B4:B16" si="0">C5+D5</f>
        <v>6.969252</v>
      </c>
      <c r="C5" s="79">
        <v>6.969252</v>
      </c>
      <c r="D5" s="79"/>
      <c r="E5" s="79"/>
    </row>
    <row r="6" ht="26.05" customHeight="1" spans="1:5">
      <c r="A6" s="60" t="s">
        <v>120</v>
      </c>
      <c r="B6" s="79">
        <f t="shared" si="0"/>
        <v>6.682413</v>
      </c>
      <c r="C6" s="79">
        <v>6.682413</v>
      </c>
      <c r="D6" s="79"/>
      <c r="E6" s="79"/>
    </row>
    <row r="7" ht="26.05" customHeight="1" spans="1:5">
      <c r="A7" s="41" t="s">
        <v>121</v>
      </c>
      <c r="B7" s="79">
        <f t="shared" si="0"/>
        <v>1.275</v>
      </c>
      <c r="C7" s="80">
        <v>1.275</v>
      </c>
      <c r="D7" s="80"/>
      <c r="E7" s="80"/>
    </row>
    <row r="8" ht="26.05" customHeight="1" spans="1:5">
      <c r="A8" s="41" t="s">
        <v>122</v>
      </c>
      <c r="B8" s="79">
        <f t="shared" si="0"/>
        <v>5.407413</v>
      </c>
      <c r="C8" s="80">
        <v>5.407413</v>
      </c>
      <c r="D8" s="80"/>
      <c r="E8" s="80"/>
    </row>
    <row r="9" ht="26.05" customHeight="1" spans="1:5">
      <c r="A9" s="60" t="s">
        <v>123</v>
      </c>
      <c r="B9" s="79">
        <f t="shared" si="0"/>
        <v>0.286839</v>
      </c>
      <c r="C9" s="79">
        <v>0.286839</v>
      </c>
      <c r="D9" s="79"/>
      <c r="E9" s="79"/>
    </row>
    <row r="10" ht="26.05" customHeight="1" spans="1:5">
      <c r="A10" s="41" t="s">
        <v>123</v>
      </c>
      <c r="B10" s="79">
        <f t="shared" si="0"/>
        <v>0.286839</v>
      </c>
      <c r="C10" s="80">
        <v>0.286839</v>
      </c>
      <c r="D10" s="80"/>
      <c r="E10" s="80"/>
    </row>
    <row r="11" ht="26.05" customHeight="1" spans="1:5">
      <c r="A11" s="60" t="s">
        <v>124</v>
      </c>
      <c r="B11" s="79">
        <f t="shared" si="0"/>
        <v>3.040343</v>
      </c>
      <c r="C11" s="79">
        <v>3.040343</v>
      </c>
      <c r="D11" s="79"/>
      <c r="E11" s="79"/>
    </row>
    <row r="12" ht="26.05" customHeight="1" spans="1:5">
      <c r="A12" s="60" t="s">
        <v>125</v>
      </c>
      <c r="B12" s="79">
        <f t="shared" si="0"/>
        <v>3.040343</v>
      </c>
      <c r="C12" s="79">
        <v>3.040343</v>
      </c>
      <c r="D12" s="79"/>
      <c r="E12" s="79"/>
    </row>
    <row r="13" ht="26.05" customHeight="1" spans="1:5">
      <c r="A13" s="41" t="s">
        <v>126</v>
      </c>
      <c r="B13" s="79">
        <f t="shared" si="0"/>
        <v>3.04</v>
      </c>
      <c r="C13" s="80">
        <v>3.04</v>
      </c>
      <c r="D13" s="80"/>
      <c r="E13" s="80"/>
    </row>
    <row r="14" ht="26.05" customHeight="1" spans="1:5">
      <c r="A14" s="60" t="s">
        <v>127</v>
      </c>
      <c r="B14" s="79">
        <f t="shared" si="0"/>
        <v>48.815523</v>
      </c>
      <c r="C14" s="79">
        <v>38.815523</v>
      </c>
      <c r="D14" s="79">
        <v>10</v>
      </c>
      <c r="E14" s="79"/>
    </row>
    <row r="15" ht="26.05" customHeight="1" spans="1:5">
      <c r="A15" s="60" t="s">
        <v>128</v>
      </c>
      <c r="B15" s="79">
        <f t="shared" si="0"/>
        <v>48.815523</v>
      </c>
      <c r="C15" s="79">
        <v>38.815523</v>
      </c>
      <c r="D15" s="79">
        <v>10</v>
      </c>
      <c r="E15" s="79"/>
    </row>
    <row r="16" ht="26.05" customHeight="1" spans="1:5">
      <c r="A16" s="41" t="s">
        <v>129</v>
      </c>
      <c r="B16" s="79">
        <f t="shared" si="0"/>
        <v>48.815523</v>
      </c>
      <c r="C16" s="80">
        <v>38.815523</v>
      </c>
      <c r="D16" s="80">
        <v>10</v>
      </c>
      <c r="E16" s="80"/>
    </row>
    <row r="17" ht="19.55" customHeight="1" spans="1:5">
      <c r="A17" s="7" t="s">
        <v>130</v>
      </c>
      <c r="B17" s="7"/>
      <c r="C17" s="7"/>
      <c r="D17" s="7"/>
      <c r="E17" s="7"/>
    </row>
  </sheetData>
  <mergeCells count="2">
    <mergeCell ref="A1:E1"/>
    <mergeCell ref="A17:E17"/>
  </mergeCells>
  <printOptions horizontalCentered="1"/>
  <pageMargins left="0.751388888888889" right="0.751388888888889" top="0.271527777777778" bottom="0.271527777777778" header="0" footer="0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6"/>
  <sheetViews>
    <sheetView workbookViewId="0">
      <selection activeCell="B6" sqref="B6:K6"/>
    </sheetView>
  </sheetViews>
  <sheetFormatPr defaultColWidth="10" defaultRowHeight="13.5" outlineLevelCol="6"/>
  <cols>
    <col min="1" max="1" width="24.5666666666667" customWidth="1"/>
    <col min="2" max="2" width="11.75" customWidth="1"/>
    <col min="3" max="3" width="32.625" customWidth="1"/>
    <col min="4" max="4" width="14.5583333333333" customWidth="1"/>
    <col min="5" max="5" width="18.725" customWidth="1"/>
    <col min="6" max="8" width="9.76666666666667" customWidth="1"/>
  </cols>
  <sheetData>
    <row r="1" ht="39.85" customHeight="1" spans="1:7">
      <c r="A1" s="8" t="s">
        <v>131</v>
      </c>
      <c r="B1" s="8"/>
      <c r="C1" s="8"/>
      <c r="D1" s="8"/>
      <c r="E1" s="7"/>
      <c r="F1" s="7"/>
      <c r="G1" s="7"/>
    </row>
    <row r="2" ht="22.75" customHeight="1" spans="1:7">
      <c r="A2" s="9"/>
      <c r="B2" s="9"/>
      <c r="C2" s="63" t="s">
        <v>37</v>
      </c>
      <c r="D2" s="63"/>
      <c r="E2" s="9"/>
      <c r="F2" s="9"/>
      <c r="G2" s="9"/>
    </row>
    <row r="3" ht="22.75" customHeight="1" spans="1:7">
      <c r="A3" s="64" t="s">
        <v>38</v>
      </c>
      <c r="B3" s="64"/>
      <c r="C3" s="64" t="s">
        <v>39</v>
      </c>
      <c r="D3" s="64"/>
      <c r="E3" s="9"/>
      <c r="F3" s="9"/>
      <c r="G3" s="9"/>
    </row>
    <row r="4" ht="22.75" customHeight="1" spans="1:7">
      <c r="A4" s="64" t="s">
        <v>40</v>
      </c>
      <c r="B4" s="64" t="s">
        <v>41</v>
      </c>
      <c r="C4" s="64" t="s">
        <v>40</v>
      </c>
      <c r="D4" s="64" t="s">
        <v>118</v>
      </c>
      <c r="E4" s="9"/>
      <c r="F4" s="9"/>
      <c r="G4" s="9"/>
    </row>
    <row r="5" ht="22.75" customHeight="1" spans="1:7">
      <c r="A5" s="12" t="s">
        <v>132</v>
      </c>
      <c r="B5" s="65">
        <v>58.825118</v>
      </c>
      <c r="C5" s="12" t="s">
        <v>133</v>
      </c>
      <c r="D5" s="66">
        <v>58.83</v>
      </c>
      <c r="E5" s="9"/>
      <c r="F5" s="9"/>
      <c r="G5" s="9"/>
    </row>
    <row r="6" ht="22.75" customHeight="1" spans="1:7">
      <c r="A6" s="12" t="s">
        <v>134</v>
      </c>
      <c r="B6" s="67">
        <v>58.825118</v>
      </c>
      <c r="C6" s="12" t="s">
        <v>135</v>
      </c>
      <c r="D6" s="68"/>
      <c r="E6" s="9"/>
      <c r="F6" s="9"/>
      <c r="G6" s="9"/>
    </row>
    <row r="7" ht="22.75" customHeight="1" spans="1:7">
      <c r="A7" s="12" t="s">
        <v>136</v>
      </c>
      <c r="B7" s="68"/>
      <c r="C7" s="12" t="s">
        <v>137</v>
      </c>
      <c r="D7" s="68"/>
      <c r="E7" s="9"/>
      <c r="F7" s="9"/>
      <c r="G7" s="9"/>
    </row>
    <row r="8" ht="22.75" customHeight="1" spans="1:7">
      <c r="A8" s="12" t="s">
        <v>138</v>
      </c>
      <c r="B8" s="68"/>
      <c r="C8" s="12" t="s">
        <v>139</v>
      </c>
      <c r="D8" s="68"/>
      <c r="E8" s="9"/>
      <c r="F8" s="9"/>
      <c r="G8" s="9"/>
    </row>
    <row r="9" ht="22.75" customHeight="1" spans="1:7">
      <c r="A9" s="12"/>
      <c r="B9" s="69"/>
      <c r="C9" s="12" t="s">
        <v>140</v>
      </c>
      <c r="D9" s="68"/>
      <c r="E9" s="9"/>
      <c r="F9" s="9"/>
      <c r="G9" s="9"/>
    </row>
    <row r="10" ht="22.75" customHeight="1" spans="1:7">
      <c r="A10" s="12"/>
      <c r="B10" s="69"/>
      <c r="C10" s="12" t="s">
        <v>141</v>
      </c>
      <c r="D10" s="68"/>
      <c r="E10" s="9"/>
      <c r="F10" s="9"/>
      <c r="G10" s="9"/>
    </row>
    <row r="11" ht="22.75" customHeight="1" spans="1:7">
      <c r="A11" s="12"/>
      <c r="B11" s="69"/>
      <c r="C11" s="12" t="s">
        <v>142</v>
      </c>
      <c r="D11" s="68"/>
      <c r="E11" s="9"/>
      <c r="F11" s="9"/>
      <c r="G11" s="9"/>
    </row>
    <row r="12" ht="22.75" customHeight="1" spans="1:7">
      <c r="A12" s="45"/>
      <c r="B12" s="70"/>
      <c r="C12" s="12" t="s">
        <v>143</v>
      </c>
      <c r="D12" s="68"/>
      <c r="E12" s="9"/>
      <c r="F12" s="9"/>
      <c r="G12" s="9"/>
    </row>
    <row r="13" ht="22.75" customHeight="1" spans="1:7">
      <c r="A13" s="12"/>
      <c r="B13" s="69"/>
      <c r="C13" s="12" t="s">
        <v>144</v>
      </c>
      <c r="D13" s="71">
        <f>表6!C7</f>
        <v>6.969252</v>
      </c>
      <c r="E13" s="9"/>
      <c r="F13" s="9"/>
      <c r="G13" s="72"/>
    </row>
    <row r="14" ht="22.75" customHeight="1" spans="1:7">
      <c r="A14" s="12"/>
      <c r="B14" s="69"/>
      <c r="C14" s="12" t="s">
        <v>145</v>
      </c>
      <c r="D14" s="73"/>
      <c r="E14" s="9"/>
      <c r="F14" s="9"/>
      <c r="G14" s="9"/>
    </row>
    <row r="15" ht="22.75" customHeight="1" spans="1:7">
      <c r="A15" s="12"/>
      <c r="B15" s="69"/>
      <c r="C15" s="74" t="s">
        <v>146</v>
      </c>
      <c r="D15" s="75">
        <f>表6!C13</f>
        <v>3.04</v>
      </c>
      <c r="E15" s="9"/>
      <c r="F15" s="9"/>
      <c r="G15" s="9"/>
    </row>
    <row r="16" ht="22.75" customHeight="1" spans="1:7">
      <c r="A16" s="12"/>
      <c r="B16" s="69"/>
      <c r="C16" s="74" t="s">
        <v>147</v>
      </c>
      <c r="D16" s="75">
        <f>表6!C16</f>
        <v>48.815523</v>
      </c>
      <c r="E16" s="9"/>
      <c r="F16" s="9"/>
      <c r="G16" s="9"/>
    </row>
    <row r="17" ht="22.75" customHeight="1" spans="1:7">
      <c r="A17" s="12"/>
      <c r="B17" s="69"/>
      <c r="C17" s="12" t="s">
        <v>148</v>
      </c>
      <c r="D17" s="76"/>
      <c r="E17" s="9"/>
      <c r="F17" s="9"/>
      <c r="G17" s="9"/>
    </row>
    <row r="18" ht="22.75" customHeight="1" spans="1:7">
      <c r="A18" s="12"/>
      <c r="B18" s="12"/>
      <c r="C18" s="12" t="s">
        <v>149</v>
      </c>
      <c r="D18" s="68"/>
      <c r="E18" s="9"/>
      <c r="F18" s="9"/>
      <c r="G18" s="9"/>
    </row>
    <row r="19" ht="22.75" customHeight="1" spans="1:7">
      <c r="A19" s="12"/>
      <c r="B19" s="12"/>
      <c r="C19" s="12" t="s">
        <v>150</v>
      </c>
      <c r="D19" s="68"/>
      <c r="E19" s="9"/>
      <c r="F19" s="9"/>
      <c r="G19" s="9"/>
    </row>
    <row r="20" ht="22.75" customHeight="1" spans="1:7">
      <c r="A20" s="12"/>
      <c r="B20" s="12"/>
      <c r="C20" s="12" t="s">
        <v>151</v>
      </c>
      <c r="D20" s="68"/>
      <c r="E20" s="9"/>
      <c r="F20" s="9"/>
      <c r="G20" s="9"/>
    </row>
    <row r="21" ht="22.75" customHeight="1" spans="1:7">
      <c r="A21" s="12"/>
      <c r="B21" s="12"/>
      <c r="C21" s="12" t="s">
        <v>152</v>
      </c>
      <c r="D21" s="68"/>
      <c r="E21" s="9"/>
      <c r="F21" s="9"/>
      <c r="G21" s="9"/>
    </row>
    <row r="22" ht="22.75" customHeight="1" spans="1:7">
      <c r="A22" s="12"/>
      <c r="B22" s="12"/>
      <c r="C22" s="12" t="s">
        <v>153</v>
      </c>
      <c r="D22" s="68"/>
      <c r="E22" s="9"/>
      <c r="F22" s="9"/>
      <c r="G22" s="9"/>
    </row>
    <row r="23" ht="22.75" customHeight="1" spans="1:7">
      <c r="A23" s="12"/>
      <c r="B23" s="12"/>
      <c r="C23" s="12" t="s">
        <v>154</v>
      </c>
      <c r="D23" s="68"/>
      <c r="E23" s="9"/>
      <c r="F23" s="9"/>
      <c r="G23" s="9"/>
    </row>
    <row r="24" ht="22.75" customHeight="1" spans="1:7">
      <c r="A24" s="12"/>
      <c r="B24" s="12"/>
      <c r="C24" s="12" t="s">
        <v>155</v>
      </c>
      <c r="D24" s="68"/>
      <c r="E24" s="9"/>
      <c r="F24" s="9"/>
      <c r="G24" s="9"/>
    </row>
    <row r="25" ht="22.75" customHeight="1" spans="1:7">
      <c r="A25" s="12"/>
      <c r="B25" s="12"/>
      <c r="C25" s="12" t="s">
        <v>156</v>
      </c>
      <c r="D25" s="68"/>
      <c r="E25" s="9"/>
      <c r="F25" s="9"/>
      <c r="G25" s="9"/>
    </row>
    <row r="26" ht="22.75" customHeight="1" spans="1:7">
      <c r="A26" s="12"/>
      <c r="B26" s="12"/>
      <c r="C26" s="12" t="s">
        <v>157</v>
      </c>
      <c r="D26" s="68"/>
      <c r="E26" s="9"/>
      <c r="F26" s="9"/>
      <c r="G26" s="9"/>
    </row>
    <row r="27" ht="22.75" customHeight="1" spans="1:7">
      <c r="A27" s="12"/>
      <c r="B27" s="12"/>
      <c r="C27" s="12" t="s">
        <v>158</v>
      </c>
      <c r="D27" s="68"/>
      <c r="E27" s="9"/>
      <c r="F27" s="9"/>
      <c r="G27" s="9"/>
    </row>
    <row r="28" ht="22.75" customHeight="1" spans="1:7">
      <c r="A28" s="12"/>
      <c r="B28" s="12"/>
      <c r="C28" s="12" t="s">
        <v>159</v>
      </c>
      <c r="D28" s="68"/>
      <c r="E28" s="9"/>
      <c r="F28" s="9"/>
      <c r="G28" s="9"/>
    </row>
    <row r="29" ht="22.75" customHeight="1" spans="1:7">
      <c r="A29" s="12"/>
      <c r="B29" s="12"/>
      <c r="C29" s="12" t="s">
        <v>160</v>
      </c>
      <c r="D29" s="68"/>
      <c r="E29" s="9"/>
      <c r="F29" s="9"/>
      <c r="G29" s="9"/>
    </row>
    <row r="30" ht="22.75" customHeight="1" spans="1:7">
      <c r="A30" s="12"/>
      <c r="B30" s="12"/>
      <c r="C30" s="12" t="s">
        <v>161</v>
      </c>
      <c r="D30" s="68"/>
      <c r="E30" s="9"/>
      <c r="F30" s="9"/>
      <c r="G30" s="9"/>
    </row>
    <row r="31" ht="22.75" customHeight="1" spans="1:7">
      <c r="A31" s="12"/>
      <c r="B31" s="12"/>
      <c r="C31" s="12" t="s">
        <v>162</v>
      </c>
      <c r="D31" s="68"/>
      <c r="E31" s="9"/>
      <c r="F31" s="9"/>
      <c r="G31" s="9"/>
    </row>
    <row r="32" ht="22.75" customHeight="1" spans="1:7">
      <c r="A32" s="12"/>
      <c r="B32" s="12"/>
      <c r="C32" s="12" t="s">
        <v>163</v>
      </c>
      <c r="D32" s="68"/>
      <c r="E32" s="9"/>
      <c r="F32" s="9"/>
      <c r="G32" s="9"/>
    </row>
    <row r="33" ht="22.75" customHeight="1" spans="1:7">
      <c r="A33" s="12"/>
      <c r="B33" s="12"/>
      <c r="C33" s="12" t="s">
        <v>164</v>
      </c>
      <c r="D33" s="68"/>
      <c r="E33" s="9"/>
      <c r="F33" s="9"/>
      <c r="G33" s="9"/>
    </row>
    <row r="34" ht="22.75" customHeight="1" spans="1:7">
      <c r="A34" s="12"/>
      <c r="B34" s="12"/>
      <c r="C34" s="12" t="s">
        <v>165</v>
      </c>
      <c r="D34" s="68"/>
      <c r="E34" s="9"/>
      <c r="F34" s="9"/>
      <c r="G34" s="9"/>
    </row>
    <row r="35" ht="22.75" customHeight="1" spans="1:7">
      <c r="A35" s="12"/>
      <c r="B35" s="12"/>
      <c r="C35" s="12" t="s">
        <v>166</v>
      </c>
      <c r="D35" s="66"/>
      <c r="E35" s="9"/>
      <c r="F35" s="9"/>
      <c r="G35" s="9"/>
    </row>
    <row r="36" ht="22.75" customHeight="1" spans="1:7">
      <c r="A36" s="64" t="s">
        <v>167</v>
      </c>
      <c r="B36" s="77">
        <f>B5</f>
        <v>58.825118</v>
      </c>
      <c r="C36" s="64" t="s">
        <v>168</v>
      </c>
      <c r="D36" s="78">
        <f>D5</f>
        <v>58.83</v>
      </c>
      <c r="E36" s="72"/>
      <c r="F36" s="9"/>
      <c r="G36" s="9"/>
    </row>
  </sheetData>
  <mergeCells count="4">
    <mergeCell ref="A1:D1"/>
    <mergeCell ref="C2:D2"/>
    <mergeCell ref="A3:B3"/>
    <mergeCell ref="C3:D3"/>
  </mergeCells>
  <printOptions horizontalCentered="1"/>
  <pageMargins left="0.751388888888889" right="0.751388888888889" top="0.271527777777778" bottom="0.271527777777778" header="0" footer="0"/>
  <pageSetup paperSize="9" scale="95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workbookViewId="0">
      <selection activeCell="B6" sqref="B6:K6"/>
    </sheetView>
  </sheetViews>
  <sheetFormatPr defaultColWidth="10" defaultRowHeight="13.5" outlineLevelRow="7"/>
  <cols>
    <col min="1" max="1" width="21.125" customWidth="1"/>
    <col min="2" max="2" width="8.375" customWidth="1"/>
    <col min="3" max="3" width="9.25" customWidth="1"/>
    <col min="4" max="4" width="9.125" customWidth="1"/>
    <col min="5" max="5" width="9" customWidth="1"/>
    <col min="6" max="6" width="8.125" customWidth="1"/>
    <col min="7" max="7" width="8.875" customWidth="1"/>
    <col min="8" max="8" width="8.125" customWidth="1"/>
    <col min="9" max="9" width="8.625" customWidth="1"/>
    <col min="10" max="10" width="8.25" customWidth="1"/>
    <col min="11" max="11" width="8.375" customWidth="1"/>
  </cols>
  <sheetData>
    <row r="1" ht="26.05" customHeight="1" spans="1:11">
      <c r="A1" s="47" t="s">
        <v>169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ht="26.05" customHeight="1" spans="1:11">
      <c r="A2" s="9"/>
      <c r="B2" s="9"/>
      <c r="C2" s="9"/>
      <c r="D2" s="9"/>
      <c r="E2" s="9"/>
      <c r="F2" s="9"/>
      <c r="G2" s="9"/>
      <c r="H2" s="9"/>
      <c r="I2" s="9"/>
      <c r="J2" s="44" t="s">
        <v>37</v>
      </c>
      <c r="K2" s="44"/>
    </row>
    <row r="3" ht="26.05" customHeight="1" spans="1:11">
      <c r="A3" s="62" t="s">
        <v>170</v>
      </c>
      <c r="B3" s="62" t="s">
        <v>118</v>
      </c>
      <c r="C3" s="62" t="s">
        <v>171</v>
      </c>
      <c r="D3" s="62"/>
      <c r="E3" s="62"/>
      <c r="F3" s="62" t="s">
        <v>172</v>
      </c>
      <c r="G3" s="62"/>
      <c r="H3" s="62"/>
      <c r="I3" s="62" t="s">
        <v>173</v>
      </c>
      <c r="J3" s="62"/>
      <c r="K3" s="62"/>
    </row>
    <row r="4" ht="26.05" customHeight="1" spans="1:11">
      <c r="A4" s="62"/>
      <c r="B4" s="62"/>
      <c r="C4" s="62" t="s">
        <v>118</v>
      </c>
      <c r="D4" s="62" t="s">
        <v>115</v>
      </c>
      <c r="E4" s="62" t="s">
        <v>116</v>
      </c>
      <c r="F4" s="62" t="s">
        <v>118</v>
      </c>
      <c r="G4" s="62" t="s">
        <v>115</v>
      </c>
      <c r="H4" s="62" t="s">
        <v>116</v>
      </c>
      <c r="I4" s="62" t="s">
        <v>118</v>
      </c>
      <c r="J4" s="62" t="s">
        <v>115</v>
      </c>
      <c r="K4" s="62" t="s">
        <v>116</v>
      </c>
    </row>
    <row r="5" ht="26.05" customHeight="1" spans="1:11">
      <c r="A5" s="41" t="s">
        <v>118</v>
      </c>
      <c r="B5" s="55">
        <v>58.825118</v>
      </c>
      <c r="C5" s="55">
        <v>58.825118</v>
      </c>
      <c r="D5" s="55">
        <v>48.825118</v>
      </c>
      <c r="E5" s="55">
        <v>10</v>
      </c>
      <c r="F5" s="55"/>
      <c r="G5" s="55"/>
      <c r="H5" s="55"/>
      <c r="I5" s="55"/>
      <c r="J5" s="55"/>
      <c r="K5" s="55"/>
    </row>
    <row r="6" ht="26.05" customHeight="1" spans="1:11">
      <c r="A6" s="61" t="s">
        <v>2</v>
      </c>
      <c r="B6" s="55">
        <v>58.825118</v>
      </c>
      <c r="C6" s="55">
        <v>58.825118</v>
      </c>
      <c r="D6" s="37">
        <v>48.825118</v>
      </c>
      <c r="E6" s="37">
        <v>10</v>
      </c>
      <c r="F6" s="37"/>
      <c r="G6" s="37"/>
      <c r="H6" s="37"/>
      <c r="I6" s="37"/>
      <c r="J6" s="37"/>
      <c r="K6" s="37"/>
    </row>
    <row r="7" ht="16.35" customHeight="1"/>
    <row r="8" ht="16.35" customHeight="1" spans="1:11">
      <c r="A8" s="7" t="s">
        <v>130</v>
      </c>
      <c r="B8" s="7"/>
      <c r="C8" s="7"/>
      <c r="D8" s="7"/>
      <c r="E8" s="7"/>
      <c r="F8" s="7"/>
      <c r="G8" s="7"/>
      <c r="H8" s="7"/>
      <c r="I8" s="7"/>
      <c r="J8" s="7"/>
      <c r="K8" s="7"/>
    </row>
  </sheetData>
  <mergeCells count="8">
    <mergeCell ref="A1:K1"/>
    <mergeCell ref="J2:K2"/>
    <mergeCell ref="C3:E3"/>
    <mergeCell ref="F3:H3"/>
    <mergeCell ref="I3:K3"/>
    <mergeCell ref="A8:K8"/>
    <mergeCell ref="A3:A4"/>
    <mergeCell ref="B3:B4"/>
  </mergeCells>
  <printOptions horizontalCentered="1"/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0"/>
  <sheetViews>
    <sheetView workbookViewId="0">
      <selection activeCell="B6" sqref="B6:K6"/>
    </sheetView>
  </sheetViews>
  <sheetFormatPr defaultColWidth="10" defaultRowHeight="13.5" outlineLevelCol="4"/>
  <cols>
    <col min="1" max="1" width="13.375" customWidth="1"/>
    <col min="2" max="2" width="25.7833333333333" customWidth="1"/>
    <col min="3" max="3" width="11.125" customWidth="1"/>
    <col min="4" max="4" width="11.875" customWidth="1"/>
    <col min="5" max="5" width="10.125" customWidth="1"/>
  </cols>
  <sheetData>
    <row r="1" ht="16.35" customHeight="1" spans="1:1">
      <c r="A1" s="56"/>
    </row>
    <row r="2" ht="26.05" customHeight="1" spans="1:5">
      <c r="A2" s="47" t="s">
        <v>174</v>
      </c>
      <c r="B2" s="47"/>
      <c r="C2" s="47"/>
      <c r="D2" s="47"/>
      <c r="E2" s="47"/>
    </row>
    <row r="3" ht="25" customHeight="1" spans="1:5">
      <c r="A3" s="7"/>
      <c r="B3" s="7"/>
      <c r="C3" s="44" t="s">
        <v>37</v>
      </c>
      <c r="D3" s="44"/>
      <c r="E3" s="44"/>
    </row>
    <row r="4" ht="26.05" customHeight="1" spans="1:5">
      <c r="A4" s="48" t="s">
        <v>113</v>
      </c>
      <c r="B4" s="48"/>
      <c r="C4" s="48" t="s">
        <v>171</v>
      </c>
      <c r="D4" s="48"/>
      <c r="E4" s="48"/>
    </row>
    <row r="5" ht="26.05" customHeight="1" spans="1:5">
      <c r="A5" s="57" t="s">
        <v>175</v>
      </c>
      <c r="B5" s="57" t="s">
        <v>176</v>
      </c>
      <c r="C5" s="58" t="s">
        <v>118</v>
      </c>
      <c r="D5" s="57" t="s">
        <v>115</v>
      </c>
      <c r="E5" s="57" t="s">
        <v>116</v>
      </c>
    </row>
    <row r="6" ht="26.05" customHeight="1" spans="1:5">
      <c r="A6" s="53"/>
      <c r="B6" s="50" t="s">
        <v>118</v>
      </c>
      <c r="C6" s="59">
        <f>D6+E6</f>
        <v>58.825118</v>
      </c>
      <c r="D6" s="59">
        <f>D7+D13+D16</f>
        <v>48.825118</v>
      </c>
      <c r="E6" s="59">
        <f>E16</f>
        <v>10</v>
      </c>
    </row>
    <row r="7" ht="26.05" customHeight="1" spans="1:5">
      <c r="A7" s="49">
        <v>208</v>
      </c>
      <c r="B7" s="60" t="s">
        <v>119</v>
      </c>
      <c r="C7" s="52">
        <f>C8+C11</f>
        <v>6.969252</v>
      </c>
      <c r="D7" s="52">
        <v>6.969252</v>
      </c>
      <c r="E7" s="52"/>
    </row>
    <row r="8" ht="26.05" customHeight="1" spans="1:5">
      <c r="A8" s="49" t="s">
        <v>177</v>
      </c>
      <c r="B8" s="60" t="s">
        <v>120</v>
      </c>
      <c r="C8" s="52">
        <v>6.682413</v>
      </c>
      <c r="D8" s="52">
        <v>6.682413</v>
      </c>
      <c r="E8" s="52"/>
    </row>
    <row r="9" ht="26.05" customHeight="1" spans="1:5">
      <c r="A9" s="61" t="s">
        <v>178</v>
      </c>
      <c r="B9" s="41" t="s">
        <v>121</v>
      </c>
      <c r="C9" s="55">
        <v>1.275</v>
      </c>
      <c r="D9" s="55">
        <v>1.275</v>
      </c>
      <c r="E9" s="55"/>
    </row>
    <row r="10" ht="26.05" customHeight="1" spans="1:5">
      <c r="A10" s="61" t="s">
        <v>179</v>
      </c>
      <c r="B10" s="41" t="s">
        <v>122</v>
      </c>
      <c r="C10" s="55">
        <v>5.407413</v>
      </c>
      <c r="D10" s="55">
        <v>5.407413</v>
      </c>
      <c r="E10" s="55"/>
    </row>
    <row r="11" ht="26.05" customHeight="1" spans="1:5">
      <c r="A11" s="49" t="s">
        <v>180</v>
      </c>
      <c r="B11" s="60" t="s">
        <v>123</v>
      </c>
      <c r="C11" s="52">
        <v>0.286839</v>
      </c>
      <c r="D11" s="52">
        <v>0.286839</v>
      </c>
      <c r="E11" s="52"/>
    </row>
    <row r="12" ht="26.05" customHeight="1" spans="1:5">
      <c r="A12" s="61" t="s">
        <v>181</v>
      </c>
      <c r="B12" s="41" t="s">
        <v>123</v>
      </c>
      <c r="C12" s="55">
        <v>0.286839</v>
      </c>
      <c r="D12" s="55">
        <v>0.286839</v>
      </c>
      <c r="E12" s="55"/>
    </row>
    <row r="13" ht="26.05" customHeight="1" spans="1:5">
      <c r="A13" s="49" t="s">
        <v>182</v>
      </c>
      <c r="B13" s="60" t="s">
        <v>124</v>
      </c>
      <c r="C13" s="52">
        <v>3.04</v>
      </c>
      <c r="D13" s="52">
        <v>3.040343</v>
      </c>
      <c r="E13" s="52"/>
    </row>
    <row r="14" ht="26.05" customHeight="1" spans="1:5">
      <c r="A14" s="49" t="s">
        <v>183</v>
      </c>
      <c r="B14" s="60" t="s">
        <v>125</v>
      </c>
      <c r="C14" s="52">
        <v>3.040343</v>
      </c>
      <c r="D14" s="52">
        <v>3.040343</v>
      </c>
      <c r="E14" s="52"/>
    </row>
    <row r="15" ht="26.05" customHeight="1" spans="1:5">
      <c r="A15" s="61" t="s">
        <v>184</v>
      </c>
      <c r="B15" s="41" t="s">
        <v>126</v>
      </c>
      <c r="C15" s="55">
        <f>C14</f>
        <v>3.040343</v>
      </c>
      <c r="D15" s="55">
        <f>D14</f>
        <v>3.040343</v>
      </c>
      <c r="E15" s="55"/>
    </row>
    <row r="16" ht="26.05" customHeight="1" spans="1:5">
      <c r="A16" s="49" t="s">
        <v>185</v>
      </c>
      <c r="B16" s="60" t="s">
        <v>127</v>
      </c>
      <c r="C16" s="52">
        <v>48.815523</v>
      </c>
      <c r="D16" s="52">
        <v>38.815523</v>
      </c>
      <c r="E16" s="52">
        <v>10</v>
      </c>
    </row>
    <row r="17" ht="26.05" customHeight="1" spans="1:5">
      <c r="A17" s="49" t="s">
        <v>186</v>
      </c>
      <c r="B17" s="60" t="s">
        <v>128</v>
      </c>
      <c r="C17" s="52">
        <v>48.815523</v>
      </c>
      <c r="D17" s="52">
        <v>38.815523</v>
      </c>
      <c r="E17" s="52">
        <v>10</v>
      </c>
    </row>
    <row r="18" ht="26.05" customHeight="1" spans="1:5">
      <c r="A18" s="61" t="s">
        <v>187</v>
      </c>
      <c r="B18" s="41" t="s">
        <v>129</v>
      </c>
      <c r="C18" s="55">
        <v>48.815523</v>
      </c>
      <c r="D18" s="55">
        <v>38.815523</v>
      </c>
      <c r="E18" s="55">
        <v>10</v>
      </c>
    </row>
    <row r="19" ht="16.35" customHeight="1"/>
    <row r="20" ht="16.35" customHeight="1" spans="1:5">
      <c r="A20" s="7" t="s">
        <v>130</v>
      </c>
      <c r="B20" s="7"/>
      <c r="C20" s="7"/>
      <c r="D20" s="7"/>
      <c r="E20" s="7"/>
    </row>
  </sheetData>
  <mergeCells count="5">
    <mergeCell ref="A2:E2"/>
    <mergeCell ref="C3:E3"/>
    <mergeCell ref="A4:B4"/>
    <mergeCell ref="C4:E4"/>
    <mergeCell ref="A20:E20"/>
  </mergeCells>
  <printOptions horizontalCentered="1"/>
  <pageMargins left="0.751388888888889" right="0.751388888888889" top="0.267361111111111" bottom="0.267361111111111" header="0" footer="0"/>
  <pageSetup paperSize="9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B6" sqref="B6:K6"/>
    </sheetView>
  </sheetViews>
  <sheetFormatPr defaultColWidth="10" defaultRowHeight="13.5" outlineLevelCol="4"/>
  <cols>
    <col min="1" max="1" width="9.75" customWidth="1"/>
    <col min="2" max="2" width="24.5" customWidth="1"/>
    <col min="3" max="3" width="12.125" customWidth="1"/>
    <col min="4" max="4" width="14.125" customWidth="1"/>
    <col min="5" max="5" width="13.25" customWidth="1"/>
  </cols>
  <sheetData>
    <row r="1" ht="26.05" customHeight="1" spans="1:5">
      <c r="A1" s="47" t="s">
        <v>188</v>
      </c>
      <c r="B1" s="47"/>
      <c r="C1" s="47"/>
      <c r="D1" s="47"/>
      <c r="E1" s="47"/>
    </row>
    <row r="2" ht="26.05" customHeight="1" spans="1:5">
      <c r="A2" s="7"/>
      <c r="B2" s="7"/>
      <c r="C2" s="7"/>
      <c r="D2" s="7"/>
      <c r="E2" s="44" t="s">
        <v>37</v>
      </c>
    </row>
    <row r="3" ht="26.05" customHeight="1" spans="1:5">
      <c r="A3" s="48" t="s">
        <v>189</v>
      </c>
      <c r="B3" s="48"/>
      <c r="C3" s="48" t="s">
        <v>190</v>
      </c>
      <c r="D3" s="48"/>
      <c r="E3" s="48"/>
    </row>
    <row r="4" ht="26.05" customHeight="1" spans="1:5">
      <c r="A4" s="48" t="s">
        <v>175</v>
      </c>
      <c r="B4" s="48" t="s">
        <v>176</v>
      </c>
      <c r="C4" s="48" t="s">
        <v>118</v>
      </c>
      <c r="D4" s="48" t="s">
        <v>191</v>
      </c>
      <c r="E4" s="48" t="s">
        <v>192</v>
      </c>
    </row>
    <row r="5" ht="26.05" customHeight="1" spans="1:5">
      <c r="A5" s="48"/>
      <c r="B5" s="49" t="s">
        <v>118</v>
      </c>
      <c r="C5" s="30">
        <v>48.825118</v>
      </c>
      <c r="D5" s="30">
        <v>45.809742</v>
      </c>
      <c r="E5" s="30">
        <v>3.015376</v>
      </c>
    </row>
    <row r="6" ht="26.05" customHeight="1" spans="1:5">
      <c r="A6" s="50" t="s">
        <v>193</v>
      </c>
      <c r="B6" s="50" t="s">
        <v>194</v>
      </c>
      <c r="C6" s="51">
        <v>1.275</v>
      </c>
      <c r="D6" s="52">
        <v>1.275</v>
      </c>
      <c r="E6" s="52"/>
    </row>
    <row r="7" ht="26.05" customHeight="1" spans="1:5">
      <c r="A7" s="53" t="s">
        <v>195</v>
      </c>
      <c r="B7" s="53" t="s">
        <v>196</v>
      </c>
      <c r="C7" s="54">
        <v>1.275</v>
      </c>
      <c r="D7" s="55">
        <v>1.275</v>
      </c>
      <c r="E7" s="55"/>
    </row>
    <row r="8" ht="26.05" customHeight="1" spans="1:5">
      <c r="A8" s="50" t="s">
        <v>197</v>
      </c>
      <c r="B8" s="50" t="s">
        <v>198</v>
      </c>
      <c r="C8" s="51">
        <v>44.534742</v>
      </c>
      <c r="D8" s="52">
        <v>44.534742</v>
      </c>
      <c r="E8" s="52"/>
    </row>
    <row r="9" ht="26.05" customHeight="1" spans="1:5">
      <c r="A9" s="53" t="s">
        <v>199</v>
      </c>
      <c r="B9" s="53" t="s">
        <v>200</v>
      </c>
      <c r="C9" s="54">
        <v>5.407413</v>
      </c>
      <c r="D9" s="55">
        <v>5.407413</v>
      </c>
      <c r="E9" s="55"/>
    </row>
    <row r="10" ht="26.05" customHeight="1" spans="1:5">
      <c r="A10" s="53" t="s">
        <v>201</v>
      </c>
      <c r="B10" s="53" t="s">
        <v>202</v>
      </c>
      <c r="C10" s="54">
        <v>0.286839</v>
      </c>
      <c r="D10" s="55">
        <v>0.286839</v>
      </c>
      <c r="E10" s="55"/>
    </row>
    <row r="11" ht="26.05" customHeight="1" spans="1:5">
      <c r="A11" s="53" t="s">
        <v>203</v>
      </c>
      <c r="B11" s="53" t="s">
        <v>204</v>
      </c>
      <c r="C11" s="54">
        <v>1.825343</v>
      </c>
      <c r="D11" s="55">
        <v>1.825343</v>
      </c>
      <c r="E11" s="55"/>
    </row>
    <row r="12" ht="26.05" customHeight="1" spans="1:5">
      <c r="A12" s="53" t="s">
        <v>205</v>
      </c>
      <c r="B12" s="53" t="s">
        <v>206</v>
      </c>
      <c r="C12" s="54">
        <v>1.215</v>
      </c>
      <c r="D12" s="55">
        <v>1.215</v>
      </c>
      <c r="E12" s="55"/>
    </row>
    <row r="13" ht="26.05" customHeight="1" spans="1:5">
      <c r="A13" s="53" t="s">
        <v>207</v>
      </c>
      <c r="B13" s="53" t="s">
        <v>208</v>
      </c>
      <c r="C13" s="54">
        <v>3.43357</v>
      </c>
      <c r="D13" s="55">
        <v>3.43357</v>
      </c>
      <c r="E13" s="55"/>
    </row>
    <row r="14" ht="26.05" customHeight="1" spans="1:5">
      <c r="A14" s="53" t="s">
        <v>209</v>
      </c>
      <c r="B14" s="53" t="s">
        <v>210</v>
      </c>
      <c r="C14" s="54">
        <v>14.871497</v>
      </c>
      <c r="D14" s="55">
        <v>14.871497</v>
      </c>
      <c r="E14" s="55"/>
    </row>
    <row r="15" ht="26.05" customHeight="1" spans="1:5">
      <c r="A15" s="53" t="s">
        <v>211</v>
      </c>
      <c r="B15" s="53" t="s">
        <v>212</v>
      </c>
      <c r="C15" s="54">
        <v>7.72</v>
      </c>
      <c r="D15" s="55">
        <v>7.72</v>
      </c>
      <c r="E15" s="55"/>
    </row>
    <row r="16" ht="26.05" customHeight="1" spans="1:5">
      <c r="A16" s="53" t="s">
        <v>213</v>
      </c>
      <c r="B16" s="53" t="s">
        <v>214</v>
      </c>
      <c r="C16" s="54">
        <v>9.77508</v>
      </c>
      <c r="D16" s="55">
        <v>9.77508</v>
      </c>
      <c r="E16" s="55"/>
    </row>
    <row r="17" ht="26.05" customHeight="1" spans="1:5">
      <c r="A17" s="50" t="s">
        <v>215</v>
      </c>
      <c r="B17" s="50" t="s">
        <v>216</v>
      </c>
      <c r="C17" s="51">
        <v>3.015376</v>
      </c>
      <c r="D17" s="52"/>
      <c r="E17" s="52">
        <v>3.015376</v>
      </c>
    </row>
    <row r="18" ht="26.05" customHeight="1" spans="1:5">
      <c r="A18" s="53" t="s">
        <v>217</v>
      </c>
      <c r="B18" s="53" t="s">
        <v>218</v>
      </c>
      <c r="C18" s="54">
        <v>0.260763</v>
      </c>
      <c r="D18" s="55"/>
      <c r="E18" s="55">
        <v>0.260763</v>
      </c>
    </row>
    <row r="19" ht="26.05" customHeight="1" spans="1:5">
      <c r="A19" s="53" t="s">
        <v>219</v>
      </c>
      <c r="B19" s="53" t="s">
        <v>220</v>
      </c>
      <c r="C19" s="54">
        <v>1.4</v>
      </c>
      <c r="D19" s="55"/>
      <c r="E19" s="55">
        <v>1.4</v>
      </c>
    </row>
    <row r="20" ht="26.05" customHeight="1" spans="1:5">
      <c r="A20" s="53" t="s">
        <v>221</v>
      </c>
      <c r="B20" s="53" t="s">
        <v>222</v>
      </c>
      <c r="C20" s="54">
        <v>0.3</v>
      </c>
      <c r="D20" s="55"/>
      <c r="E20" s="55">
        <v>0.3</v>
      </c>
    </row>
    <row r="21" ht="26.05" customHeight="1" spans="1:5">
      <c r="A21" s="53" t="s">
        <v>223</v>
      </c>
      <c r="B21" s="53" t="s">
        <v>224</v>
      </c>
      <c r="C21" s="54">
        <v>0.7</v>
      </c>
      <c r="D21" s="55"/>
      <c r="E21" s="55">
        <v>0.7</v>
      </c>
    </row>
    <row r="22" ht="26.05" customHeight="1" spans="1:5">
      <c r="A22" s="53" t="s">
        <v>225</v>
      </c>
      <c r="B22" s="53" t="s">
        <v>226</v>
      </c>
      <c r="C22" s="54">
        <v>0.354613</v>
      </c>
      <c r="D22" s="55"/>
      <c r="E22" s="55">
        <v>0.354613</v>
      </c>
    </row>
    <row r="23" ht="16.35" customHeight="1" spans="1:5">
      <c r="A23" s="41" t="s">
        <v>130</v>
      </c>
      <c r="B23" s="41"/>
      <c r="C23" s="41"/>
      <c r="D23" s="41"/>
      <c r="E23" s="41"/>
    </row>
  </sheetData>
  <mergeCells count="5">
    <mergeCell ref="A1:E1"/>
    <mergeCell ref="A2:B2"/>
    <mergeCell ref="A3:B3"/>
    <mergeCell ref="C3:E3"/>
    <mergeCell ref="A23:E23"/>
  </mergeCells>
  <printOptions horizontalCentered="1"/>
  <pageMargins left="0.751388888888889" right="0.751388888888889" top="0.271527777777778" bottom="0.271527777777778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表1</vt:lpstr>
      <vt:lpstr>表2</vt:lpstr>
      <vt:lpstr>表3</vt:lpstr>
      <vt:lpstr>表4</vt:lpstr>
      <vt:lpstr>表5</vt:lpstr>
      <vt:lpstr>表6</vt:lpstr>
      <vt:lpstr>表7</vt:lpstr>
      <vt:lpstr>表8</vt:lpstr>
      <vt:lpstr>表9</vt:lpstr>
      <vt:lpstr>表10</vt:lpstr>
      <vt:lpstr>表11</vt:lpstr>
      <vt:lpstr>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℃番^o^茄</cp:lastModifiedBy>
  <dcterms:created xsi:type="dcterms:W3CDTF">2023-01-31T08:53:00Z</dcterms:created>
  <dcterms:modified xsi:type="dcterms:W3CDTF">2025-02-13T10:04:39Z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54C80BC5E32D4B2596A6365A6DA0E22A</vt:lpwstr>
  </property>
</Properties>
</file>