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'7'!$A$1:$E$24</definedName>
    <definedName name="_xlnm.Print_Area" localSheetId="9">'8'!$A$1:$G$7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<sst xmlns="http://schemas.openxmlformats.org/spreadsheetml/2006/main" count="419" uniqueCount="264">
  <si>
    <t>单位代码：208040</t>
  </si>
  <si>
    <t>单位名称：宁县金村学区</t>
  </si>
  <si>
    <t>部门预算公开表</t>
  </si>
  <si>
    <t>编制日期：2022 年1月5日</t>
  </si>
  <si>
    <t>部门领导：张涛</t>
  </si>
  <si>
    <t>财务负责人：张涛</t>
  </si>
  <si>
    <t>制表人：张涛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</si>
  <si>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</si>
  <si>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</si>
  <si>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</si>
  <si>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</si>
  <si>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</si>
  <si>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</si>
  <si>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</si>
  <si>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</si>
  <si>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</si>
  <si>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</si>
  <si>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</si>
  <si>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</si>
  <si>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</si>
  <si>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</si>
  <si>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</si>
  <si>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</si>
  <si>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</si>
  <si>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</si>
  <si>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</si>
  <si>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</si>
  <si>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（１１）部门管理转移支付表</t>
  </si>
  <si>
    <t xml:space="preserve">
</t>
  </si>
  <si>
    <t>（１2）国有资本经营预算支出情况表</t>
  </si>
  <si>
    <t>（１3）部门（单位）整体支出绩效目标表</t>
  </si>
  <si>
    <t>（１4）项目支出绩效目标表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</si>
  <si>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</si>
  <si>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</si>
  <si>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</si>
  <si>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</si>
  <si>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</si>
  <si>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</si>
  <si>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</si>
  <si>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</si>
  <si>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</si>
  <si>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</si>
  <si>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</si>
  <si>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</si>
  <si>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</si>
  <si>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</si>
  <si>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</si>
  <si>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</si>
  <si>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</si>
  <si>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</si>
  <si>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</si>
  <si>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</si>
  <si>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</si>
  <si>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</si>
  <si>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</si>
  <si>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</si>
  <si>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</si>
  <si>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</si>
  <si>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</si>
  <si>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</si>
  <si>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</si>
  <si>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</si>
  <si>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</si>
  <si>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</si>
  <si>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</si>
  <si>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</si>
  <si>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</si>
  <si>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</si>
  <si>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</si>
  <si>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</si>
  <si>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</si>
  <si>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</si>
  <si>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</si>
  <si>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</si>
  <si>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</si>
  <si>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</si>
  <si>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</si>
  <si>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</si>
  <si>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</si>
  <si>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</si>
  <si>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</si>
  <si>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</si>
  <si>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</si>
  <si>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</si>
  <si>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</si>
  <si>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</si>
  <si>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</si>
  <si>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</si>
  <si>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</si>
  <si>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</si>
  <si>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</si>
  <si>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</si>
  <si>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</si>
  <si>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</si>
  <si>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</si>
  <si>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</si>
  <si>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</si>
  <si>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</si>
  <si>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</si>
  <si>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</si>
  <si>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</si>
  <si>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</si>
  <si>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</si>
  <si>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</si>
  <si>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</si>
  <si>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205</t>
  </si>
  <si>
    <t xml:space="preserve">  教育</t>
  </si>
  <si>
    <t>20502</t>
  </si>
  <si>
    <t xml:space="preserve">      普通教育</t>
  </si>
  <si>
    <t>2050201</t>
  </si>
  <si>
    <t xml:space="preserve">          学前教育</t>
  </si>
  <si>
    <t>2050202</t>
  </si>
  <si>
    <t xml:space="preserve">          小学教育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</si>
  <si>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</si>
  <si>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</si>
  <si>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</si>
  <si>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</si>
  <si>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</si>
  <si>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</si>
  <si>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</si>
  <si>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</si>
  <si>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</si>
  <si>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</si>
  <si>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</si>
  <si>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</si>
  <si>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</si>
  <si>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</si>
  <si>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</si>
  <si>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</si>
  <si>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宁县金村学区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</si>
  <si>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</si>
  <si>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</si>
  <si>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</si>
  <si>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</si>
  <si>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</si>
  <si>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</si>
  <si>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</si>
  <si>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</si>
  <si>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</si>
  <si>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</si>
  <si>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</si>
  <si>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</si>
  <si>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</si>
  <si>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</si>
  <si>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</si>
  <si>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</si>
  <si>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</si>
  <si>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</si>
  <si>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</si>
  <si>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</si>
  <si>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</si>
  <si>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</si>
  <si>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</si>
  <si>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</si>
  <si>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</si>
  <si>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</si>
  <si>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</si>
  <si>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</si>
  <si>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</si>
  <si>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30216</t>
  </si>
  <si>
    <t>培训费</t>
  </si>
  <si>
    <t>30226</t>
  </si>
  <si>
    <t>劳务费</t>
  </si>
  <si>
    <t>30228</t>
  </si>
  <si>
    <t>工会经费</t>
  </si>
  <si>
    <t>30229</t>
  </si>
  <si>
    <t>福利费</t>
  </si>
  <si>
    <t>303</t>
  </si>
  <si>
    <t xml:space="preserve">          对个人和家庭补助支出</t>
  </si>
  <si>
    <t>30302</t>
  </si>
  <si>
    <t xml:space="preserve">                 退休费</t>
  </si>
  <si>
    <t>30305</t>
  </si>
  <si>
    <t xml:space="preserve">              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</si>
  <si>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</si>
  <si>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</si>
  <si>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</si>
  <si>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</si>
  <si>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</si>
  <si>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</si>
  <si>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</si>
  <si>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</si>
  <si>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</si>
  <si>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</si>
  <si>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</si>
  <si>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</si>
  <si>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</si>
  <si>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</si>
  <si>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</si>
  <si>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</si>
  <si>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</si>
  <si>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</si>
  <si>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</si>
  <si>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208040宁县金村学区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</si>
  <si>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</si>
  <si>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</si>
  <si>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</si>
  <si>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</si>
  <si>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</si>
  <si>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</si>
  <si>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</si>
  <si>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</si>
  <si>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r>
      <t>208040</t>
    </r>
    <r>
      <rPr>
        <sz val="9"/>
        <color rgb="FF000000"/>
        <rFont val="宋体"/>
        <charset val="1"/>
      </rPr>
      <t>宁县金村学区</t>
    </r>
  </si>
  <si>
    <t>联系人</t>
  </si>
  <si>
    <t>王金成</t>
  </si>
  <si>
    <t>联系电话</t>
  </si>
  <si>
    <t>部门（单位）职能</t>
  </si>
  <si>
    <t>依据</t>
  </si>
  <si>
    <t>《中华人民共和国教育法》《中华人民共和国义务教育法》《残疾人教育条例》《中华人民共和国未成年人保护法》等</t>
  </si>
  <si>
    <t>职能概述</t>
  </si>
  <si>
    <t>实施小学义务教育，促进基础教育发展，负责小学学历教育等工作。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</si>
  <si>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</si>
  <si>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</si>
  <si>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</si>
  <si>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</si>
  <si>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</si>
  <si>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</si>
  <si>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</si>
  <si>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宁县金村乡中心小学、宁县金村乡崔庄小学、宁县金村乡南堡小学、宁县金村乡崔塬小学、宁县金村乡兰庄小学、宁县金村乡老庄小学、宁县金村乡中心幼儿园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</si>
  <si>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</si>
  <si>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</si>
  <si>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</si>
  <si>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</si>
  <si>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</si>
  <si>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</si>
  <si>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各项管理制度完善，可操作性强、实用性强，能够满足学校教育教学工作需要。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</si>
  <si>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</si>
  <si>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</si>
  <si>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</si>
  <si>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</si>
  <si>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</si>
  <si>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</si>
  <si>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</si>
  <si>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</si>
  <si>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</si>
  <si>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</si>
  <si>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</si>
  <si>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</si>
  <si>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</si>
  <si>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</si>
  <si>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</si>
  <si>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</si>
  <si>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</si>
  <si>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</si>
  <si>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</si>
  <si>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</si>
  <si>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教育支出</t>
  </si>
  <si>
    <t>普通教育</t>
  </si>
  <si>
    <t>学前教育</t>
  </si>
  <si>
    <t>小学教育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</si>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</sst>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\&quot;#,##0.00;[Red]&quot;\&quot;\-#,##0.00"/>
    <numFmt numFmtId="177" formatCode="_-* #,##0.0000000000_-;\-* #,##0.0000000000_-;_-* &quot;-&quot;??_-;_-@_-"/>
    <numFmt numFmtId="178" formatCode="_ &quot;\&quot;* #,##0.00_ ;_ &quot;\&quot;* \-#,##0.00_ ;_ &quot;\&quot;* &quot;-&quot;??_ ;_ @_ "/>
    <numFmt numFmtId="179" formatCode="&quot;\&quot;#,##0;&quot;\&quot;\-#,##0"/>
    <numFmt numFmtId="180" formatCode="_-* #,##0_$_-;\-* #,##0_$_-;_-* &quot;-&quot;_$_-;_-@_-"/>
    <numFmt numFmtId="181" formatCode="&quot;$&quot;#,##0;\-&quot;$&quot;#,##0"/>
    <numFmt numFmtId="182" formatCode="_-#,###.00,_-;\(#,###.00,\);_-\ \ &quot;-&quot;_-;_-@_-"/>
    <numFmt numFmtId="183" formatCode="#,##0_);[Blue]\(#,##0\)"/>
    <numFmt numFmtId="184" formatCode="0.0%"/>
    <numFmt numFmtId="185" formatCode="yy\.mm\.dd"/>
    <numFmt numFmtId="186" formatCode="_-* #,##0.00_-;\-* #,##0.00_-;_-* &quot;-&quot;??_-;_-@_-"/>
    <numFmt numFmtId="187" formatCode="_-#0&quot;.&quot;0,_-;\(#0&quot;.&quot;0,\);_-\ \ &quot;-&quot;_-;_-@_-"/>
    <numFmt numFmtId="188" formatCode="&quot;\&quot;#,##0;[Red]&quot;\&quot;&quot;\&quot;&quot;\&quot;&quot;\&quot;&quot;\&quot;&quot;\&quot;&quot;\&quot;\-#,##0"/>
    <numFmt numFmtId="189" formatCode="_-* #,##0&quot;$&quot;_-;\-* #,##0&quot;$&quot;_-;_-* &quot;-&quot;&quot;$&quot;_-;_-@_-"/>
    <numFmt numFmtId="190" formatCode="0%;\(0%\)"/>
    <numFmt numFmtId="191" formatCode="_-* #,##0_-;\-* #,##0_-;_-* &quot;-&quot;_-;_-@_-"/>
    <numFmt numFmtId="192" formatCode="&quot;$&quot;#,##0_);\(&quot;$&quot;#,##0\)"/>
    <numFmt numFmtId="193" formatCode="#,##0.000000"/>
    <numFmt numFmtId="194" formatCode="#,##0.00\¥;\-#,##0.00\¥"/>
    <numFmt numFmtId="195" formatCode="_-#,##0%_-;\(#,##0%\);_-\ &quot;-&quot;_-"/>
    <numFmt numFmtId="196" formatCode="[Blue]#,##0_);[Blue]\(#,##0\)"/>
    <numFmt numFmtId="197" formatCode="_(&quot;$&quot;* #,##0.00_);_(&quot;$&quot;* \(#,##0.00\);_(&quot;$&quot;* &quot;-&quot;??_);_(@_)"/>
    <numFmt numFmtId="198" formatCode="0.0%;\(0.0%\)"/>
    <numFmt numFmtId="199" formatCode="_-* #,##0\¥_-;\-* #,##0\¥_-;_-* &quot;-&quot;\¥_-;_-@_-"/>
    <numFmt numFmtId="200" formatCode="#\ ??/??"/>
    <numFmt numFmtId="201" formatCode="\$#,##0.00;\(\$#,##0.00\)"/>
    <numFmt numFmtId="202" formatCode="_-&quot;$&quot;* #,##0_-;\-&quot;$&quot;* #,##0_-;_-&quot;$&quot;* &quot;-&quot;_-;_-@_-"/>
    <numFmt numFmtId="203" formatCode="[Blue]0.0%;[Blue]\(0.0%\)"/>
    <numFmt numFmtId="204" formatCode="_-#,##0.00_-;\(#,##0.00\);_-\ \ &quot;-&quot;_-;_-@_-"/>
    <numFmt numFmtId="205" formatCode="_-&quot;$&quot;\ * #,##0_-;_-&quot;$&quot;\ * #,##0\-;_-&quot;$&quot;\ * &quot;-&quot;_-;_-@_-"/>
    <numFmt numFmtId="206" formatCode="&quot;$&quot;#,##0_);[Red]\(&quot;$&quot;#,##0\)"/>
    <numFmt numFmtId="207" formatCode="#,##0\ &quot; &quot;;\(#,##0\)\ ;&quot;—&quot;&quot; &quot;&quot; &quot;&quot; &quot;&quot; &quot;"/>
    <numFmt numFmtId="208" formatCode="_(&quot;$&quot;* #,##0_);_(&quot;$&quot;* \(#,##0\);_(&quot;$&quot;* &quot;-&quot;_);_(@_)"/>
    <numFmt numFmtId="209" formatCode="#,##0.0_);\(#,##0.0\)"/>
    <numFmt numFmtId="210" formatCode="&quot;$&quot;\ #,##0_-;[Red]&quot;$&quot;\ #,##0\-"/>
    <numFmt numFmtId="211" formatCode="_-#0&quot;.&quot;0000_-;\(#0&quot;.&quot;0000\);_-\ \ &quot;-&quot;_-;_-@_-"/>
    <numFmt numFmtId="212" formatCode="_-#,##0_-;\(#,##0\);_-\ \ &quot;-&quot;_-;_-@_-"/>
    <numFmt numFmtId="213" formatCode="[Red]0.0%;[Red]\(0.0%\)"/>
    <numFmt numFmtId="214" formatCode="\(#,##0\)\ "/>
    <numFmt numFmtId="215" formatCode="_-* #,##0.00&quot;$&quot;_-;\-* #,##0.00&quot;$&quot;_-;_-* &quot;-&quot;??&quot;$&quot;_-;_-@_-"/>
    <numFmt numFmtId="216" formatCode="&quot;$&quot;#,##0.00_);\(&quot;$&quot;#,##0.00\)"/>
    <numFmt numFmtId="217" formatCode="_-&quot;$&quot;* #,##0.00_-;\-&quot;$&quot;* #,##0.00_-;_-&quot;$&quot;* &quot;-&quot;??_-;_-@_-"/>
    <numFmt numFmtId="218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19" formatCode="#,##0.0"/>
    <numFmt numFmtId="220" formatCode="\$#,##0;\(\$#,##0\)"/>
    <numFmt numFmtId="221" formatCode="_-* #,##0.00_$_-;\-* #,##0.00_$_-;_-* &quot;-&quot;??_$_-;_-@_-"/>
    <numFmt numFmtId="222" formatCode="_([$€-2]* #,##0.00_);_([$€-2]* \(#,##0.00\);_([$€-2]* &quot;-&quot;??_)"/>
    <numFmt numFmtId="223" formatCode="mmm/dd/yyyy;_-\ &quot;N/A&quot;_-;_-\ &quot;-&quot;_-"/>
    <numFmt numFmtId="224" formatCode="mmm/yyyy;_-\ &quot;N/A&quot;_-;_-\ &quot;-&quot;_-"/>
    <numFmt numFmtId="225" formatCode="_ &quot;\&quot;* #,##0_ ;_ &quot;\&quot;* \-#,##0_ ;_ &quot;\&quot;* &quot;-&quot;_ ;_ @_ "/>
    <numFmt numFmtId="226" formatCode="_-#,###,_-;\(#,###,\);_-\ \ &quot;-&quot;_-;_-@_-"/>
    <numFmt numFmtId="227" formatCode="&quot;$&quot;\ #,##0.00_-;[Red]&quot;$&quot;\ #,##0.00\-"/>
    <numFmt numFmtId="228" formatCode="#,##0;\-#,##0;&quot;-&quot;"/>
    <numFmt numFmtId="229" formatCode="_-* #,##0_-;\-* #,##0_-;_-* &quot;-&quot;??_-;_-@_-"/>
    <numFmt numFmtId="230" formatCode="#,##0;\(#,##0\)"/>
    <numFmt numFmtId="231" formatCode="&quot;$&quot;#,##0.00_);[Red]\(&quot;$&quot;#,##0.00\)"/>
    <numFmt numFmtId="232" formatCode="#,##0.00\¥;[Red]\-#,##0.00\¥"/>
    <numFmt numFmtId="233" formatCode="\ \ @"/>
    <numFmt numFmtId="234" formatCode="#,##0_);\(#,##0_)"/>
    <numFmt numFmtId="235" formatCode="_(* #,##0.0,_);_(* \(#,##0.0,\);_(* &quot;-&quot;_);_(@_)"/>
    <numFmt numFmtId="236" formatCode="0.0"/>
    <numFmt numFmtId="237" formatCode="0.00_ "/>
    <numFmt numFmtId="238" formatCode="#,##0.00_ "/>
    <numFmt numFmtId="239" formatCode="#,##0_ "/>
    <numFmt numFmtId="240" formatCode="#,##0.00_ ;[Red]\-#,##0.00\ "/>
  </numFmts>
  <fonts count="169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Calibri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Calibri"/>
      <charset val="1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b/>
      <sz val="9"/>
      <color rgb="FF000000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rgb="FFFF0000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9"/>
      <color indexed="8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8" applyNumberFormat="0" applyAlignment="0" applyProtection="0">
      <alignment vertical="center"/>
    </xf>
    <xf numFmtId="186" fontId="0" fillId="0" borderId="0" applyFont="0" applyFill="0" applyBorder="0" applyAlignment="0" applyProtection="0"/>
    <xf numFmtId="0" fontId="43" fillId="0" borderId="0" applyNumberFormat="0" applyFill="0"/>
    <xf numFmtId="0" fontId="44" fillId="6" borderId="0" applyNumberFormat="0" applyBorder="0" applyAlignment="0" applyProtection="0">
      <alignment vertical="center"/>
    </xf>
    <xf numFmtId="0" fontId="45" fillId="0" borderId="0"/>
    <xf numFmtId="0" fontId="46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/>
    <xf numFmtId="0" fontId="48" fillId="0" borderId="0">
      <protection locked="0"/>
    </xf>
    <xf numFmtId="0" fontId="44" fillId="8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198" fontId="0" fillId="0" borderId="0" applyFill="0" applyBorder="0" applyAlignment="0"/>
    <xf numFmtId="0" fontId="49" fillId="9" borderId="9" applyNumberFormat="0" applyAlignment="0" applyProtection="0">
      <alignment vertical="center"/>
    </xf>
    <xf numFmtId="0" fontId="50" fillId="0" borderId="0"/>
    <xf numFmtId="0" fontId="51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/>
    <xf numFmtId="185" fontId="0" fillId="0" borderId="10" applyFill="0" applyProtection="0">
      <alignment horizontal="right"/>
    </xf>
    <xf numFmtId="0" fontId="53" fillId="12" borderId="0" applyNumberFormat="0" applyBorder="0" applyAlignment="0" applyProtection="0">
      <alignment vertical="center"/>
    </xf>
    <xf numFmtId="9" fontId="54" fillId="0" borderId="0" applyNumberFormat="0" applyFill="0" applyBorder="0" applyAlignment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1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7" fillId="0" borderId="0"/>
    <xf numFmtId="9" fontId="40" fillId="0" borderId="0" applyFont="0" applyFill="0" applyBorder="0" applyAlignment="0" applyProtection="0">
      <alignment vertical="center"/>
    </xf>
    <xf numFmtId="0" fontId="57" fillId="0" borderId="0"/>
    <xf numFmtId="0" fontId="58" fillId="0" borderId="0" applyNumberFormat="0" applyFill="0" applyBorder="0" applyAlignment="0" applyProtection="0">
      <alignment vertical="center"/>
    </xf>
    <xf numFmtId="191" fontId="50" fillId="0" borderId="0" applyFont="0" applyFill="0" applyBorder="0" applyAlignment="0" applyProtection="0"/>
    <xf numFmtId="0" fontId="59" fillId="0" borderId="0">
      <alignment horizontal="left"/>
    </xf>
    <xf numFmtId="0" fontId="60" fillId="14" borderId="0" applyNumberFormat="0" applyBorder="0" applyAlignment="0" applyProtection="0">
      <alignment vertical="center"/>
    </xf>
    <xf numFmtId="0" fontId="40" fillId="15" borderId="11" applyNumberFormat="0" applyFont="0" applyAlignment="0" applyProtection="0">
      <alignment vertical="center"/>
    </xf>
    <xf numFmtId="0" fontId="61" fillId="0" borderId="0">
      <alignment vertical="center"/>
    </xf>
    <xf numFmtId="0" fontId="48" fillId="0" borderId="0"/>
    <xf numFmtId="183" fontId="0" fillId="0" borderId="0" applyFill="0" applyBorder="0" applyAlignment="0"/>
    <xf numFmtId="0" fontId="56" fillId="16" borderId="0" applyNumberFormat="0" applyBorder="0" applyAlignment="0" applyProtection="0">
      <alignment vertical="center"/>
    </xf>
    <xf numFmtId="0" fontId="62" fillId="0" borderId="0" applyNumberFormat="0" applyAlignment="0">
      <alignment horizontal="left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4" fontId="68" fillId="0" borderId="0" applyFont="0" applyFill="0" applyBorder="0" applyAlignment="0" applyProtection="0"/>
    <xf numFmtId="0" fontId="47" fillId="0" borderId="0">
      <alignment vertical="center"/>
    </xf>
    <xf numFmtId="196" fontId="0" fillId="0" borderId="0" applyFill="0" applyBorder="0" applyAlignment="0"/>
    <xf numFmtId="0" fontId="50" fillId="18" borderId="12">
      <protection locked="0"/>
    </xf>
    <xf numFmtId="0" fontId="69" fillId="0" borderId="0" applyNumberFormat="0" applyFill="0" applyBorder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50" fillId="0" borderId="0"/>
    <xf numFmtId="9" fontId="50" fillId="0" borderId="0" applyFont="0" applyFill="0" applyBorder="0" applyAlignment="0" applyProtection="0">
      <alignment vertical="center"/>
    </xf>
    <xf numFmtId="0" fontId="71" fillId="0" borderId="0"/>
    <xf numFmtId="0" fontId="72" fillId="0" borderId="13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8" fillId="0" borderId="0"/>
    <xf numFmtId="177" fontId="50" fillId="0" borderId="0" applyFont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0" fillId="20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73" fillId="22" borderId="15" applyNumberFormat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74" fillId="23" borderId="9" applyNumberFormat="0" applyAlignment="0" applyProtection="0">
      <alignment vertical="center"/>
    </xf>
    <xf numFmtId="0" fontId="50" fillId="0" borderId="0"/>
    <xf numFmtId="0" fontId="75" fillId="22" borderId="8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76" fillId="25" borderId="16" applyNumberFormat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183" fontId="0" fillId="0" borderId="0" applyFill="0" applyBorder="0" applyAlignment="0"/>
    <xf numFmtId="0" fontId="44" fillId="2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202" fontId="0" fillId="0" borderId="0" applyFont="0" applyFill="0" applyBorder="0" applyAlignment="0" applyProtection="0"/>
    <xf numFmtId="0" fontId="56" fillId="27" borderId="0" applyNumberFormat="0" applyBorder="0" applyAlignment="0" applyProtection="0">
      <alignment vertical="center"/>
    </xf>
    <xf numFmtId="0" fontId="0" fillId="0" borderId="0">
      <protection locked="0"/>
    </xf>
    <xf numFmtId="0" fontId="50" fillId="28" borderId="0" applyNumberFormat="0" applyBorder="0" applyAlignment="0" applyProtection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77" fillId="0" borderId="17" applyNumberFormat="0" applyFill="0" applyAlignment="0" applyProtection="0">
      <alignment vertical="center"/>
    </xf>
    <xf numFmtId="0" fontId="48" fillId="0" borderId="0"/>
    <xf numFmtId="196" fontId="0" fillId="0" borderId="0" applyFill="0" applyBorder="0" applyAlignment="0"/>
    <xf numFmtId="0" fontId="78" fillId="24" borderId="0" applyNumberFormat="0" applyBorder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80" fillId="29" borderId="0" applyNumberFormat="0" applyBorder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0" fillId="0" borderId="0">
      <alignment vertical="center"/>
    </xf>
    <xf numFmtId="0" fontId="56" fillId="32" borderId="0" applyNumberFormat="0" applyBorder="0" applyAlignment="0" applyProtection="0">
      <alignment vertical="center"/>
    </xf>
    <xf numFmtId="196" fontId="0" fillId="0" borderId="0" applyFill="0" applyBorder="0" applyAlignment="0"/>
    <xf numFmtId="0" fontId="44" fillId="33" borderId="0" applyNumberFormat="0" applyBorder="0" applyAlignment="0" applyProtection="0">
      <alignment vertical="center"/>
    </xf>
    <xf numFmtId="0" fontId="83" fillId="0" borderId="20" applyNumberFormat="0" applyFill="0" applyAlignment="0" applyProtection="0">
      <alignment vertical="center"/>
    </xf>
    <xf numFmtId="0" fontId="84" fillId="0" borderId="0">
      <alignment vertical="top"/>
    </xf>
    <xf numFmtId="0" fontId="44" fillId="34" borderId="0" applyNumberFormat="0" applyBorder="0" applyAlignment="0" applyProtection="0">
      <alignment vertical="center"/>
    </xf>
    <xf numFmtId="0" fontId="85" fillId="3" borderId="21"/>
    <xf numFmtId="0" fontId="86" fillId="9" borderId="22" applyNumberFormat="0" applyAlignment="0" applyProtection="0">
      <alignment vertical="center"/>
    </xf>
    <xf numFmtId="184" fontId="87" fillId="0" borderId="0" applyFon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0" fillId="0" borderId="0"/>
    <xf numFmtId="0" fontId="56" fillId="37" borderId="0" applyNumberFormat="0" applyBorder="0" applyAlignment="0" applyProtection="0">
      <alignment vertical="center"/>
    </xf>
    <xf numFmtId="0" fontId="88" fillId="0" borderId="0" applyNumberFormat="0" applyFont="0" applyFill="0" applyBorder="0" applyAlignment="0" applyProtection="0">
      <alignment horizontal="left"/>
    </xf>
    <xf numFmtId="0" fontId="56" fillId="38" borderId="0" applyNumberFormat="0" applyBorder="0" applyAlignment="0" applyProtection="0">
      <alignment vertical="center"/>
    </xf>
    <xf numFmtId="0" fontId="0" fillId="0" borderId="0"/>
    <xf numFmtId="0" fontId="44" fillId="39" borderId="0" applyNumberFormat="0" applyBorder="0" applyAlignment="0" applyProtection="0">
      <alignment vertical="center"/>
    </xf>
    <xf numFmtId="0" fontId="50" fillId="0" borderId="0"/>
    <xf numFmtId="0" fontId="0" fillId="0" borderId="0"/>
    <xf numFmtId="0" fontId="89" fillId="9" borderId="9" applyNumberFormat="0" applyAlignment="0" applyProtection="0">
      <alignment vertical="center"/>
    </xf>
    <xf numFmtId="0" fontId="50" fillId="0" borderId="0"/>
    <xf numFmtId="0" fontId="44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193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90" fillId="45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0" fillId="0" borderId="0" applyNumberFormat="0" applyFont="0" applyFill="0" applyBorder="0" applyAlignment="0">
      <alignment horizontal="center" vertical="center"/>
    </xf>
    <xf numFmtId="193" fontId="0" fillId="0" borderId="0">
      <protection locked="0"/>
    </xf>
    <xf numFmtId="0" fontId="91" fillId="24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191" fontId="48" fillId="0" borderId="0" applyFont="0" applyFill="0" applyBorder="0" applyAlignment="0" applyProtection="0"/>
    <xf numFmtId="0" fontId="71" fillId="0" borderId="0"/>
    <xf numFmtId="0" fontId="56" fillId="4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38" fontId="93" fillId="0" borderId="0" applyFont="0" applyFill="0" applyBorder="0" applyAlignment="0" applyProtection="0"/>
    <xf numFmtId="203" fontId="0" fillId="0" borderId="0" applyFill="0" applyBorder="0" applyAlignment="0"/>
    <xf numFmtId="0" fontId="0" fillId="0" borderId="0"/>
    <xf numFmtId="0" fontId="0" fillId="0" borderId="0"/>
    <xf numFmtId="176" fontId="93" fillId="0" borderId="0" applyFont="0" applyFill="0" applyBorder="0" applyAlignment="0" applyProtection="0"/>
    <xf numFmtId="0" fontId="50" fillId="0" borderId="0"/>
    <xf numFmtId="188" fontId="0" fillId="0" borderId="0"/>
    <xf numFmtId="0" fontId="50" fillId="18" borderId="12">
      <protection locked="0"/>
    </xf>
    <xf numFmtId="0" fontId="50" fillId="12" borderId="0" applyNumberFormat="0" applyBorder="0" applyAlignment="0" applyProtection="0">
      <alignment vertical="center"/>
    </xf>
    <xf numFmtId="0" fontId="50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50" fillId="0" borderId="0"/>
    <xf numFmtId="0" fontId="48" fillId="0" borderId="0"/>
    <xf numFmtId="0" fontId="50" fillId="0" borderId="0"/>
    <xf numFmtId="0" fontId="94" fillId="45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61" fillId="0" borderId="0">
      <alignment vertical="center"/>
    </xf>
    <xf numFmtId="197" fontId="0" fillId="0" borderId="0" applyFont="0" applyFill="0" applyBorder="0" applyAlignment="0" applyProtection="0"/>
    <xf numFmtId="0" fontId="52" fillId="7" borderId="0" applyNumberFormat="0" applyBorder="0" applyAlignment="0" applyProtection="0"/>
    <xf numFmtId="0" fontId="50" fillId="0" borderId="0">
      <alignment vertical="center"/>
    </xf>
    <xf numFmtId="0" fontId="50" fillId="0" borderId="0" applyFont="0" applyFill="0" applyBorder="0" applyAlignment="0" applyProtection="0"/>
    <xf numFmtId="215" fontId="48" fillId="0" borderId="0" applyFont="0" applyFill="0" applyBorder="0" applyAlignment="0" applyProtection="0"/>
    <xf numFmtId="0" fontId="95" fillId="0" borderId="0" applyNumberFormat="0" applyFill="0">
      <alignment horizontal="left" vertical="center"/>
    </xf>
    <xf numFmtId="40" fontId="93" fillId="0" borderId="0" applyFont="0" applyFill="0" applyBorder="0" applyAlignment="0" applyProtection="0"/>
    <xf numFmtId="10" fontId="68" fillId="0" borderId="0" applyFont="0" applyFill="0" applyBorder="0" applyAlignment="0" applyProtection="0"/>
    <xf numFmtId="202" fontId="48" fillId="0" borderId="0" applyFont="0" applyFill="0" applyBorder="0" applyAlignment="0" applyProtection="0"/>
    <xf numFmtId="0" fontId="60" fillId="48" borderId="0" applyNumberFormat="0" applyBorder="0" applyAlignment="0" applyProtection="0">
      <alignment vertical="center"/>
    </xf>
    <xf numFmtId="0" fontId="0" fillId="0" borderId="0"/>
    <xf numFmtId="0" fontId="50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50" fillId="0" borderId="0" applyFill="0" applyBorder="0" applyAlignment="0"/>
    <xf numFmtId="0" fontId="96" fillId="0" borderId="0" applyNumberFormat="0" applyFill="0" applyBorder="0" applyAlignment="0" applyProtection="0"/>
    <xf numFmtId="0" fontId="0" fillId="0" borderId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97" fillId="0" borderId="0" applyProtection="0">
      <alignment horizontal="left"/>
    </xf>
    <xf numFmtId="0" fontId="98" fillId="0" borderId="23">
      <alignment horizontal="left" vertical="center"/>
    </xf>
    <xf numFmtId="0" fontId="66" fillId="17" borderId="0" applyNumberFormat="0" applyBorder="0" applyAlignment="0" applyProtection="0">
      <alignment vertical="center"/>
    </xf>
    <xf numFmtId="0" fontId="99" fillId="0" borderId="0" applyNumberFormat="0" applyFill="0" applyBorder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57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50" fillId="0" borderId="0"/>
    <xf numFmtId="0" fontId="66" fillId="17" borderId="0" applyNumberFormat="0" applyBorder="0" applyAlignment="0" applyProtection="0">
      <alignment vertical="center"/>
    </xf>
    <xf numFmtId="0" fontId="52" fillId="7" borderId="0" applyNumberFormat="0" applyBorder="0" applyAlignment="0" applyProtection="0"/>
    <xf numFmtId="0" fontId="0" fillId="0" borderId="0"/>
    <xf numFmtId="0" fontId="48" fillId="0" borderId="0"/>
    <xf numFmtId="0" fontId="0" fillId="0" borderId="0">
      <protection locked="0"/>
    </xf>
    <xf numFmtId="186" fontId="50" fillId="0" borderId="0" applyFont="0" applyFill="0" applyBorder="0" applyAlignment="0" applyProtection="0"/>
    <xf numFmtId="0" fontId="0" fillId="0" borderId="0"/>
    <xf numFmtId="0" fontId="57" fillId="0" borderId="0"/>
    <xf numFmtId="0" fontId="50" fillId="0" borderId="0">
      <alignment vertical="center"/>
    </xf>
    <xf numFmtId="0" fontId="71" fillId="0" borderId="0"/>
    <xf numFmtId="38" fontId="101" fillId="0" borderId="0"/>
    <xf numFmtId="0" fontId="57" fillId="0" borderId="0"/>
    <xf numFmtId="196" fontId="0" fillId="0" borderId="0" applyFill="0" applyBorder="0" applyAlignment="0"/>
    <xf numFmtId="0" fontId="57" fillId="0" borderId="0"/>
    <xf numFmtId="0" fontId="71" fillId="0" borderId="0"/>
    <xf numFmtId="9" fontId="50" fillId="0" borderId="0" applyFont="0" applyFill="0" applyBorder="0" applyAlignment="0" applyProtection="0">
      <alignment vertical="center"/>
    </xf>
    <xf numFmtId="214" fontId="0" fillId="0" borderId="0" applyFill="0" applyBorder="0" applyAlignment="0"/>
    <xf numFmtId="0" fontId="0" fillId="0" borderId="0"/>
    <xf numFmtId="0" fontId="53" fillId="12" borderId="0" applyNumberFormat="0" applyBorder="0" applyAlignment="0" applyProtection="0">
      <alignment vertical="center"/>
    </xf>
    <xf numFmtId="40" fontId="88" fillId="0" borderId="0" applyFont="0" applyFill="0" applyBorder="0" applyAlignment="0" applyProtection="0"/>
    <xf numFmtId="0" fontId="0" fillId="0" borderId="0"/>
    <xf numFmtId="0" fontId="71" fillId="0" borderId="0"/>
    <xf numFmtId="0" fontId="57" fillId="0" borderId="0"/>
    <xf numFmtId="0" fontId="102" fillId="0" borderId="1">
      <alignment horizontal="center"/>
    </xf>
    <xf numFmtId="0" fontId="50" fillId="0" borderId="0">
      <alignment vertical="center"/>
    </xf>
    <xf numFmtId="0" fontId="50" fillId="0" borderId="0">
      <alignment vertical="center"/>
    </xf>
    <xf numFmtId="0" fontId="57" fillId="0" borderId="0"/>
    <xf numFmtId="0" fontId="103" fillId="4" borderId="0" applyNumberFormat="0" applyBorder="0" applyAlignment="0" applyProtection="0">
      <alignment vertical="center"/>
    </xf>
    <xf numFmtId="0" fontId="57" fillId="0" borderId="0"/>
    <xf numFmtId="188" fontId="0" fillId="0" borderId="0"/>
    <xf numFmtId="0" fontId="0" fillId="0" borderId="0"/>
    <xf numFmtId="0" fontId="50" fillId="0" borderId="0"/>
    <xf numFmtId="0" fontId="57" fillId="0" borderId="0"/>
    <xf numFmtId="0" fontId="57" fillId="0" borderId="0"/>
    <xf numFmtId="0" fontId="0" fillId="0" borderId="0"/>
    <xf numFmtId="0" fontId="48" fillId="0" borderId="0"/>
    <xf numFmtId="0" fontId="63" fillId="12" borderId="0" applyNumberFormat="0" applyBorder="0" applyAlignment="0" applyProtection="0">
      <alignment vertical="center"/>
    </xf>
    <xf numFmtId="0" fontId="57" fillId="0" borderId="0"/>
    <xf numFmtId="188" fontId="0" fillId="0" borderId="0"/>
    <xf numFmtId="0" fontId="66" fillId="17" borderId="0" applyNumberFormat="0" applyBorder="0" applyAlignment="0" applyProtection="0">
      <alignment vertical="center"/>
    </xf>
    <xf numFmtId="0" fontId="48" fillId="0" borderId="0"/>
    <xf numFmtId="0" fontId="104" fillId="0" borderId="0"/>
    <xf numFmtId="0" fontId="0" fillId="0" borderId="0"/>
    <xf numFmtId="0" fontId="0" fillId="0" borderId="0"/>
    <xf numFmtId="0" fontId="0" fillId="0" borderId="0">
      <protection locked="0"/>
    </xf>
    <xf numFmtId="0" fontId="71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50" fillId="0" borderId="0">
      <alignment vertical="center"/>
    </xf>
    <xf numFmtId="0" fontId="57" fillId="0" borderId="0"/>
    <xf numFmtId="217" fontId="48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10" fontId="87" fillId="0" borderId="0" applyFont="0" applyFill="0" applyBorder="0" applyAlignment="0" applyProtection="0"/>
    <xf numFmtId="0" fontId="57" fillId="0" borderId="0"/>
    <xf numFmtId="38" fontId="105" fillId="9" borderId="0" applyNumberFormat="0" applyBorder="0" applyAlignment="0" applyProtection="0"/>
    <xf numFmtId="0" fontId="48" fillId="0" borderId="0">
      <protection locked="0"/>
    </xf>
    <xf numFmtId="9" fontId="50" fillId="0" borderId="0" applyFont="0" applyFill="0" applyBorder="0" applyAlignment="0" applyProtection="0">
      <alignment vertical="center"/>
    </xf>
    <xf numFmtId="0" fontId="57" fillId="0" borderId="0"/>
    <xf numFmtId="0" fontId="106" fillId="0" borderId="24" applyNumberFormat="0" applyFill="0" applyAlignment="0" applyProtection="0">
      <alignment vertical="center"/>
    </xf>
    <xf numFmtId="0" fontId="107" fillId="0" borderId="25">
      <alignment horizontal="center"/>
    </xf>
    <xf numFmtId="0" fontId="57" fillId="0" borderId="0"/>
    <xf numFmtId="0" fontId="0" fillId="0" borderId="0"/>
    <xf numFmtId="0" fontId="0" fillId="0" borderId="0"/>
    <xf numFmtId="0" fontId="108" fillId="49" borderId="0" applyNumberFormat="0" applyBorder="0" applyAlignment="0" applyProtection="0"/>
    <xf numFmtId="0" fontId="50" fillId="0" borderId="0" applyNumberFormat="0" applyFill="0" applyBorder="0" applyAlignment="0" applyProtection="0"/>
    <xf numFmtId="0" fontId="0" fillId="0" borderId="0"/>
    <xf numFmtId="0" fontId="57" fillId="0" borderId="0"/>
    <xf numFmtId="0" fontId="109" fillId="17" borderId="0" applyNumberFormat="0" applyBorder="0" applyAlignment="0" applyProtection="0">
      <alignment vertical="center"/>
    </xf>
    <xf numFmtId="0" fontId="84" fillId="0" borderId="0">
      <alignment vertical="top"/>
    </xf>
    <xf numFmtId="0" fontId="48" fillId="0" borderId="0"/>
    <xf numFmtId="0" fontId="0" fillId="0" borderId="0">
      <protection locked="0"/>
    </xf>
    <xf numFmtId="0" fontId="91" fillId="12" borderId="0" applyNumberFormat="0" applyBorder="0" applyAlignment="0" applyProtection="0">
      <alignment vertical="center"/>
    </xf>
    <xf numFmtId="0" fontId="0" fillId="0" borderId="0"/>
    <xf numFmtId="0" fontId="66" fillId="17" borderId="0" applyNumberFormat="0" applyBorder="0" applyAlignment="0" applyProtection="0">
      <alignment vertical="center"/>
    </xf>
    <xf numFmtId="0" fontId="110" fillId="50" borderId="0" applyNumberFormat="0" applyBorder="0" applyAlignment="0" applyProtection="0">
      <alignment vertical="center"/>
    </xf>
    <xf numFmtId="0" fontId="0" fillId="0" borderId="0">
      <protection locked="0"/>
    </xf>
    <xf numFmtId="0" fontId="50" fillId="18" borderId="12">
      <protection locked="0"/>
    </xf>
    <xf numFmtId="0" fontId="48" fillId="0" borderId="0"/>
    <xf numFmtId="0" fontId="48" fillId="0" borderId="0"/>
    <xf numFmtId="40" fontId="111" fillId="0" borderId="0" applyBorder="0">
      <alignment horizontal="right"/>
    </xf>
    <xf numFmtId="0" fontId="0" fillId="0" borderId="0"/>
    <xf numFmtId="0" fontId="41" fillId="51" borderId="0" applyNumberFormat="0" applyBorder="0" applyAlignment="0" applyProtection="0"/>
    <xf numFmtId="0" fontId="0" fillId="0" borderId="0">
      <protection locked="0"/>
    </xf>
    <xf numFmtId="213" fontId="0" fillId="0" borderId="0" applyFill="0" applyBorder="0" applyAlignment="0"/>
    <xf numFmtId="193" fontId="0" fillId="0" borderId="0">
      <protection locked="0"/>
    </xf>
    <xf numFmtId="0" fontId="71" fillId="0" borderId="0"/>
    <xf numFmtId="0" fontId="61" fillId="0" borderId="0">
      <alignment vertical="center"/>
    </xf>
    <xf numFmtId="0" fontId="112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84" fillId="0" borderId="0">
      <alignment vertical="top"/>
    </xf>
    <xf numFmtId="0" fontId="113" fillId="0" borderId="0" applyNumberFormat="0" applyFont="0" applyFill="0" applyBorder="0" applyProtection="0">
      <alignment horizontal="center" vertical="center" wrapText="1"/>
    </xf>
    <xf numFmtId="0" fontId="71" fillId="0" borderId="0"/>
    <xf numFmtId="0" fontId="50" fillId="0" borderId="0"/>
    <xf numFmtId="43" fontId="0" fillId="0" borderId="0" applyFont="0" applyFill="0" applyBorder="0" applyAlignment="0" applyProtection="0"/>
    <xf numFmtId="0" fontId="0" fillId="0" borderId="0"/>
    <xf numFmtId="0" fontId="50" fillId="0" borderId="0"/>
    <xf numFmtId="0" fontId="114" fillId="0" borderId="26" applyNumberFormat="0" applyFill="0" applyAlignment="0" applyProtection="0">
      <alignment vertical="center"/>
    </xf>
    <xf numFmtId="188" fontId="0" fillId="0" borderId="0"/>
    <xf numFmtId="0" fontId="109" fillId="17" borderId="0" applyNumberFormat="0" applyBorder="0" applyAlignment="0" applyProtection="0">
      <alignment vertical="center"/>
    </xf>
    <xf numFmtId="0" fontId="50" fillId="0" borderId="0"/>
    <xf numFmtId="0" fontId="61" fillId="0" borderId="0">
      <alignment vertical="center"/>
    </xf>
    <xf numFmtId="0" fontId="47" fillId="52" borderId="0" applyNumberFormat="0" applyBorder="0" applyAlignment="0" applyProtection="0"/>
    <xf numFmtId="0" fontId="0" fillId="0" borderId="0"/>
    <xf numFmtId="0" fontId="71" fillId="0" borderId="0"/>
    <xf numFmtId="193" fontId="0" fillId="0" borderId="0">
      <protection locked="0"/>
    </xf>
    <xf numFmtId="49" fontId="50" fillId="0" borderId="0" applyFont="0" applyFill="0" applyBorder="0" applyAlignment="0" applyProtection="0"/>
    <xf numFmtId="0" fontId="115" fillId="53" borderId="27" applyNumberFormat="0" applyAlignment="0" applyProtection="0">
      <alignment vertical="center"/>
    </xf>
    <xf numFmtId="9" fontId="116" fillId="0" borderId="0" applyFont="0" applyFill="0" applyBorder="0" applyAlignment="0" applyProtection="0"/>
    <xf numFmtId="179" fontId="68" fillId="0" borderId="0" applyFont="0" applyFill="0" applyBorder="0" applyAlignment="0" applyProtection="0"/>
    <xf numFmtId="0" fontId="83" fillId="0" borderId="20" applyNumberFormat="0" applyFill="0" applyAlignment="0" applyProtection="0">
      <alignment vertical="center"/>
    </xf>
    <xf numFmtId="204" fontId="97" fillId="0" borderId="0" applyFill="0" applyBorder="0" applyProtection="0">
      <alignment horizontal="right"/>
    </xf>
    <xf numFmtId="0" fontId="50" fillId="4" borderId="0" applyNumberFormat="0" applyBorder="0" applyAlignment="0" applyProtection="0">
      <alignment vertical="center"/>
    </xf>
    <xf numFmtId="0" fontId="71" fillId="0" borderId="0"/>
    <xf numFmtId="0" fontId="50" fillId="0" borderId="0">
      <alignment vertical="center"/>
    </xf>
    <xf numFmtId="0" fontId="0" fillId="0" borderId="0"/>
    <xf numFmtId="0" fontId="48" fillId="0" borderId="0">
      <protection locked="0"/>
    </xf>
    <xf numFmtId="39" fontId="68" fillId="0" borderId="0" applyFont="0" applyFill="0" applyBorder="0" applyAlignment="0" applyProtection="0"/>
    <xf numFmtId="0" fontId="48" fillId="0" borderId="0">
      <protection locked="0"/>
    </xf>
    <xf numFmtId="0" fontId="61" fillId="17" borderId="0" applyNumberFormat="0" applyBorder="0" applyAlignment="0" applyProtection="0">
      <alignment vertical="center"/>
    </xf>
    <xf numFmtId="0" fontId="50" fillId="0" borderId="0"/>
    <xf numFmtId="0" fontId="48" fillId="0" borderId="0">
      <protection locked="0"/>
    </xf>
    <xf numFmtId="0" fontId="117" fillId="18" borderId="12">
      <protection locked="0"/>
    </xf>
    <xf numFmtId="0" fontId="41" fillId="17" borderId="0" applyNumberFormat="0" applyBorder="0" applyAlignment="0" applyProtection="0">
      <alignment vertical="center"/>
    </xf>
    <xf numFmtId="0" fontId="118" fillId="0" borderId="0"/>
    <xf numFmtId="0" fontId="71" fillId="0" borderId="0"/>
    <xf numFmtId="0" fontId="61" fillId="0" borderId="0">
      <alignment vertical="center"/>
    </xf>
    <xf numFmtId="0" fontId="119" fillId="0" borderId="28" applyNumberFormat="0" applyFill="0" applyAlignment="0" applyProtection="0">
      <alignment vertical="center"/>
    </xf>
    <xf numFmtId="0" fontId="113" fillId="0" borderId="0"/>
    <xf numFmtId="193" fontId="0" fillId="0" borderId="0">
      <protection locked="0"/>
    </xf>
    <xf numFmtId="0" fontId="61" fillId="54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50" fillId="0" borderId="0" applyFont="0" applyFill="0" applyBorder="0" applyAlignment="0" applyProtection="0"/>
    <xf numFmtId="0" fontId="113" fillId="0" borderId="0"/>
    <xf numFmtId="49" fontId="50" fillId="0" borderId="0" applyFont="0" applyFill="0" applyBorder="0" applyAlignment="0" applyProtection="0"/>
    <xf numFmtId="49" fontId="50" fillId="0" borderId="0" applyFont="0" applyFill="0" applyBorder="0" applyAlignment="0" applyProtection="0"/>
    <xf numFmtId="0" fontId="103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93" fontId="0" fillId="0" borderId="0">
      <protection locked="0"/>
    </xf>
    <xf numFmtId="0" fontId="120" fillId="0" borderId="24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8" fillId="0" borderId="0"/>
    <xf numFmtId="0" fontId="71" fillId="0" borderId="0"/>
    <xf numFmtId="0" fontId="50" fillId="18" borderId="12">
      <protection locked="0"/>
    </xf>
    <xf numFmtId="0" fontId="71" fillId="0" borderId="0"/>
    <xf numFmtId="0" fontId="0" fillId="0" borderId="0"/>
    <xf numFmtId="0" fontId="48" fillId="0" borderId="0"/>
    <xf numFmtId="0" fontId="48" fillId="0" borderId="0" applyNumberFormat="0" applyFill="0" applyBorder="0" applyAlignment="0" applyProtection="0"/>
    <xf numFmtId="0" fontId="102" fillId="0" borderId="0">
      <alignment horizontal="center" vertical="center"/>
    </xf>
    <xf numFmtId="0" fontId="0" fillId="0" borderId="0"/>
    <xf numFmtId="0" fontId="61" fillId="0" borderId="0"/>
    <xf numFmtId="0" fontId="48" fillId="0" borderId="0"/>
    <xf numFmtId="0" fontId="41" fillId="51" borderId="0" applyNumberFormat="0" applyBorder="0" applyAlignment="0" applyProtection="0"/>
    <xf numFmtId="0" fontId="0" fillId="0" borderId="0"/>
    <xf numFmtId="0" fontId="48" fillId="0" borderId="0"/>
    <xf numFmtId="214" fontId="0" fillId="0" borderId="0" applyFill="0" applyBorder="0" applyAlignment="0"/>
    <xf numFmtId="0" fontId="50" fillId="0" borderId="0"/>
    <xf numFmtId="0" fontId="48" fillId="0" borderId="0"/>
    <xf numFmtId="0" fontId="78" fillId="24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0" fontId="91" fillId="12" borderId="0" applyNumberFormat="0" applyBorder="0" applyAlignment="0" applyProtection="0">
      <alignment vertical="center"/>
    </xf>
    <xf numFmtId="0" fontId="50" fillId="0" borderId="0"/>
    <xf numFmtId="0" fontId="66" fillId="4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47" fillId="56" borderId="0" applyNumberFormat="0" applyBorder="0" applyAlignment="0" applyProtection="0"/>
    <xf numFmtId="0" fontId="113" fillId="0" borderId="0"/>
    <xf numFmtId="0" fontId="84" fillId="0" borderId="0">
      <alignment vertical="top"/>
    </xf>
    <xf numFmtId="0" fontId="113" fillId="0" borderId="0"/>
    <xf numFmtId="0" fontId="37" fillId="48" borderId="0" applyNumberFormat="0" applyBorder="0" applyAlignment="0" applyProtection="0">
      <alignment vertical="center"/>
    </xf>
    <xf numFmtId="0" fontId="0" fillId="0" borderId="0"/>
    <xf numFmtId="0" fontId="71" fillId="0" borderId="0"/>
    <xf numFmtId="0" fontId="48" fillId="0" borderId="0"/>
    <xf numFmtId="0" fontId="37" fillId="23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48" fillId="0" borderId="0"/>
    <xf numFmtId="0" fontId="110" fillId="57" borderId="0" applyNumberFormat="0" applyBorder="0" applyAlignment="0" applyProtection="0">
      <alignment vertical="center"/>
    </xf>
    <xf numFmtId="0" fontId="48" fillId="0" borderId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9" fontId="97" fillId="0" borderId="0" applyFont="0" applyFill="0" applyBorder="0" applyAlignment="0" applyProtection="0"/>
    <xf numFmtId="0" fontId="48" fillId="0" borderId="0"/>
    <xf numFmtId="0" fontId="48" fillId="0" borderId="0"/>
    <xf numFmtId="205" fontId="0" fillId="0" borderId="0" applyFont="0" applyFill="0" applyBorder="0" applyAlignment="0" applyProtection="0"/>
    <xf numFmtId="0" fontId="0" fillId="0" borderId="0"/>
    <xf numFmtId="0" fontId="37" fillId="24" borderId="0" applyNumberFormat="0" applyBorder="0" applyAlignment="0" applyProtection="0">
      <alignment vertical="center"/>
    </xf>
    <xf numFmtId="0" fontId="48" fillId="0" borderId="0"/>
    <xf numFmtId="4" fontId="121" fillId="0" borderId="0">
      <alignment horizontal="right"/>
    </xf>
    <xf numFmtId="197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0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01" fontId="97" fillId="0" borderId="0"/>
    <xf numFmtId="0" fontId="50" fillId="0" borderId="0">
      <alignment vertical="center"/>
    </xf>
    <xf numFmtId="0" fontId="0" fillId="0" borderId="0">
      <protection locked="0"/>
    </xf>
    <xf numFmtId="0" fontId="94" fillId="45" borderId="0" applyNumberFormat="0" applyBorder="0" applyAlignment="0" applyProtection="0">
      <alignment vertical="center"/>
    </xf>
    <xf numFmtId="182" fontId="97" fillId="0" borderId="0" applyFill="0" applyBorder="0" applyProtection="0">
      <alignment horizontal="right"/>
    </xf>
    <xf numFmtId="193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0" fillId="59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3" fillId="12" borderId="0" applyNumberFormat="0" applyBorder="0" applyAlignment="0" applyProtection="0">
      <alignment vertical="center"/>
    </xf>
    <xf numFmtId="214" fontId="0" fillId="0" borderId="0" applyFont="0" applyFill="0" applyBorder="0" applyAlignment="0" applyProtection="0"/>
    <xf numFmtId="206" fontId="88" fillId="0" borderId="0" applyFont="0" applyFill="0" applyBorder="0" applyAlignment="0" applyProtection="0"/>
    <xf numFmtId="189" fontId="48" fillId="0" borderId="0" applyFont="0" applyFill="0" applyBorder="0" applyAlignment="0" applyProtection="0"/>
    <xf numFmtId="0" fontId="0" fillId="0" borderId="0"/>
    <xf numFmtId="0" fontId="50" fillId="0" borderId="0">
      <alignment vertical="center"/>
    </xf>
    <xf numFmtId="0" fontId="0" fillId="0" borderId="0"/>
    <xf numFmtId="0" fontId="0" fillId="0" borderId="0"/>
    <xf numFmtId="0" fontId="61" fillId="14" borderId="0" applyNumberFormat="0" applyBorder="0" applyAlignment="0" applyProtection="0">
      <alignment vertical="center"/>
    </xf>
    <xf numFmtId="0" fontId="0" fillId="0" borderId="0"/>
    <xf numFmtId="0" fontId="109" fillId="17" borderId="0" applyNumberFormat="0" applyBorder="0" applyAlignment="0" applyProtection="0">
      <alignment vertical="center"/>
    </xf>
    <xf numFmtId="0" fontId="105" fillId="61" borderId="1"/>
    <xf numFmtId="0" fontId="0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61" fillId="0" borderId="0" applyFont="0" applyFill="0" applyBorder="0" applyAlignment="0" applyProtection="0">
      <alignment vertical="center"/>
    </xf>
    <xf numFmtId="0" fontId="0" fillId="0" borderId="0"/>
    <xf numFmtId="0" fontId="41" fillId="51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200" fontId="0" fillId="0" borderId="0" applyFont="0" applyFill="0" applyProtection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71" fillId="0" borderId="0"/>
    <xf numFmtId="0" fontId="0" fillId="0" borderId="0"/>
    <xf numFmtId="0" fontId="48" fillId="0" borderId="0"/>
    <xf numFmtId="0" fontId="48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71" fillId="0" borderId="0"/>
    <xf numFmtId="0" fontId="48" fillId="0" borderId="0"/>
    <xf numFmtId="194" fontId="50" fillId="62" borderId="0"/>
    <xf numFmtId="0" fontId="0" fillId="0" borderId="0"/>
    <xf numFmtId="0" fontId="122" fillId="58" borderId="0" applyNumberFormat="0"/>
    <xf numFmtId="0" fontId="57" fillId="0" borderId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7" fillId="0" borderId="0"/>
    <xf numFmtId="0" fontId="0" fillId="0" borderId="0">
      <protection locked="0"/>
    </xf>
    <xf numFmtId="0" fontId="61" fillId="0" borderId="0">
      <alignment vertical="center"/>
    </xf>
    <xf numFmtId="0" fontId="0" fillId="0" borderId="0"/>
    <xf numFmtId="0" fontId="110" fillId="60" borderId="0" applyNumberFormat="0" applyBorder="0" applyAlignment="0" applyProtection="0">
      <alignment vertical="center"/>
    </xf>
    <xf numFmtId="0" fontId="48" fillId="0" borderId="0"/>
    <xf numFmtId="0" fontId="0" fillId="0" borderId="0">
      <protection locked="0"/>
    </xf>
    <xf numFmtId="0" fontId="60" fillId="14" borderId="0" applyNumberFormat="0" applyBorder="0" applyAlignment="0" applyProtection="0">
      <alignment vertical="center"/>
    </xf>
    <xf numFmtId="0" fontId="123" fillId="63" borderId="0" applyNumberFormat="0" applyBorder="0" applyAlignment="0" applyProtection="0"/>
    <xf numFmtId="0" fontId="71" fillId="0" borderId="0"/>
    <xf numFmtId="0" fontId="48" fillId="0" borderId="0"/>
    <xf numFmtId="0" fontId="0" fillId="0" borderId="0"/>
    <xf numFmtId="0" fontId="57" fillId="0" borderId="0"/>
    <xf numFmtId="0" fontId="0" fillId="0" borderId="0"/>
    <xf numFmtId="0" fontId="52" fillId="64" borderId="0" applyNumberFormat="0" applyBorder="0" applyAlignment="0" applyProtection="0"/>
    <xf numFmtId="0" fontId="0" fillId="0" borderId="0"/>
    <xf numFmtId="0" fontId="48" fillId="0" borderId="0"/>
    <xf numFmtId="0" fontId="61" fillId="4" borderId="0" applyNumberFormat="0" applyBorder="0" applyAlignment="0" applyProtection="0">
      <alignment vertical="center"/>
    </xf>
    <xf numFmtId="0" fontId="0" fillId="0" borderId="0"/>
    <xf numFmtId="184" fontId="5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0" fillId="17" borderId="0" applyNumberFormat="0" applyBorder="0" applyAlignment="0" applyProtection="0">
      <alignment vertical="center"/>
    </xf>
    <xf numFmtId="0" fontId="71" fillId="0" borderId="0"/>
    <xf numFmtId="0" fontId="48" fillId="0" borderId="0"/>
    <xf numFmtId="181" fontId="124" fillId="0" borderId="0"/>
    <xf numFmtId="0" fontId="84" fillId="0" borderId="0">
      <alignment vertical="top"/>
    </xf>
    <xf numFmtId="0" fontId="0" fillId="0" borderId="0"/>
    <xf numFmtId="0" fontId="52" fillId="65" borderId="0" applyNumberFormat="0" applyBorder="0" applyAlignment="0" applyProtection="0"/>
    <xf numFmtId="0" fontId="50" fillId="0" borderId="0">
      <alignment vertical="center"/>
    </xf>
    <xf numFmtId="0" fontId="57" fillId="0" borderId="0"/>
    <xf numFmtId="0" fontId="48" fillId="0" borderId="0"/>
    <xf numFmtId="0" fontId="0" fillId="0" borderId="0"/>
    <xf numFmtId="0" fontId="71" fillId="0" borderId="0"/>
    <xf numFmtId="0" fontId="48" fillId="0" borderId="0"/>
    <xf numFmtId="0" fontId="50" fillId="0" borderId="0">
      <alignment vertical="center"/>
      <protection locked="0"/>
    </xf>
    <xf numFmtId="0" fontId="53" fillId="12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8" fillId="0" borderId="0"/>
    <xf numFmtId="0" fontId="0" fillId="0" borderId="0"/>
    <xf numFmtId="0" fontId="0" fillId="0" borderId="0"/>
    <xf numFmtId="0" fontId="105" fillId="9" borderId="1"/>
    <xf numFmtId="0" fontId="110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59" fillId="0" borderId="0">
      <alignment horizontal="right"/>
    </xf>
    <xf numFmtId="0" fontId="48" fillId="0" borderId="0"/>
    <xf numFmtId="186" fontId="0" fillId="0" borderId="0" applyFont="0" applyFill="0" applyBorder="0" applyAlignment="0" applyProtection="0"/>
    <xf numFmtId="0" fontId="123" fillId="66" borderId="0" applyNumberFormat="0" applyBorder="0" applyAlignment="0" applyProtection="0"/>
    <xf numFmtId="0" fontId="0" fillId="0" borderId="0"/>
    <xf numFmtId="0" fontId="60" fillId="67" borderId="0" applyNumberFormat="0" applyBorder="0" applyAlignment="0" applyProtection="0">
      <alignment vertical="center"/>
    </xf>
    <xf numFmtId="212" fontId="97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204" fontId="97" fillId="0" borderId="0" applyFill="0" applyBorder="0" applyProtection="0">
      <alignment horizontal="right"/>
    </xf>
    <xf numFmtId="223" fontId="125" fillId="0" borderId="0" applyFill="0" applyBorder="0" applyProtection="0">
      <alignment horizontal="center"/>
    </xf>
    <xf numFmtId="224" fontId="125" fillId="0" borderId="0" applyFill="0" applyBorder="0" applyProtection="0">
      <alignment horizontal="center"/>
    </xf>
    <xf numFmtId="0" fontId="60" fillId="59" borderId="0" applyNumberFormat="0" applyBorder="0" applyAlignment="0" applyProtection="0">
      <alignment vertical="center"/>
    </xf>
    <xf numFmtId="14" fontId="46" fillId="0" borderId="0">
      <alignment horizontal="center" wrapText="1"/>
      <protection locked="0"/>
    </xf>
    <xf numFmtId="3" fontId="88" fillId="0" borderId="0" applyFont="0" applyFill="0" applyBorder="0" applyAlignment="0" applyProtection="0"/>
    <xf numFmtId="0" fontId="0" fillId="0" borderId="0"/>
    <xf numFmtId="226" fontId="97" fillId="0" borderId="0" applyFill="0" applyBorder="0" applyProtection="0">
      <alignment horizontal="right"/>
    </xf>
    <xf numFmtId="195" fontId="126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187" fontId="97" fillId="0" borderId="0" applyFill="0" applyBorder="0" applyProtection="0">
      <alignment horizontal="right"/>
    </xf>
    <xf numFmtId="211" fontId="97" fillId="0" borderId="0" applyFill="0" applyBorder="0" applyProtection="0">
      <alignment horizontal="right"/>
    </xf>
    <xf numFmtId="0" fontId="45" fillId="0" borderId="0"/>
    <xf numFmtId="0" fontId="50" fillId="0" borderId="0"/>
    <xf numFmtId="0" fontId="61" fillId="24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117" fillId="18" borderId="12">
      <protection locked="0"/>
    </xf>
    <xf numFmtId="0" fontId="53" fillId="12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199" fontId="50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0" fontId="50" fillId="0" borderId="0">
      <alignment vertical="center"/>
    </xf>
    <xf numFmtId="0" fontId="61" fillId="4" borderId="0" applyNumberFormat="0" applyBorder="0" applyAlignment="0" applyProtection="0">
      <alignment vertical="center"/>
    </xf>
    <xf numFmtId="194" fontId="50" fillId="62" borderId="0"/>
    <xf numFmtId="0" fontId="61" fillId="2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210" fontId="0" fillId="0" borderId="0"/>
    <xf numFmtId="0" fontId="61" fillId="24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50" fillId="0" borderId="0">
      <alignment vertical="center"/>
    </xf>
    <xf numFmtId="0" fontId="52" fillId="64" borderId="0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37" fontId="87" fillId="0" borderId="0" applyFont="0" applyFill="0" applyBorder="0" applyAlignment="0" applyProtection="0"/>
    <xf numFmtId="0" fontId="61" fillId="48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7" fillId="18" borderId="12">
      <protection locked="0"/>
    </xf>
    <xf numFmtId="0" fontId="110" fillId="6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29" applyNumberFormat="0" applyFill="0" applyProtection="0">
      <alignment horizontal="left"/>
    </xf>
    <xf numFmtId="0" fontId="60" fillId="67" borderId="0" applyNumberFormat="0" applyBorder="0" applyAlignment="0" applyProtection="0">
      <alignment vertical="center"/>
    </xf>
    <xf numFmtId="41" fontId="129" fillId="0" borderId="0" applyFont="0" applyFill="0" applyBorder="0" applyAlignment="0" applyProtection="0"/>
    <xf numFmtId="0" fontId="110" fillId="14" borderId="0" applyNumberFormat="0" applyBorder="0" applyAlignment="0" applyProtection="0">
      <alignment vertical="center"/>
    </xf>
    <xf numFmtId="0" fontId="50" fillId="60" borderId="0" applyNumberFormat="0" applyBorder="0" applyAlignment="0" applyProtection="0"/>
    <xf numFmtId="0" fontId="61" fillId="0" borderId="0">
      <alignment vertical="center"/>
    </xf>
    <xf numFmtId="0" fontId="110" fillId="48" borderId="0" applyNumberFormat="0" applyBorder="0" applyAlignment="0" applyProtection="0">
      <alignment vertical="center"/>
    </xf>
    <xf numFmtId="0" fontId="110" fillId="59" borderId="0" applyNumberFormat="0" applyBorder="0" applyAlignment="0" applyProtection="0">
      <alignment vertical="center"/>
    </xf>
    <xf numFmtId="0" fontId="94" fillId="45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216" fontId="87" fillId="0" borderId="0" applyFont="0" applyFill="0" applyBorder="0" applyAlignment="0" applyProtection="0"/>
    <xf numFmtId="0" fontId="60" fillId="50" borderId="0" applyNumberFormat="0" applyBorder="0" applyAlignment="0" applyProtection="0">
      <alignment vertical="center"/>
    </xf>
    <xf numFmtId="0" fontId="71" fillId="0" borderId="0">
      <protection locked="0"/>
    </xf>
    <xf numFmtId="194" fontId="50" fillId="69" borderId="0"/>
    <xf numFmtId="0" fontId="52" fillId="65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0" fillId="70" borderId="0" applyNumberFormat="0" applyBorder="0" applyAlignment="0" applyProtection="0"/>
    <xf numFmtId="0" fontId="103" fillId="4" borderId="0" applyNumberFormat="0" applyBorder="0" applyAlignment="0" applyProtection="0">
      <alignment vertical="center"/>
    </xf>
    <xf numFmtId="0" fontId="47" fillId="52" borderId="0" applyNumberFormat="0" applyBorder="0" applyAlignment="0" applyProtection="0"/>
    <xf numFmtId="188" fontId="0" fillId="0" borderId="0"/>
    <xf numFmtId="0" fontId="52" fillId="71" borderId="0" applyNumberFormat="0" applyBorder="0" applyAlignment="0" applyProtection="0"/>
    <xf numFmtId="0" fontId="50" fillId="72" borderId="0" applyNumberFormat="0" applyBorder="0" applyAlignment="0" applyProtection="0"/>
    <xf numFmtId="0" fontId="47" fillId="51" borderId="0" applyNumberFormat="0" applyBorder="0" applyAlignment="0" applyProtection="0"/>
    <xf numFmtId="227" fontId="0" fillId="0" borderId="0" applyFont="0" applyFill="0" applyBorder="0" applyAlignment="0" applyProtection="0"/>
    <xf numFmtId="0" fontId="41" fillId="4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0" fontId="47" fillId="7" borderId="0" applyNumberFormat="0" applyBorder="0" applyAlignment="0" applyProtection="0"/>
    <xf numFmtId="214" fontId="0" fillId="0" borderId="0" applyFill="0" applyBorder="0" applyAlignment="0"/>
    <xf numFmtId="9" fontId="50" fillId="0" borderId="0" applyFont="0" applyFill="0" applyBorder="0" applyAlignment="0" applyProtection="0">
      <alignment vertical="center"/>
    </xf>
    <xf numFmtId="0" fontId="52" fillId="73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41" fontId="97" fillId="0" borderId="0" applyFont="0" applyFill="0" applyBorder="0" applyAlignment="0" applyProtection="0"/>
    <xf numFmtId="0" fontId="52" fillId="74" borderId="0" applyNumberFormat="0" applyBorder="0" applyAlignment="0" applyProtection="0"/>
    <xf numFmtId="0" fontId="47" fillId="52" borderId="0" applyNumberFormat="0" applyBorder="0" applyAlignment="0" applyProtection="0"/>
    <xf numFmtId="0" fontId="103" fillId="4" borderId="0" applyNumberFormat="0" applyBorder="0" applyAlignment="0" applyProtection="0">
      <alignment vertical="center"/>
    </xf>
    <xf numFmtId="0" fontId="47" fillId="75" borderId="0" applyNumberFormat="0" applyBorder="0" applyAlignment="0" applyProtection="0"/>
    <xf numFmtId="0" fontId="52" fillId="75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228" fontId="84" fillId="0" borderId="0" applyFill="0" applyBorder="0" applyAlignment="0"/>
    <xf numFmtId="229" fontId="48" fillId="0" borderId="0" applyFill="0" applyBorder="0" applyAlignment="0"/>
    <xf numFmtId="214" fontId="0" fillId="0" borderId="0" applyFill="0" applyBorder="0" applyAlignment="0"/>
    <xf numFmtId="183" fontId="0" fillId="0" borderId="0" applyFill="0" applyBorder="0" applyAlignment="0"/>
    <xf numFmtId="9" fontId="68" fillId="0" borderId="0" applyFont="0" applyFill="0" applyBorder="0" applyAlignment="0" applyProtection="0"/>
    <xf numFmtId="214" fontId="0" fillId="0" borderId="0" applyFill="0" applyBorder="0" applyAlignment="0"/>
    <xf numFmtId="9" fontId="71" fillId="0" borderId="0" applyFont="0" applyFill="0" applyBorder="0" applyAlignment="0" applyProtection="0"/>
    <xf numFmtId="25" fontId="68" fillId="0" borderId="0" applyFont="0" applyFill="0" applyBorder="0" applyAlignment="0" applyProtection="0"/>
    <xf numFmtId="0" fontId="89" fillId="9" borderId="9" applyNumberFormat="0" applyAlignment="0" applyProtection="0">
      <alignment vertical="center"/>
    </xf>
    <xf numFmtId="0" fontId="130" fillId="53" borderId="27" applyNumberFormat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31" fillId="0" borderId="30" applyNumberFormat="0" applyFill="0" applyProtection="0">
      <alignment horizontal="center"/>
    </xf>
    <xf numFmtId="0" fontId="132" fillId="0" borderId="0" applyFill="0" applyBorder="0">
      <alignment horizontal="right"/>
    </xf>
    <xf numFmtId="0" fontId="53" fillId="12" borderId="0" applyNumberFormat="0" applyBorder="0" applyAlignment="0" applyProtection="0">
      <alignment vertical="center"/>
    </xf>
    <xf numFmtId="0" fontId="133" fillId="0" borderId="31"/>
    <xf numFmtId="0" fontId="48" fillId="0" borderId="0" applyFill="0" applyBorder="0">
      <alignment horizontal="right"/>
    </xf>
    <xf numFmtId="188" fontId="0" fillId="0" borderId="0"/>
    <xf numFmtId="188" fontId="0" fillId="0" borderId="0"/>
    <xf numFmtId="188" fontId="0" fillId="0" borderId="0"/>
    <xf numFmtId="0" fontId="134" fillId="0" borderId="2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96" fontId="0" fillId="0" borderId="0" applyFont="0" applyFill="0" applyBorder="0" applyAlignment="0" applyProtection="0"/>
    <xf numFmtId="0" fontId="57" fillId="0" borderId="0"/>
    <xf numFmtId="230" fontId="97" fillId="0" borderId="0"/>
    <xf numFmtId="196" fontId="0" fillId="0" borderId="0" applyFill="0" applyBorder="0" applyAlignment="0"/>
    <xf numFmtId="209" fontId="87" fillId="0" borderId="0" applyFont="0" applyFill="0" applyBorder="0" applyAlignment="0" applyProtection="0"/>
    <xf numFmtId="39" fontId="87" fillId="0" borderId="0" applyFont="0" applyFill="0" applyBorder="0" applyAlignment="0" applyProtection="0"/>
    <xf numFmtId="37" fontId="68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9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35" fillId="0" borderId="0" applyProtection="0"/>
    <xf numFmtId="0" fontId="66" fillId="17" borderId="0" applyNumberFormat="0" applyBorder="0" applyAlignment="0" applyProtection="0">
      <alignment vertical="center"/>
    </xf>
    <xf numFmtId="196" fontId="0" fillId="0" borderId="0" applyFill="0" applyBorder="0" applyAlignment="0"/>
    <xf numFmtId="180" fontId="48" fillId="0" borderId="0" applyFont="0" applyFill="0" applyBorder="0" applyAlignment="0" applyProtection="0"/>
    <xf numFmtId="219" fontId="97" fillId="0" borderId="0"/>
    <xf numFmtId="0" fontId="53" fillId="12" borderId="0" applyNumberFormat="0" applyBorder="0" applyAlignment="0" applyProtection="0">
      <alignment vertical="center"/>
    </xf>
    <xf numFmtId="0" fontId="136" fillId="0" borderId="0" applyNumberFormat="0" applyAlignment="0">
      <alignment horizontal="left"/>
    </xf>
    <xf numFmtId="0" fontId="137" fillId="0" borderId="0" applyNumberFormat="0" applyAlignment="0"/>
    <xf numFmtId="9" fontId="50" fillId="0" borderId="0" applyFont="0" applyFill="0" applyBorder="0" applyAlignment="0" applyProtection="0">
      <alignment vertical="center"/>
    </xf>
    <xf numFmtId="192" fontId="87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14" fontId="84" fillId="0" borderId="0" applyFill="0" applyBorder="0" applyAlignment="0"/>
    <xf numFmtId="0" fontId="118" fillId="0" borderId="0"/>
    <xf numFmtId="15" fontId="88" fillId="0" borderId="0"/>
    <xf numFmtId="0" fontId="66" fillId="4" borderId="0" applyNumberFormat="0" applyBorder="0" applyAlignment="0" applyProtection="0">
      <alignment vertical="center"/>
    </xf>
    <xf numFmtId="220" fontId="97" fillId="0" borderId="0"/>
    <xf numFmtId="183" fontId="0" fillId="0" borderId="0" applyFill="0" applyBorder="0" applyAlignment="0"/>
    <xf numFmtId="214" fontId="0" fillId="0" borderId="0" applyFill="0" applyBorder="0" applyAlignment="0"/>
    <xf numFmtId="222" fontId="50" fillId="0" borderId="0" applyFont="0" applyFill="0" applyBorder="0" applyAlignment="0" applyProtection="0"/>
    <xf numFmtId="0" fontId="112" fillId="24" borderId="0" applyNumberFormat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10" fillId="76" borderId="0" applyNumberFormat="0" applyBorder="0" applyAlignment="0" applyProtection="0">
      <alignment vertical="center"/>
    </xf>
    <xf numFmtId="2" fontId="135" fillId="0" borderId="0" applyProtection="0"/>
    <xf numFmtId="207" fontId="118" fillId="0" borderId="0">
      <alignment horizontal="right"/>
    </xf>
    <xf numFmtId="0" fontId="0" fillId="0" borderId="0"/>
    <xf numFmtId="43" fontId="5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66" fillId="17" borderId="0" applyNumberFormat="0" applyBorder="0" applyAlignment="0" applyProtection="0">
      <alignment vertical="center"/>
    </xf>
    <xf numFmtId="0" fontId="139" fillId="0" borderId="0">
      <alignment horizontal="left"/>
    </xf>
    <xf numFmtId="0" fontId="53" fillId="12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98" fillId="0" borderId="32" applyNumberFormat="0" applyAlignment="0" applyProtection="0">
      <alignment horizontal="left" vertical="center"/>
    </xf>
    <xf numFmtId="0" fontId="140" fillId="0" borderId="0" applyProtection="0"/>
    <xf numFmtId="0" fontId="98" fillId="0" borderId="0" applyProtection="0"/>
    <xf numFmtId="0" fontId="53" fillId="12" borderId="0" applyNumberFormat="0" applyBorder="0" applyAlignment="0" applyProtection="0">
      <alignment vertical="center"/>
    </xf>
    <xf numFmtId="38" fontId="141" fillId="0" borderId="0"/>
    <xf numFmtId="0" fontId="53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10" fontId="105" fillId="77" borderId="1" applyNumberFormat="0" applyBorder="0" applyAlignment="0" applyProtection="0"/>
    <xf numFmtId="209" fontId="142" fillId="62" borderId="0"/>
    <xf numFmtId="0" fontId="60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45" borderId="9" applyNumberFormat="0" applyAlignment="0" applyProtection="0"/>
    <xf numFmtId="0" fontId="61" fillId="77" borderId="33" applyNumberFormat="0" applyFont="0" applyAlignment="0" applyProtection="0">
      <alignment vertical="center"/>
    </xf>
    <xf numFmtId="0" fontId="50" fillId="54" borderId="0" applyNumberFormat="0" applyFont="0" applyBorder="0" applyAlignment="0" applyProtection="0">
      <alignment horizontal="right"/>
    </xf>
    <xf numFmtId="0" fontId="66" fillId="4" borderId="0" applyNumberFormat="0" applyBorder="0" applyAlignment="0" applyProtection="0">
      <alignment vertical="center"/>
    </xf>
    <xf numFmtId="38" fontId="143" fillId="0" borderId="0"/>
    <xf numFmtId="0" fontId="66" fillId="4" borderId="0" applyNumberFormat="0" applyBorder="0" applyAlignment="0" applyProtection="0">
      <alignment vertical="center"/>
    </xf>
    <xf numFmtId="0" fontId="50" fillId="3" borderId="22" applyNumberFormat="0" applyAlignment="0" applyProtection="0"/>
    <xf numFmtId="0" fontId="66" fillId="17" borderId="0" applyNumberFormat="0" applyBorder="0" applyAlignment="0" applyProtection="0">
      <alignment vertical="center"/>
    </xf>
    <xf numFmtId="38" fontId="132" fillId="0" borderId="0"/>
    <xf numFmtId="0" fontId="97" fillId="0" borderId="0" applyNumberFormat="0" applyFont="0" applyFill="0" applyBorder="0" applyProtection="0">
      <alignment horizontal="left" vertical="center"/>
    </xf>
    <xf numFmtId="0" fontId="50" fillId="0" borderId="0" applyFont="0" applyFill="0">
      <alignment horizontal="fill"/>
    </xf>
    <xf numFmtId="0" fontId="0" fillId="0" borderId="0"/>
    <xf numFmtId="214" fontId="0" fillId="0" borderId="0" applyFill="0" applyBorder="0" applyAlignment="0"/>
    <xf numFmtId="0" fontId="135" fillId="0" borderId="34" applyProtection="0"/>
    <xf numFmtId="209" fontId="144" fillId="69" borderId="0"/>
    <xf numFmtId="0" fontId="50" fillId="0" borderId="0">
      <alignment vertical="center"/>
    </xf>
    <xf numFmtId="194" fontId="50" fillId="69" borderId="0"/>
    <xf numFmtId="0" fontId="103" fillId="17" borderId="0" applyNumberFormat="0" applyBorder="0" applyAlignment="0" applyProtection="0">
      <alignment vertical="center"/>
    </xf>
    <xf numFmtId="38" fontId="88" fillId="0" borderId="0" applyFont="0" applyFill="0" applyBorder="0" applyAlignment="0" applyProtection="0"/>
    <xf numFmtId="205" fontId="0" fillId="0" borderId="0" applyFont="0" applyFill="0" applyBorder="0" applyAlignment="0" applyProtection="0"/>
    <xf numFmtId="231" fontId="88" fillId="0" borderId="0" applyFont="0" applyFill="0" applyBorder="0" applyAlignment="0" applyProtection="0"/>
    <xf numFmtId="0" fontId="97" fillId="0" borderId="0"/>
    <xf numFmtId="37" fontId="145" fillId="0" borderId="0"/>
    <xf numFmtId="0" fontId="142" fillId="0" borderId="0"/>
    <xf numFmtId="0" fontId="61" fillId="77" borderId="33" applyNumberFormat="0" applyFont="0" applyAlignment="0" applyProtection="0">
      <alignment vertical="center"/>
    </xf>
    <xf numFmtId="0" fontId="146" fillId="9" borderId="22" applyNumberFormat="0" applyAlignment="0" applyProtection="0">
      <alignment vertical="center"/>
    </xf>
    <xf numFmtId="40" fontId="147" fillId="3" borderId="0">
      <alignment horizontal="right"/>
    </xf>
    <xf numFmtId="10" fontId="97" fillId="0" borderId="0" applyFont="0" applyFill="0" applyBorder="0" applyAlignment="0" applyProtection="0"/>
    <xf numFmtId="213" fontId="0" fillId="0" borderId="0" applyFon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123" fillId="78" borderId="0" applyNumberFormat="0" applyBorder="0" applyAlignment="0" applyProtection="0"/>
    <xf numFmtId="196" fontId="0" fillId="0" borderId="0" applyFill="0" applyBorder="0" applyAlignment="0"/>
    <xf numFmtId="0" fontId="66" fillId="4" borderId="0" applyNumberFormat="0" applyBorder="0" applyAlignment="0" applyProtection="0">
      <alignment vertical="center"/>
    </xf>
    <xf numFmtId="214" fontId="0" fillId="0" borderId="0" applyFill="0" applyBorder="0" applyAlignment="0"/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49" fillId="0" borderId="31">
      <alignment horizontal="center"/>
    </xf>
    <xf numFmtId="0" fontId="108" fillId="49" borderId="0" applyNumberFormat="0" applyBorder="0" applyAlignment="0" applyProtection="0"/>
    <xf numFmtId="0" fontId="88" fillId="79" borderId="0" applyNumberFormat="0" applyFont="0" applyBorder="0" applyAlignment="0" applyProtection="0"/>
    <xf numFmtId="0" fontId="50" fillId="0" borderId="0" applyNumberFormat="0" applyFill="0" applyBorder="0" applyAlignment="0" applyProtection="0">
      <alignment horizontal="left"/>
    </xf>
    <xf numFmtId="232" fontId="50" fillId="0" borderId="0" applyNumberFormat="0" applyFill="0" applyBorder="0" applyAlignment="0" applyProtection="0">
      <alignment horizontal="left"/>
    </xf>
    <xf numFmtId="0" fontId="63" fillId="12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/>
    <xf numFmtId="0" fontId="150" fillId="0" borderId="0">
      <alignment horizontal="left"/>
    </xf>
    <xf numFmtId="43" fontId="105" fillId="0" borderId="35"/>
    <xf numFmtId="0" fontId="133" fillId="0" borderId="0"/>
    <xf numFmtId="0" fontId="142" fillId="0" borderId="0"/>
    <xf numFmtId="0" fontId="50" fillId="18" borderId="12">
      <protection locked="0"/>
    </xf>
    <xf numFmtId="0" fontId="117" fillId="18" borderId="12">
      <protection locked="0"/>
    </xf>
    <xf numFmtId="0" fontId="50" fillId="0" borderId="0">
      <alignment vertical="center"/>
    </xf>
    <xf numFmtId="0" fontId="117" fillId="18" borderId="12">
      <protection locked="0"/>
    </xf>
    <xf numFmtId="0" fontId="50" fillId="18" borderId="12">
      <protection locked="0"/>
    </xf>
    <xf numFmtId="0" fontId="50" fillId="18" borderId="12">
      <protection locked="0"/>
    </xf>
    <xf numFmtId="0" fontId="50" fillId="18" borderId="12">
      <protection locked="0"/>
    </xf>
    <xf numFmtId="0" fontId="151" fillId="0" borderId="0" applyNumberFormat="0" applyFill="0" applyBorder="0" applyAlignment="0" applyProtection="0"/>
    <xf numFmtId="49" fontId="84" fillId="0" borderId="0" applyFill="0" applyBorder="0" applyAlignment="0"/>
    <xf numFmtId="0" fontId="112" fillId="24" borderId="0" applyNumberFormat="0" applyBorder="0" applyAlignment="0" applyProtection="0">
      <alignment vertical="center"/>
    </xf>
    <xf numFmtId="233" fontId="84" fillId="0" borderId="0" applyFill="0" applyBorder="0" applyAlignment="0"/>
    <xf numFmtId="0" fontId="66" fillId="17" borderId="0" applyNumberFormat="0" applyBorder="0" applyAlignment="0" applyProtection="0">
      <alignment vertical="center"/>
    </xf>
    <xf numFmtId="234" fontId="0" fillId="0" borderId="0" applyFill="0" applyBorder="0" applyAlignment="0"/>
    <xf numFmtId="221" fontId="48" fillId="0" borderId="0" applyFont="0" applyFill="0" applyBorder="0" applyAlignment="0" applyProtection="0"/>
    <xf numFmtId="235" fontId="0" fillId="0" borderId="0" applyFont="0" applyFill="0" applyBorder="0" applyAlignment="0" applyProtection="0"/>
    <xf numFmtId="0" fontId="61" fillId="0" borderId="0">
      <alignment vertical="center"/>
    </xf>
    <xf numFmtId="0" fontId="61" fillId="0" borderId="0">
      <alignment vertical="center"/>
    </xf>
    <xf numFmtId="0" fontId="148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41" fillId="51" borderId="0" applyNumberFormat="0" applyBorder="0" applyAlignment="0" applyProtection="0"/>
    <xf numFmtId="9" fontId="152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48" fillId="0" borderId="0"/>
    <xf numFmtId="0" fontId="0" fillId="0" borderId="0"/>
    <xf numFmtId="186" fontId="48" fillId="0" borderId="0" applyFont="0" applyFill="0" applyBorder="0" applyAlignment="0" applyProtection="0"/>
    <xf numFmtId="41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9" fontId="5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153" fillId="0" borderId="28" applyNumberFormat="0" applyFill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154" fillId="0" borderId="19" applyNumberFormat="0" applyFill="0" applyAlignment="0" applyProtection="0">
      <alignment vertical="center"/>
    </xf>
    <xf numFmtId="208" fontId="0" fillId="0" borderId="0" applyFont="0" applyFill="0" applyBorder="0" applyAlignment="0" applyProtection="0"/>
    <xf numFmtId="0" fontId="0" fillId="0" borderId="29" applyNumberFormat="0" applyFill="0" applyProtection="0">
      <alignment horizontal="right"/>
    </xf>
    <xf numFmtId="0" fontId="155" fillId="0" borderId="0"/>
    <xf numFmtId="0" fontId="119" fillId="0" borderId="28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50" fillId="0" borderId="0" applyFont="0" applyBorder="0" applyAlignment="0">
      <alignment vertical="center"/>
    </xf>
    <xf numFmtId="0" fontId="81" fillId="0" borderId="19" applyNumberFormat="0" applyFill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56" fillId="0" borderId="29" applyNumberFormat="0" applyFill="0" applyProtection="0">
      <alignment horizontal="center"/>
    </xf>
    <xf numFmtId="4" fontId="113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10" applyNumberFormat="0" applyFill="0" applyProtection="0">
      <alignment horizontal="center"/>
    </xf>
    <xf numFmtId="0" fontId="0" fillId="0" borderId="0"/>
    <xf numFmtId="0" fontId="112" fillId="24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50" fillId="0" borderId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50" fillId="0" borderId="0"/>
    <xf numFmtId="0" fontId="53" fillId="12" borderId="0" applyNumberFormat="0" applyBorder="0" applyAlignment="0" applyProtection="0">
      <alignment vertical="center"/>
    </xf>
    <xf numFmtId="0" fontId="50" fillId="0" borderId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08" fillId="49" borderId="0" applyNumberFormat="0" applyBorder="0" applyAlignment="0" applyProtection="0"/>
    <xf numFmtId="0" fontId="108" fillId="49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43" fontId="129" fillId="0" borderId="0" applyFont="0" applyFill="0" applyBorder="0" applyAlignment="0" applyProtection="0"/>
    <xf numFmtId="0" fontId="91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50" fillId="0" borderId="0">
      <alignment vertical="center"/>
    </xf>
    <xf numFmtId="0" fontId="78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1" fontId="159" fillId="0" borderId="1">
      <alignment vertical="center"/>
      <protection locked="0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60" fillId="0" borderId="0"/>
    <xf numFmtId="0" fontId="50" fillId="0" borderId="0">
      <alignment vertical="center"/>
    </xf>
    <xf numFmtId="0" fontId="0" fillId="0" borderId="0"/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161" fillId="0" borderId="0" applyFill="0" applyBorder="0" applyAlignment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0" fillId="0" borderId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61" fillId="0" borderId="0">
      <alignment vertical="center"/>
    </xf>
    <xf numFmtId="0" fontId="50" fillId="0" borderId="0">
      <alignment vertical="center"/>
    </xf>
    <xf numFmtId="0" fontId="162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6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0" fillId="0" borderId="0"/>
    <xf numFmtId="0" fontId="61" fillId="0" borderId="0">
      <alignment vertical="center"/>
    </xf>
    <xf numFmtId="0" fontId="92" fillId="17" borderId="0" applyNumberFormat="0" applyBorder="0" applyAlignment="0" applyProtection="0">
      <alignment vertical="center"/>
    </xf>
    <xf numFmtId="0" fontId="50" fillId="0" borderId="0">
      <alignment vertical="center"/>
    </xf>
    <xf numFmtId="0" fontId="0" fillId="0" borderId="0"/>
    <xf numFmtId="0" fontId="50" fillId="0" borderId="0">
      <alignment horizontal="left" wrapText="1"/>
    </xf>
    <xf numFmtId="0" fontId="50" fillId="0" borderId="0"/>
    <xf numFmtId="0" fontId="50" fillId="0" borderId="0"/>
    <xf numFmtId="0" fontId="50" fillId="0" borderId="0">
      <alignment horizontal="left" wrapText="1"/>
    </xf>
    <xf numFmtId="0" fontId="50" fillId="0" borderId="0"/>
    <xf numFmtId="0" fontId="50" fillId="0" borderId="0"/>
    <xf numFmtId="0" fontId="50" fillId="0" borderId="0">
      <alignment horizontal="left" wrapText="1"/>
    </xf>
    <xf numFmtId="0" fontId="50" fillId="0" borderId="0"/>
    <xf numFmtId="0" fontId="0" fillId="0" borderId="0"/>
    <xf numFmtId="0" fontId="0" fillId="0" borderId="0"/>
    <xf numFmtId="0" fontId="163" fillId="23" borderId="9" applyNumberFormat="0" applyAlignment="0" applyProtection="0">
      <alignment vertical="center"/>
    </xf>
    <xf numFmtId="0" fontId="0" fillId="0" borderId="0"/>
    <xf numFmtId="0" fontId="61" fillId="0" borderId="0">
      <alignment vertical="center"/>
    </xf>
    <xf numFmtId="0" fontId="92" fillId="4" borderId="0" applyNumberFormat="0" applyBorder="0" applyAlignment="0" applyProtection="0">
      <alignment vertical="center"/>
    </xf>
    <xf numFmtId="0" fontId="74" fillId="2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1" fillId="0" borderId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109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7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0" fillId="0" borderId="0"/>
    <xf numFmtId="0" fontId="50" fillId="77" borderId="33" applyNumberFormat="0" applyFont="0" applyAlignment="0" applyProtection="0">
      <alignment vertical="center"/>
    </xf>
    <xf numFmtId="0" fontId="50" fillId="0" borderId="0">
      <alignment vertical="center"/>
    </xf>
    <xf numFmtId="0" fontId="50" fillId="0" borderId="0"/>
    <xf numFmtId="0" fontId="0" fillId="0" borderId="0" applyNumberFormat="0" applyFont="0" applyFill="0" applyBorder="0" applyAlignment="0" applyProtection="0"/>
    <xf numFmtId="0" fontId="50" fillId="0" borderId="0">
      <alignment vertical="center"/>
    </xf>
    <xf numFmtId="0" fontId="50" fillId="0" borderId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50" fillId="17" borderId="0" applyNumberFormat="0" applyBorder="0" applyAlignment="0" applyProtection="0">
      <alignment vertical="center"/>
    </xf>
    <xf numFmtId="0" fontId="161" fillId="0" borderId="0" applyFill="0" applyBorder="0" applyAlignment="0"/>
    <xf numFmtId="0" fontId="66" fillId="17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97" fillId="0" borderId="0"/>
    <xf numFmtId="0" fontId="41" fillId="17" borderId="0" applyNumberFormat="0" applyBorder="0" applyAlignment="0" applyProtection="0">
      <alignment vertical="center"/>
    </xf>
    <xf numFmtId="0" fontId="110" fillId="72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165" fillId="0" borderId="0" applyNumberFormat="0" applyFill="0" applyBorder="0" applyAlignment="0" applyProtection="0">
      <alignment vertical="top"/>
      <protection locked="0"/>
    </xf>
    <xf numFmtId="0" fontId="130" fillId="53" borderId="27" applyNumberFormat="0" applyAlignment="0" applyProtection="0">
      <alignment vertical="center"/>
    </xf>
    <xf numFmtId="0" fontId="166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58" fillId="0" borderId="10" applyNumberFormat="0" applyFill="0" applyProtection="0">
      <alignment horizontal="left"/>
    </xf>
    <xf numFmtId="0" fontId="167" fillId="0" borderId="20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116" fillId="0" borderId="0"/>
    <xf numFmtId="0" fontId="60" fillId="76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60" fillId="72" borderId="0" applyNumberFormat="0" applyBorder="0" applyAlignment="0" applyProtection="0">
      <alignment vertical="center"/>
    </xf>
    <xf numFmtId="0" fontId="146" fillId="9" borderId="22" applyNumberFormat="0" applyAlignment="0" applyProtection="0">
      <alignment vertical="center"/>
    </xf>
    <xf numFmtId="1" fontId="0" fillId="0" borderId="10" applyFill="0" applyProtection="0">
      <alignment horizontal="center"/>
    </xf>
    <xf numFmtId="218" fontId="113" fillId="0" borderId="0" applyFon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76" borderId="0" applyNumberFormat="0" applyBorder="0" applyAlignment="0" applyProtection="0">
      <alignment vertical="center"/>
    </xf>
    <xf numFmtId="0" fontId="50" fillId="7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236" fontId="159" fillId="0" borderId="1">
      <alignment vertical="center"/>
      <protection locked="0"/>
    </xf>
    <xf numFmtId="0" fontId="57" fillId="0" borderId="0"/>
    <xf numFmtId="0" fontId="88" fillId="0" borderId="0"/>
    <xf numFmtId="41" fontId="0" fillId="0" borderId="0" applyFont="0" applyFill="0" applyBorder="0" applyAlignment="0" applyProtection="0"/>
    <xf numFmtId="0" fontId="0" fillId="0" borderId="1" applyNumberFormat="0"/>
    <xf numFmtId="225" fontId="129" fillId="0" borderId="0" applyFont="0" applyFill="0" applyBorder="0" applyAlignment="0" applyProtection="0"/>
    <xf numFmtId="178" fontId="129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37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horizontal="right" vertical="center" wrapText="1"/>
    </xf>
    <xf numFmtId="0" fontId="0" fillId="0" borderId="0" xfId="0" applyFill="1"/>
    <xf numFmtId="0" fontId="22" fillId="0" borderId="0" xfId="0" applyFont="1" applyBorder="1" applyAlignment="1" applyProtection="1"/>
    <xf numFmtId="0" fontId="23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vertical="center"/>
    </xf>
    <xf numFmtId="49" fontId="21" fillId="0" borderId="1" xfId="0" applyNumberFormat="1" applyFont="1" applyFill="1" applyBorder="1" applyAlignment="1" applyProtection="1">
      <alignment horizontal="center" vertical="center"/>
    </xf>
    <xf numFmtId="238" fontId="27" fillId="0" borderId="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/>
    <xf numFmtId="49" fontId="27" fillId="0" borderId="1" xfId="0" applyNumberFormat="1" applyFont="1" applyFill="1" applyBorder="1" applyAlignment="1" applyProtection="1">
      <alignment horizontal="left" vertical="center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/>
    <xf numFmtId="0" fontId="21" fillId="0" borderId="5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 wrapText="1"/>
    </xf>
    <xf numFmtId="239" fontId="21" fillId="0" borderId="5" xfId="0" applyNumberFormat="1" applyFont="1" applyFill="1" applyBorder="1" applyAlignment="1" applyProtection="1">
      <alignment horizontal="center" vertical="center"/>
    </xf>
    <xf numFmtId="49" fontId="21" fillId="0" borderId="5" xfId="0" applyNumberFormat="1" applyFont="1" applyFill="1" applyBorder="1" applyAlignment="1" applyProtection="1">
      <alignment horizontal="left" vertical="center" wrapText="1"/>
    </xf>
    <xf numFmtId="49" fontId="21" fillId="0" borderId="5" xfId="0" applyNumberFormat="1" applyFont="1" applyFill="1" applyBorder="1" applyAlignment="1" applyProtection="1">
      <alignment horizontal="center" vertical="center"/>
    </xf>
    <xf numFmtId="238" fontId="21" fillId="0" borderId="5" xfId="0" applyNumberFormat="1" applyFont="1" applyFill="1" applyBorder="1" applyAlignment="1" applyProtection="1">
      <alignment horizontal="right" vertical="center"/>
    </xf>
    <xf numFmtId="239" fontId="25" fillId="0" borderId="5" xfId="0" applyNumberFormat="1" applyFont="1" applyFill="1" applyBorder="1" applyAlignment="1" applyProtection="1">
      <alignment horizontal="center" vertical="center"/>
    </xf>
    <xf numFmtId="49" fontId="21" fillId="0" borderId="5" xfId="0" applyNumberFormat="1" applyFont="1" applyFill="1" applyBorder="1" applyAlignment="1" applyProtection="1">
      <alignment horizontal="left" vertical="center"/>
    </xf>
    <xf numFmtId="49" fontId="25" fillId="0" borderId="5" xfId="0" applyNumberFormat="1" applyFont="1" applyFill="1" applyBorder="1" applyAlignment="1" applyProtection="1">
      <alignment horizontal="left" vertical="center" wrapText="1"/>
    </xf>
    <xf numFmtId="49" fontId="25" fillId="0" borderId="5" xfId="0" applyNumberFormat="1" applyFont="1" applyFill="1" applyBorder="1" applyAlignment="1" applyProtection="1">
      <alignment horizontal="left" vertical="center"/>
    </xf>
    <xf numFmtId="238" fontId="25" fillId="0" borderId="5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vertical="center" wrapText="1"/>
    </xf>
    <xf numFmtId="49" fontId="21" fillId="0" borderId="6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left" vertical="center"/>
    </xf>
    <xf numFmtId="240" fontId="21" fillId="0" borderId="1" xfId="0" applyNumberFormat="1" applyFont="1" applyFill="1" applyBorder="1" applyAlignment="1" applyProtection="1">
      <alignment horizontal="right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40" fontId="25" fillId="0" borderId="1" xfId="0" applyNumberFormat="1" applyFont="1" applyFill="1" applyBorder="1" applyAlignment="1" applyProtection="1">
      <alignment horizontal="right" vertical="center" wrapText="1"/>
    </xf>
    <xf numFmtId="240" fontId="21" fillId="0" borderId="1" xfId="0" applyNumberFormat="1" applyFont="1" applyFill="1" applyBorder="1" applyAlignment="1" applyProtection="1">
      <alignment horizontal="right" vertical="center"/>
    </xf>
    <xf numFmtId="240" fontId="25" fillId="0" borderId="1" xfId="0" applyNumberFormat="1" applyFont="1" applyFill="1" applyBorder="1" applyAlignment="1" applyProtection="1">
      <alignment horizontal="right" vertical="center"/>
    </xf>
    <xf numFmtId="240" fontId="25" fillId="0" borderId="5" xfId="0" applyNumberFormat="1" applyFont="1" applyFill="1" applyBorder="1" applyAlignment="1" applyProtection="1">
      <alignment horizontal="right" vertical="center" wrapText="1"/>
    </xf>
    <xf numFmtId="0" fontId="30" fillId="0" borderId="7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21" fillId="0" borderId="5" xfId="0" applyFont="1" applyFill="1" applyBorder="1" applyAlignment="1" applyProtection="1">
      <alignment horizontal="left" vertical="center"/>
    </xf>
    <xf numFmtId="240" fontId="21" fillId="0" borderId="5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right" vertical="center"/>
    </xf>
    <xf numFmtId="0" fontId="25" fillId="0" borderId="5" xfId="0" applyFont="1" applyFill="1" applyBorder="1" applyAlignment="1" applyProtection="1">
      <alignment horizontal="left" vertical="center"/>
    </xf>
    <xf numFmtId="240" fontId="25" fillId="0" borderId="1" xfId="692" applyNumberFormat="1" applyFont="1" applyFill="1" applyBorder="1" applyAlignment="1" applyProtection="1">
      <alignment vertical="center"/>
    </xf>
    <xf numFmtId="0" fontId="25" fillId="0" borderId="5" xfId="0" applyFont="1" applyFill="1" applyBorder="1" applyAlignment="1" applyProtection="1">
      <alignment horizontal="right" vertical="center"/>
    </xf>
    <xf numFmtId="0" fontId="25" fillId="0" borderId="5" xfId="0" applyFont="1" applyBorder="1" applyAlignment="1" applyProtection="1">
      <alignment horizontal="right" vertical="center"/>
    </xf>
    <xf numFmtId="240" fontId="25" fillId="0" borderId="5" xfId="0" applyNumberFormat="1" applyFont="1" applyBorder="1" applyAlignment="1" applyProtection="1">
      <alignment horizontal="right" vertical="center" wrapText="1"/>
    </xf>
    <xf numFmtId="0" fontId="25" fillId="0" borderId="5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4" fillId="0" borderId="0" xfId="913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238" fontId="21" fillId="0" borderId="1" xfId="0" applyNumberFormat="1" applyFont="1" applyFill="1" applyBorder="1" applyAlignment="1" applyProtection="1">
      <alignment horizontal="right" vertical="center" wrapText="1"/>
    </xf>
    <xf numFmtId="238" fontId="25" fillId="0" borderId="1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Border="1" applyAlignment="1" applyProtection="1">
      <alignment vertical="center"/>
    </xf>
    <xf numFmtId="0" fontId="25" fillId="0" borderId="1" xfId="692" applyFont="1" applyFill="1" applyBorder="1" applyAlignment="1" applyProtection="1">
      <alignment vertical="center"/>
    </xf>
    <xf numFmtId="240" fontId="32" fillId="0" borderId="1" xfId="0" applyNumberFormat="1" applyFont="1" applyFill="1" applyBorder="1" applyAlignment="1">
      <alignment horizontal="right" vertical="center"/>
    </xf>
    <xf numFmtId="0" fontId="25" fillId="0" borderId="1" xfId="692" applyFont="1" applyBorder="1" applyAlignment="1" applyProtection="1">
      <alignment vertical="center"/>
    </xf>
    <xf numFmtId="240" fontId="25" fillId="0" borderId="1" xfId="0" applyNumberFormat="1" applyFont="1" applyBorder="1" applyAlignment="1" applyProtection="1">
      <alignment horizontal="right" vertical="center"/>
    </xf>
    <xf numFmtId="0" fontId="21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2" fillId="0" borderId="0" xfId="692" applyFont="1" applyBorder="1" applyAlignment="1" applyProtection="1"/>
    <xf numFmtId="0" fontId="0" fillId="0" borderId="0" xfId="692"/>
    <xf numFmtId="0" fontId="28" fillId="0" borderId="0" xfId="692" applyFont="1" applyBorder="1" applyAlignment="1" applyProtection="1">
      <alignment vertical="center" wrapText="1"/>
    </xf>
    <xf numFmtId="0" fontId="24" fillId="0" borderId="0" xfId="692" applyFont="1" applyBorder="1" applyAlignment="1" applyProtection="1">
      <alignment horizontal="center" vertical="center"/>
    </xf>
    <xf numFmtId="0" fontId="25" fillId="0" borderId="0" xfId="692" applyFont="1" applyBorder="1" applyAlignment="1" applyProtection="1">
      <alignment vertical="center"/>
    </xf>
    <xf numFmtId="0" fontId="25" fillId="0" borderId="0" xfId="692" applyFont="1" applyBorder="1" applyAlignment="1" applyProtection="1"/>
    <xf numFmtId="0" fontId="25" fillId="0" borderId="0" xfId="692" applyFont="1" applyBorder="1" applyAlignment="1" applyProtection="1">
      <alignment horizontal="right" vertical="center"/>
    </xf>
    <xf numFmtId="0" fontId="21" fillId="0" borderId="1" xfId="692" applyFont="1" applyBorder="1" applyAlignment="1" applyProtection="1">
      <alignment horizontal="center" vertical="center"/>
    </xf>
    <xf numFmtId="240" fontId="25" fillId="0" borderId="1" xfId="692" applyNumberFormat="1" applyFont="1" applyFill="1" applyBorder="1" applyAlignment="1" applyProtection="1">
      <alignment horizontal="right" vertical="center"/>
    </xf>
    <xf numFmtId="240" fontId="25" fillId="0" borderId="1" xfId="692" applyNumberFormat="1" applyFont="1" applyFill="1" applyBorder="1" applyAlignment="1" applyProtection="1">
      <alignment horizontal="right" vertical="center" wrapText="1"/>
    </xf>
    <xf numFmtId="0" fontId="22" fillId="0" borderId="0" xfId="692" applyFont="1" applyFill="1" applyBorder="1" applyAlignment="1" applyProtection="1"/>
    <xf numFmtId="240" fontId="25" fillId="0" borderId="1" xfId="692" applyNumberFormat="1" applyFont="1" applyBorder="1" applyAlignment="1" applyProtection="1">
      <alignment horizontal="right" vertical="center"/>
    </xf>
    <xf numFmtId="240" fontId="25" fillId="0" borderId="1" xfId="692" applyNumberFormat="1" applyFont="1" applyBorder="1" applyAlignment="1" applyProtection="1">
      <alignment vertical="center"/>
    </xf>
    <xf numFmtId="240" fontId="25" fillId="0" borderId="1" xfId="692" applyNumberFormat="1" applyFont="1" applyBorder="1" applyAlignment="1" applyProtection="1">
      <alignment horizontal="right" vertical="center" wrapText="1"/>
    </xf>
    <xf numFmtId="240" fontId="21" fillId="0" borderId="1" xfId="692" applyNumberFormat="1" applyFont="1" applyFill="1" applyBorder="1" applyAlignment="1" applyProtection="1">
      <alignment horizontal="right" vertical="center" wrapText="1"/>
    </xf>
    <xf numFmtId="240" fontId="21" fillId="0" borderId="1" xfId="692" applyNumberFormat="1" applyFont="1" applyFill="1" applyBorder="1" applyAlignment="1" applyProtection="1">
      <alignment horizontal="center" vertical="center"/>
    </xf>
    <xf numFmtId="238" fontId="25" fillId="0" borderId="1" xfId="692" applyNumberFormat="1" applyFont="1" applyFill="1" applyBorder="1" applyAlignment="1" applyProtection="1">
      <alignment horizontal="right" vertical="center" wrapText="1"/>
    </xf>
    <xf numFmtId="240" fontId="25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3" fillId="0" borderId="1" xfId="25" applyFont="1" applyBorder="1" applyAlignment="1" applyProtection="1">
      <alignment vertical="center" wrapText="1"/>
    </xf>
    <xf numFmtId="0" fontId="27" fillId="0" borderId="1" xfId="0" applyFont="1" applyBorder="1" applyAlignment="1" applyProtection="1">
      <alignment vertical="center"/>
    </xf>
    <xf numFmtId="0" fontId="23" fillId="0" borderId="1" xfId="25" applyFont="1" applyBorder="1" applyAlignment="1" applyProtection="1">
      <alignment vertical="center"/>
    </xf>
    <xf numFmtId="0" fontId="27" fillId="0" borderId="1" xfId="0" applyFont="1" applyBorder="1" applyAlignment="1" applyProtection="1"/>
    <xf numFmtId="0" fontId="34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I18" sqref="I18"/>
    </sheetView>
  </sheetViews>
  <sheetFormatPr defaultColWidth="9" defaultRowHeight="12.75" customHeight="1" outlineLevelCol="6"/>
  <cols>
    <col min="1" max="7" width="17.1428571428571" style="40" customWidth="1"/>
  </cols>
  <sheetData>
    <row r="2" ht="14.25" customHeight="1" spans="1:7">
      <c r="A2" s="134"/>
      <c r="B2"/>
      <c r="C2"/>
      <c r="D2"/>
      <c r="E2"/>
      <c r="F2"/>
      <c r="G2"/>
    </row>
    <row r="3" ht="18.75" customHeight="1" spans="1:7">
      <c r="A3" s="135" t="s">
        <v>0</v>
      </c>
      <c r="B3" s="135"/>
      <c r="C3" s="135"/>
      <c r="D3" s="135"/>
      <c r="E3" s="135"/>
      <c r="F3" s="135"/>
      <c r="G3" s="135"/>
    </row>
    <row r="4" ht="24" customHeight="1" spans="1:7">
      <c r="A4" s="135" t="s">
        <v>1</v>
      </c>
      <c r="B4" s="135"/>
      <c r="C4" s="135"/>
      <c r="D4" s="135"/>
      <c r="E4" s="135"/>
      <c r="F4" s="135"/>
      <c r="G4" s="135"/>
    </row>
    <row r="5" ht="14.25" customHeight="1" spans="1:7">
      <c r="A5" s="135"/>
      <c r="B5" s="135"/>
      <c r="C5" s="135"/>
      <c r="D5" s="135"/>
      <c r="E5" s="135"/>
      <c r="F5" s="135"/>
      <c r="G5" s="135"/>
    </row>
    <row r="6" ht="14.25" customHeight="1" spans="1:7">
      <c r="A6" s="135"/>
      <c r="B6" s="135"/>
      <c r="C6" s="135"/>
      <c r="D6" s="135"/>
      <c r="E6" s="135"/>
      <c r="F6" s="135"/>
      <c r="G6" s="135"/>
    </row>
    <row r="7" ht="14.25" customHeight="1" spans="1:7">
      <c r="A7" s="135"/>
      <c r="B7" s="135"/>
      <c r="C7" s="135"/>
      <c r="D7" s="135"/>
      <c r="E7" s="135"/>
      <c r="F7" s="135"/>
      <c r="G7" s="135"/>
    </row>
    <row r="8" ht="14.25" customHeight="1" spans="1:7">
      <c r="A8" s="135"/>
      <c r="B8" s="135"/>
      <c r="C8" s="135"/>
      <c r="D8" s="135"/>
      <c r="E8" s="135"/>
      <c r="F8" s="135"/>
      <c r="G8" s="135"/>
    </row>
    <row r="9" ht="33" customHeight="1" spans="1:7">
      <c r="A9" s="136" t="s">
        <v>2</v>
      </c>
      <c r="B9" s="136"/>
      <c r="C9" s="136"/>
      <c r="D9" s="136"/>
      <c r="E9" s="136"/>
      <c r="F9" s="136"/>
      <c r="G9" s="136"/>
    </row>
    <row r="10" ht="14.25" customHeight="1" spans="1:7">
      <c r="A10" s="135"/>
      <c r="B10" s="135"/>
      <c r="C10" s="135"/>
      <c r="D10" s="135"/>
      <c r="E10" s="135"/>
      <c r="F10" s="135"/>
      <c r="G10" s="135"/>
    </row>
    <row r="11" ht="14.25" customHeight="1" spans="1:7">
      <c r="A11" s="135"/>
      <c r="B11" s="135"/>
      <c r="C11" s="135"/>
      <c r="D11" s="135"/>
      <c r="E11" s="135"/>
      <c r="F11" s="135"/>
      <c r="G11" s="135"/>
    </row>
    <row r="12" ht="14.25" customHeight="1" spans="1:7">
      <c r="A12" s="135"/>
      <c r="B12" s="135"/>
      <c r="C12" s="135"/>
      <c r="D12" s="135"/>
      <c r="E12" s="135"/>
      <c r="F12" s="135"/>
      <c r="G12" s="135"/>
    </row>
    <row r="13" ht="14.25" customHeight="1" spans="1:7">
      <c r="A13" s="135"/>
      <c r="B13" s="135"/>
      <c r="C13" s="135"/>
      <c r="D13" s="135"/>
      <c r="E13" s="135"/>
      <c r="F13" s="135"/>
      <c r="G13" s="135"/>
    </row>
    <row r="14" ht="14.25" customHeight="1" spans="1:7">
      <c r="A14" s="135"/>
      <c r="B14" s="135"/>
      <c r="C14" s="135"/>
      <c r="D14" s="135"/>
      <c r="E14" s="135"/>
      <c r="F14" s="135"/>
      <c r="G14" s="135"/>
    </row>
    <row r="15" ht="14.25" customHeight="1" spans="1:7">
      <c r="A15" s="135"/>
      <c r="B15" s="135"/>
      <c r="C15" s="135"/>
      <c r="D15" s="135"/>
      <c r="E15" s="135"/>
      <c r="F15" s="135"/>
      <c r="G15" s="135"/>
    </row>
    <row r="16" ht="14.25" customHeight="1" spans="1:7">
      <c r="A16" s="135"/>
      <c r="B16" s="135"/>
      <c r="C16" s="135"/>
      <c r="D16" s="135"/>
      <c r="E16" s="135"/>
      <c r="F16" s="135"/>
      <c r="G16" s="135"/>
    </row>
    <row r="17" ht="14.25" customHeight="1" spans="1:7">
      <c r="A17" s="135"/>
      <c r="B17" s="135"/>
      <c r="C17" s="135"/>
      <c r="D17" s="135"/>
      <c r="E17" s="135"/>
      <c r="F17" s="135"/>
      <c r="G17" s="135"/>
    </row>
    <row r="18" ht="14.25" customHeight="1" spans="1:7">
      <c r="A18" s="135"/>
      <c r="B18" s="135"/>
      <c r="C18" s="135"/>
      <c r="D18" s="135"/>
      <c r="E18" s="135"/>
      <c r="F18" s="135"/>
      <c r="G18" s="135"/>
    </row>
    <row r="19" ht="14.25" customHeight="1" spans="1:7">
      <c r="A19" s="137" t="s">
        <v>3</v>
      </c>
      <c r="B19" s="135"/>
      <c r="C19" s="135"/>
      <c r="D19" s="135"/>
      <c r="E19" s="135"/>
      <c r="F19" s="135"/>
      <c r="G19" s="135"/>
    </row>
    <row r="20" ht="14.25" customHeight="1" spans="1:7">
      <c r="A20" s="135"/>
      <c r="B20" s="135"/>
      <c r="C20" s="135"/>
      <c r="D20" s="135"/>
      <c r="E20" s="135"/>
      <c r="F20" s="135"/>
      <c r="G20" s="135"/>
    </row>
    <row r="21" ht="14.25" customHeight="1" spans="1:7">
      <c r="A21" s="135"/>
      <c r="B21" s="135"/>
      <c r="C21" s="135"/>
      <c r="D21" s="135"/>
      <c r="E21" s="135"/>
      <c r="F21" s="135"/>
      <c r="G21" s="135"/>
    </row>
    <row r="22" ht="14.25" customHeight="1" spans="1:7">
      <c r="A22" s="135"/>
      <c r="B22" s="135" t="s">
        <v>4</v>
      </c>
      <c r="C22"/>
      <c r="D22"/>
      <c r="E22" s="135" t="s">
        <v>5</v>
      </c>
      <c r="F22"/>
      <c r="G22" s="135" t="s">
        <v>6</v>
      </c>
    </row>
    <row r="23" ht="15.75" customHeight="1" spans="1:7">
      <c r="A23"/>
      <c r="B23" s="138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E7" sqref="E7"/>
    </sheetView>
  </sheetViews>
  <sheetFormatPr defaultColWidth="9" defaultRowHeight="12.75" customHeight="1" outlineLevelRow="6" outlineLevelCol="6"/>
  <cols>
    <col min="1" max="1" width="14.2857142857143" style="40" customWidth="1"/>
    <col min="2" max="2" width="36.8571428571429" style="40" customWidth="1"/>
    <col min="3" max="7" width="23.1428571428571" style="40" customWidth="1"/>
  </cols>
  <sheetData>
    <row r="1" ht="24.75" customHeight="1" spans="1:2">
      <c r="A1" s="64"/>
      <c r="B1" s="64"/>
    </row>
    <row r="2" ht="24.75" customHeight="1" spans="1:7">
      <c r="A2" s="42" t="s">
        <v>173</v>
      </c>
      <c r="B2" s="42"/>
      <c r="C2" s="42"/>
      <c r="D2" s="42"/>
      <c r="E2" s="42"/>
      <c r="F2" s="42"/>
      <c r="G2" s="42"/>
    </row>
    <row r="3" ht="24.75" customHeight="1" spans="7:7">
      <c r="G3" s="43" t="s">
        <v>33</v>
      </c>
    </row>
    <row r="4" ht="24.75" customHeight="1" spans="1:7">
      <c r="A4" s="65" t="s">
        <v>124</v>
      </c>
      <c r="B4" s="65" t="s">
        <v>125</v>
      </c>
      <c r="C4" s="66" t="s">
        <v>174</v>
      </c>
      <c r="D4" s="66"/>
      <c r="E4" s="66"/>
      <c r="F4" s="66"/>
      <c r="G4" s="66"/>
    </row>
    <row r="5" ht="24.75" customHeight="1" spans="1:7">
      <c r="A5" s="65"/>
      <c r="B5" s="65"/>
      <c r="C5" s="66" t="s">
        <v>104</v>
      </c>
      <c r="D5" s="66" t="s">
        <v>175</v>
      </c>
      <c r="E5" s="66" t="s">
        <v>176</v>
      </c>
      <c r="F5" s="66" t="s">
        <v>177</v>
      </c>
      <c r="G5" s="67"/>
    </row>
    <row r="6" ht="24.75" customHeight="1" spans="1:7">
      <c r="A6" s="65"/>
      <c r="B6" s="65"/>
      <c r="C6" s="66"/>
      <c r="D6" s="66"/>
      <c r="E6" s="66"/>
      <c r="F6" s="66" t="s">
        <v>178</v>
      </c>
      <c r="G6" s="66" t="s">
        <v>179</v>
      </c>
    </row>
    <row r="7" ht="24.75" customHeight="1" spans="1:7">
      <c r="A7" s="47">
        <v>208040</v>
      </c>
      <c r="B7" s="68" t="s">
        <v>129</v>
      </c>
      <c r="C7" s="66"/>
      <c r="D7" s="66"/>
      <c r="E7" s="66"/>
      <c r="F7" s="66"/>
      <c r="G7" s="66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topLeftCell="A4" workbookViewId="0">
      <selection activeCell="H12" sqref="H12"/>
    </sheetView>
  </sheetViews>
  <sheetFormatPr defaultColWidth="9" defaultRowHeight="12.75" customHeight="1" outlineLevelCol="5"/>
  <cols>
    <col min="1" max="1" width="6.57142857142857" style="40" customWidth="1"/>
    <col min="2" max="2" width="13.7142857142857" style="40" customWidth="1"/>
    <col min="3" max="3" width="33.8571428571429" style="40" customWidth="1"/>
    <col min="4" max="4" width="31.8571428571429" style="40" customWidth="1"/>
    <col min="5" max="6" width="6.85714285714286" style="40" customWidth="1"/>
  </cols>
  <sheetData>
    <row r="1" ht="18" customHeight="1" spans="1:3">
      <c r="A1" s="51"/>
      <c r="B1" s="51"/>
      <c r="C1" s="52"/>
    </row>
    <row r="2" ht="24.75" customHeight="1" spans="1:4">
      <c r="A2" s="42" t="s">
        <v>180</v>
      </c>
      <c r="B2" s="42"/>
      <c r="C2" s="42"/>
      <c r="D2" s="42"/>
    </row>
    <row r="3" ht="24.75" customHeight="1" spans="4:4">
      <c r="D3" s="43" t="s">
        <v>33</v>
      </c>
    </row>
    <row r="4" ht="24.75" customHeight="1" spans="1:4">
      <c r="A4" s="53" t="s">
        <v>181</v>
      </c>
      <c r="B4" s="54" t="s">
        <v>182</v>
      </c>
      <c r="C4" s="53" t="s">
        <v>183</v>
      </c>
      <c r="D4" s="53" t="s">
        <v>100</v>
      </c>
    </row>
    <row r="5" ht="24.75" customHeight="1" spans="1:4">
      <c r="A5" s="53" t="s">
        <v>102</v>
      </c>
      <c r="B5" s="53" t="s">
        <v>102</v>
      </c>
      <c r="C5" s="53" t="s">
        <v>102</v>
      </c>
      <c r="D5" s="53">
        <v>3</v>
      </c>
    </row>
    <row r="6" s="39" customFormat="1" ht="25.5" customHeight="1" spans="1:6">
      <c r="A6" s="55">
        <f>ROW()-6</f>
        <v>0</v>
      </c>
      <c r="B6" s="56"/>
      <c r="C6" s="57" t="s">
        <v>104</v>
      </c>
      <c r="D6" s="58"/>
      <c r="E6" s="49"/>
      <c r="F6" s="49"/>
    </row>
    <row r="7" ht="25.5" customHeight="1" spans="1:4">
      <c r="A7" s="59">
        <v>1</v>
      </c>
      <c r="B7" s="56" t="s">
        <v>145</v>
      </c>
      <c r="C7" s="60" t="s">
        <v>146</v>
      </c>
      <c r="D7" s="58">
        <f>D8+D9+D10+D11+D12+D13+D14+D15+D16+D17</f>
        <v>254788</v>
      </c>
    </row>
    <row r="8" ht="25.5" customHeight="1" spans="1:4">
      <c r="A8" s="59">
        <v>2</v>
      </c>
      <c r="B8" s="61" t="s">
        <v>147</v>
      </c>
      <c r="C8" s="62" t="s">
        <v>148</v>
      </c>
      <c r="D8" s="63">
        <v>38000</v>
      </c>
    </row>
    <row r="9" ht="25.5" customHeight="1" spans="1:4">
      <c r="A9" s="59">
        <v>3</v>
      </c>
      <c r="B9" s="61" t="s">
        <v>149</v>
      </c>
      <c r="C9" s="62" t="s">
        <v>150</v>
      </c>
      <c r="D9" s="63">
        <v>3000</v>
      </c>
    </row>
    <row r="10" ht="25.5" customHeight="1" spans="1:4">
      <c r="A10" s="59">
        <v>4</v>
      </c>
      <c r="B10" s="61" t="s">
        <v>151</v>
      </c>
      <c r="C10" s="62" t="s">
        <v>152</v>
      </c>
      <c r="D10" s="63">
        <v>12000</v>
      </c>
    </row>
    <row r="11" ht="25.5" customHeight="1" spans="1:4">
      <c r="A11" s="59">
        <v>5</v>
      </c>
      <c r="B11" s="61" t="s">
        <v>153</v>
      </c>
      <c r="C11" s="62" t="s">
        <v>154</v>
      </c>
      <c r="D11" s="63">
        <v>0</v>
      </c>
    </row>
    <row r="12" ht="25.5" customHeight="1" spans="1:4">
      <c r="A12" s="59">
        <v>6</v>
      </c>
      <c r="B12" s="61" t="s">
        <v>155</v>
      </c>
      <c r="C12" s="62" t="s">
        <v>156</v>
      </c>
      <c r="D12" s="63">
        <v>10500</v>
      </c>
    </row>
    <row r="13" ht="25.5" customHeight="1" spans="1:4">
      <c r="A13" s="59">
        <v>7</v>
      </c>
      <c r="B13" s="61" t="s">
        <v>157</v>
      </c>
      <c r="C13" s="62" t="s">
        <v>158</v>
      </c>
      <c r="D13" s="63">
        <v>1500</v>
      </c>
    </row>
    <row r="14" ht="25.5" customHeight="1" spans="1:4">
      <c r="A14" s="59">
        <v>8</v>
      </c>
      <c r="B14" s="61" t="s">
        <v>159</v>
      </c>
      <c r="C14" s="62" t="s">
        <v>160</v>
      </c>
      <c r="D14" s="63">
        <v>0</v>
      </c>
    </row>
    <row r="15" ht="25.5" customHeight="1" spans="1:4">
      <c r="A15" s="59">
        <v>9</v>
      </c>
      <c r="B15" s="61" t="s">
        <v>161</v>
      </c>
      <c r="C15" s="62" t="s">
        <v>162</v>
      </c>
      <c r="D15" s="63">
        <v>0</v>
      </c>
    </row>
    <row r="16" ht="25.5" customHeight="1" spans="1:4">
      <c r="A16" s="59">
        <v>10</v>
      </c>
      <c r="B16" s="61" t="s">
        <v>163</v>
      </c>
      <c r="C16" s="62" t="s">
        <v>164</v>
      </c>
      <c r="D16" s="63">
        <v>104908</v>
      </c>
    </row>
    <row r="17" ht="25.5" customHeight="1" spans="1:4">
      <c r="A17" s="59">
        <v>11</v>
      </c>
      <c r="B17" s="61" t="s">
        <v>165</v>
      </c>
      <c r="C17" s="62" t="s">
        <v>166</v>
      </c>
      <c r="D17" s="63">
        <v>84880</v>
      </c>
    </row>
    <row r="18" ht="25.5" customHeight="1" spans="1:4">
      <c r="A18" s="59"/>
      <c r="B18" s="61"/>
      <c r="C18" s="62"/>
      <c r="D18" s="63"/>
    </row>
    <row r="19" ht="25.5" customHeight="1" spans="1:4">
      <c r="A19" s="59"/>
      <c r="B19" s="61"/>
      <c r="C19" s="62"/>
      <c r="D19" s="63"/>
    </row>
    <row r="20" ht="25.5" customHeight="1" spans="1:4">
      <c r="A20" s="59"/>
      <c r="B20" s="61"/>
      <c r="C20" s="62"/>
      <c r="D20" s="63"/>
    </row>
    <row r="21" ht="25.5" customHeight="1" spans="1:4">
      <c r="A21" s="59"/>
      <c r="B21" s="61"/>
      <c r="C21" s="62"/>
      <c r="D21" s="63"/>
    </row>
    <row r="22" ht="25.5" customHeight="1" spans="1:4">
      <c r="A22" s="59"/>
      <c r="B22" s="61"/>
      <c r="C22" s="62"/>
      <c r="D22" s="63"/>
    </row>
    <row r="23" ht="25.5" customHeight="1" spans="1:4">
      <c r="A23" s="59"/>
      <c r="B23" s="61"/>
      <c r="C23" s="62"/>
      <c r="D23" s="63"/>
    </row>
    <row r="24" ht="25.5" customHeight="1" spans="1:4">
      <c r="A24" s="59"/>
      <c r="B24" s="61"/>
      <c r="C24" s="62"/>
      <c r="D24" s="63"/>
    </row>
    <row r="25" ht="25.5" customHeight="1" spans="1:4">
      <c r="A25" s="59"/>
      <c r="B25" s="61"/>
      <c r="C25" s="62"/>
      <c r="D25" s="63"/>
    </row>
    <row r="26" ht="25.5" customHeight="1" spans="1:4">
      <c r="A26" s="59"/>
      <c r="B26" s="61"/>
      <c r="C26" s="62"/>
      <c r="D26" s="63"/>
    </row>
    <row r="27" ht="25.5" customHeight="1" spans="1:4">
      <c r="A27" s="59"/>
      <c r="B27" s="61"/>
      <c r="C27" s="62"/>
      <c r="D27" s="63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472222222222222" right="0.393700787401575" top="1.18110236220472" bottom="0.78740157480315" header="0.2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19" sqref="E19"/>
    </sheetView>
  </sheetViews>
  <sheetFormatPr defaultColWidth="9" defaultRowHeight="12.75" customHeight="1"/>
  <cols>
    <col min="1" max="1" width="19.4285714285714" style="40" customWidth="1"/>
    <col min="2" max="2" width="47.2857142857143" style="40" customWidth="1"/>
    <col min="3" max="3" width="33.5714285714286" style="40" customWidth="1"/>
    <col min="4" max="4" width="2.85714285714286" style="40" customWidth="1"/>
    <col min="5" max="16" width="9.14285714285714" style="40"/>
  </cols>
  <sheetData>
    <row r="1" ht="15" customHeight="1" spans="1:16">
      <c r="A1" s="41"/>
      <c r="B1" s="4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2" t="s">
        <v>184</v>
      </c>
      <c r="B2" s="42"/>
      <c r="C2" s="42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3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4" t="s">
        <v>185</v>
      </c>
      <c r="B4" s="44"/>
      <c r="C4" s="45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4" t="s">
        <v>186</v>
      </c>
      <c r="B5" s="44" t="s">
        <v>187</v>
      </c>
      <c r="C5" s="45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4" t="s">
        <v>104</v>
      </c>
      <c r="B6" s="44"/>
      <c r="C6" s="45"/>
    </row>
    <row r="7" s="39" customFormat="1" ht="26.25" customHeight="1" spans="1:4">
      <c r="A7" s="46">
        <v>208040</v>
      </c>
      <c r="B7" s="47" t="s">
        <v>129</v>
      </c>
      <c r="C7" s="48">
        <v>0</v>
      </c>
      <c r="D7" s="49"/>
    </row>
    <row r="8" ht="26.25" customHeight="1" spans="1:16">
      <c r="A8" s="50"/>
      <c r="B8" s="50"/>
      <c r="C8" s="48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0"/>
      <c r="B9" s="50"/>
      <c r="C9" s="48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0"/>
      <c r="B10" s="50"/>
      <c r="C10" s="48"/>
    </row>
    <row r="11" ht="26.25" customHeight="1" spans="1:3">
      <c r="A11" s="50"/>
      <c r="B11" s="50"/>
      <c r="C11" s="48"/>
    </row>
    <row r="12" ht="26.25" customHeight="1" spans="1:3">
      <c r="A12" s="50"/>
      <c r="B12" s="50"/>
      <c r="C12" s="48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2" sqref="C12"/>
    </sheetView>
  </sheetViews>
  <sheetFormatPr defaultColWidth="11.4285714285714" defaultRowHeight="13.5" outlineLevelRow="4" outlineLevelCol="4"/>
  <cols>
    <col min="1" max="1" width="31" style="1" customWidth="1"/>
    <col min="2" max="2" width="17.8571428571429" style="1" customWidth="1"/>
    <col min="3" max="3" width="23.0761904761905" style="1" customWidth="1"/>
    <col min="4" max="4" width="28" style="1" customWidth="1"/>
    <col min="5" max="5" width="33.2857142857143" style="1" customWidth="1"/>
    <col min="6" max="16384" width="11.4285714285714" style="1"/>
  </cols>
  <sheetData>
    <row r="1" s="1" customFormat="1" ht="14.3" customHeight="1" spans="1:5">
      <c r="A1" s="30"/>
      <c r="B1" s="30"/>
      <c r="C1" s="30"/>
      <c r="D1" s="30"/>
      <c r="E1" s="30"/>
    </row>
    <row r="2" s="1" customFormat="1" ht="39.85" customHeight="1" spans="1:5">
      <c r="A2" s="31" t="s">
        <v>188</v>
      </c>
      <c r="B2" s="31"/>
      <c r="C2" s="31"/>
      <c r="D2" s="31"/>
      <c r="E2" s="31"/>
    </row>
    <row r="3" s="1" customFormat="1" ht="22.75" customHeight="1" spans="1:5">
      <c r="A3" s="32"/>
      <c r="B3" s="32"/>
      <c r="C3" s="32"/>
      <c r="D3" s="32"/>
      <c r="E3" s="33" t="s">
        <v>33</v>
      </c>
    </row>
    <row r="4" s="1" customFormat="1" ht="22.75" customHeight="1" spans="1:5">
      <c r="A4" s="34" t="s">
        <v>125</v>
      </c>
      <c r="B4" s="35" t="s">
        <v>104</v>
      </c>
      <c r="C4" s="35" t="s">
        <v>189</v>
      </c>
      <c r="D4" s="35" t="s">
        <v>190</v>
      </c>
      <c r="E4" s="35" t="s">
        <v>191</v>
      </c>
    </row>
    <row r="5" s="1" customFormat="1" ht="22.75" customHeight="1" spans="1:5">
      <c r="A5" s="36" t="s">
        <v>192</v>
      </c>
      <c r="B5" s="37">
        <v>0</v>
      </c>
      <c r="C5" s="38"/>
      <c r="D5" s="38"/>
      <c r="E5" s="38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22" sqref="F22"/>
    </sheetView>
  </sheetViews>
  <sheetFormatPr defaultColWidth="10.2857142857143" defaultRowHeight="13.5" outlineLevelCol="7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1" t="s">
        <v>193</v>
      </c>
      <c r="B1" s="21"/>
    </row>
    <row r="2" s="1" customFormat="1" spans="1:1">
      <c r="A2" s="22" t="s">
        <v>194</v>
      </c>
    </row>
    <row r="3" s="1" customFormat="1" ht="15" customHeight="1" spans="1:2">
      <c r="A3" s="23" t="s">
        <v>36</v>
      </c>
      <c r="B3" s="24" t="s">
        <v>37</v>
      </c>
    </row>
    <row r="4" s="1" customFormat="1" spans="1:2">
      <c r="A4" s="23"/>
      <c r="B4" s="24"/>
    </row>
    <row r="5" s="1" customFormat="1" spans="1:2">
      <c r="A5" s="16" t="s">
        <v>102</v>
      </c>
      <c r="B5" s="24">
        <v>1</v>
      </c>
    </row>
    <row r="6" s="1" customFormat="1" spans="1:2">
      <c r="A6" s="25" t="s">
        <v>195</v>
      </c>
      <c r="B6" s="26"/>
    </row>
    <row r="7" s="1" customFormat="1" spans="1:2">
      <c r="A7" s="27" t="s">
        <v>196</v>
      </c>
      <c r="B7" s="26"/>
    </row>
    <row r="8" s="1" customFormat="1" spans="1:2">
      <c r="A8" s="27"/>
      <c r="B8" s="26"/>
    </row>
    <row r="9" s="1" customFormat="1" spans="1:2">
      <c r="A9" s="27"/>
      <c r="B9" s="26"/>
    </row>
    <row r="10" s="1" customFormat="1" spans="1:2">
      <c r="A10" s="27"/>
      <c r="B10" s="26"/>
    </row>
    <row r="11" s="1" customFormat="1" spans="1:2">
      <c r="A11" s="27"/>
      <c r="B11" s="26"/>
    </row>
    <row r="12" s="1" customFormat="1" spans="1:2">
      <c r="A12" s="27"/>
      <c r="B12" s="26"/>
    </row>
    <row r="13" s="1" customFormat="1" spans="1:2">
      <c r="A13" s="27"/>
      <c r="B13" s="26"/>
    </row>
    <row r="14" s="1" customFormat="1" spans="1:2">
      <c r="A14" s="27"/>
      <c r="B14" s="26"/>
    </row>
    <row r="15" s="1" customFormat="1" spans="1:2">
      <c r="A15" s="27"/>
      <c r="B15" s="26"/>
    </row>
    <row r="16" s="1" customFormat="1" spans="1:1">
      <c r="A16" s="28" t="s">
        <v>197</v>
      </c>
    </row>
    <row r="20" s="1" customFormat="1" spans="8:8">
      <c r="H20" s="29"/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topLeftCell="A7" workbookViewId="0">
      <selection activeCell="B13" sqref="B13:P13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198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199</v>
      </c>
    </row>
    <row r="3" s="1" customFormat="1" ht="33" customHeight="1" spans="1:16">
      <c r="A3" s="4" t="s">
        <v>200</v>
      </c>
      <c r="B3" s="11" t="s">
        <v>201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1" customFormat="1" ht="36" customHeight="1" spans="1:16">
      <c r="A4" s="4" t="s">
        <v>202</v>
      </c>
      <c r="B4" s="12" t="s">
        <v>203</v>
      </c>
      <c r="C4" s="7"/>
      <c r="D4" s="7"/>
      <c r="E4" s="7"/>
      <c r="F4" s="4" t="s">
        <v>204</v>
      </c>
      <c r="G4" s="4"/>
      <c r="H4" s="4"/>
      <c r="I4" s="4"/>
      <c r="J4" s="7">
        <v>18919276270</v>
      </c>
      <c r="K4" s="7"/>
      <c r="L4" s="7"/>
      <c r="M4" s="7"/>
      <c r="N4" s="7"/>
      <c r="O4" s="7"/>
      <c r="P4" s="7"/>
    </row>
    <row r="5" s="1" customFormat="1" ht="36" customHeight="1" spans="1:16">
      <c r="A5" s="4" t="s">
        <v>205</v>
      </c>
      <c r="B5" s="4" t="s">
        <v>206</v>
      </c>
      <c r="C5" s="4"/>
      <c r="D5" s="13" t="s">
        <v>207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="1" customFormat="1" ht="36" customHeight="1" spans="1:16">
      <c r="A6" s="4"/>
      <c r="B6" s="4" t="s">
        <v>208</v>
      </c>
      <c r="C6" s="4"/>
      <c r="D6" s="13" t="s">
        <v>209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="1" customFormat="1" ht="36" customHeight="1" spans="1:16">
      <c r="A7" s="4"/>
      <c r="B7" s="4" t="s">
        <v>210</v>
      </c>
      <c r="C7" s="4"/>
      <c r="D7" s="15" t="s">
        <v>211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="1" customFormat="1" ht="36" customHeight="1" spans="1:16">
      <c r="A8" s="4"/>
      <c r="B8" s="4" t="s">
        <v>212</v>
      </c>
      <c r="C8" s="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="1" customFormat="1" ht="36" customHeight="1" spans="1:16">
      <c r="A9" s="4" t="s">
        <v>213</v>
      </c>
      <c r="B9" s="4" t="s">
        <v>214</v>
      </c>
      <c r="C9" s="4"/>
      <c r="D9" s="15" t="s">
        <v>215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="1" customFormat="1" ht="36" customHeight="1" spans="1:16">
      <c r="A10" s="4"/>
      <c r="B10" s="16" t="s">
        <v>216</v>
      </c>
      <c r="C10" s="16"/>
      <c r="D10" s="13" t="s">
        <v>217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="1" customFormat="1" ht="36" customHeight="1" spans="1:16">
      <c r="A11" s="4"/>
      <c r="B11" s="16" t="s">
        <v>218</v>
      </c>
      <c r="C11" s="16"/>
      <c r="D11" s="4" t="s">
        <v>219</v>
      </c>
      <c r="E11" s="4"/>
      <c r="F11" s="4"/>
      <c r="G11" s="4"/>
      <c r="H11" s="4" t="s">
        <v>220</v>
      </c>
      <c r="I11" s="4"/>
      <c r="J11" s="4"/>
      <c r="K11" s="4"/>
      <c r="L11" s="4" t="s">
        <v>221</v>
      </c>
      <c r="M11" s="4"/>
      <c r="N11" s="4"/>
      <c r="O11" s="4"/>
      <c r="P11" s="4" t="s">
        <v>222</v>
      </c>
    </row>
    <row r="12" s="1" customFormat="1" ht="36" customHeight="1" spans="1:16">
      <c r="A12" s="4"/>
      <c r="B12" s="11">
        <v>38</v>
      </c>
      <c r="C12" s="11"/>
      <c r="D12" s="6">
        <v>75</v>
      </c>
      <c r="E12" s="6"/>
      <c r="F12" s="6"/>
      <c r="G12" s="6"/>
      <c r="H12" s="6"/>
      <c r="I12" s="6"/>
      <c r="J12" s="6"/>
      <c r="K12" s="6"/>
      <c r="L12" s="6">
        <v>27</v>
      </c>
      <c r="M12" s="6"/>
      <c r="N12" s="6"/>
      <c r="O12" s="6"/>
      <c r="P12" s="6">
        <v>48</v>
      </c>
    </row>
    <row r="13" s="1" customFormat="1" ht="36" customHeight="1" spans="1:16">
      <c r="A13" s="4" t="s">
        <v>223</v>
      </c>
      <c r="B13" s="13" t="s">
        <v>224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="1" customFormat="1" ht="36" customHeight="1" spans="1:16">
      <c r="A14" s="4" t="s">
        <v>225</v>
      </c>
      <c r="B14" s="4" t="s">
        <v>226</v>
      </c>
      <c r="C14" s="4" t="s">
        <v>227</v>
      </c>
      <c r="D14" s="4"/>
      <c r="E14" s="4"/>
      <c r="F14" s="4"/>
      <c r="G14" s="4" t="s">
        <v>228</v>
      </c>
      <c r="H14" s="4"/>
      <c r="I14" s="4"/>
      <c r="J14" s="4"/>
      <c r="K14" s="4" t="s">
        <v>229</v>
      </c>
      <c r="L14" s="4"/>
      <c r="M14" s="4"/>
      <c r="N14" s="4"/>
      <c r="O14" s="4" t="s">
        <v>230</v>
      </c>
      <c r="P14" s="4"/>
    </row>
    <row r="15" s="1" customFormat="1" ht="36" customHeight="1" spans="1:16">
      <c r="A15" s="4"/>
      <c r="B15" s="7">
        <v>582.87</v>
      </c>
      <c r="C15" s="7">
        <v>970.18</v>
      </c>
      <c r="D15" s="7"/>
      <c r="E15" s="7"/>
      <c r="F15" s="7"/>
      <c r="G15" s="7">
        <v>970.18</v>
      </c>
      <c r="H15" s="7"/>
      <c r="I15" s="7"/>
      <c r="J15" s="7"/>
      <c r="K15" s="19">
        <v>1</v>
      </c>
      <c r="L15" s="7"/>
      <c r="M15" s="7"/>
      <c r="N15" s="7"/>
      <c r="O15" s="7">
        <v>0</v>
      </c>
      <c r="P15" s="7"/>
    </row>
    <row r="16" s="1" customFormat="1" ht="36" customHeight="1" spans="1:16">
      <c r="A16" s="4" t="s">
        <v>231</v>
      </c>
      <c r="B16" s="4" t="s">
        <v>232</v>
      </c>
      <c r="C16" s="4"/>
      <c r="D16" s="4"/>
      <c r="E16" s="4"/>
      <c r="F16" s="4"/>
      <c r="G16" s="4"/>
      <c r="H16" s="4"/>
      <c r="I16" s="4" t="s">
        <v>233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234</v>
      </c>
      <c r="C17" s="4"/>
      <c r="D17" s="4"/>
      <c r="E17" s="17">
        <v>555.66</v>
      </c>
      <c r="F17" s="7"/>
      <c r="G17" s="7"/>
      <c r="H17" s="7"/>
      <c r="I17" s="4" t="s">
        <v>137</v>
      </c>
      <c r="J17" s="4"/>
      <c r="K17" s="4"/>
      <c r="L17" s="4"/>
      <c r="M17" s="4"/>
      <c r="N17" s="7">
        <v>530.18</v>
      </c>
      <c r="O17" s="7"/>
      <c r="P17" s="7"/>
    </row>
    <row r="18" s="1" customFormat="1" ht="36" customHeight="1" spans="1:16">
      <c r="A18" s="4"/>
      <c r="B18" s="4" t="s">
        <v>235</v>
      </c>
      <c r="C18" s="4"/>
      <c r="D18" s="4"/>
      <c r="E18" s="7"/>
      <c r="F18" s="7"/>
      <c r="G18" s="7"/>
      <c r="H18" s="7"/>
      <c r="I18" s="4" t="s">
        <v>138</v>
      </c>
      <c r="J18" s="4"/>
      <c r="K18" s="4"/>
      <c r="L18" s="4"/>
      <c r="M18" s="4"/>
      <c r="N18" s="7">
        <f>E17-N17</f>
        <v>25.48</v>
      </c>
      <c r="O18" s="7"/>
      <c r="P18" s="7"/>
    </row>
    <row r="19" s="1" customFormat="1" ht="36" customHeight="1" spans="1:16">
      <c r="A19" s="4"/>
      <c r="B19" s="4" t="s">
        <v>236</v>
      </c>
      <c r="C19" s="4"/>
      <c r="D19" s="4"/>
      <c r="E19" s="7"/>
      <c r="F19" s="7"/>
      <c r="G19" s="7"/>
      <c r="H19" s="7"/>
      <c r="I19" s="4" t="s">
        <v>237</v>
      </c>
      <c r="J19" s="4"/>
      <c r="K19" s="4"/>
      <c r="L19" s="4"/>
      <c r="M19" s="4"/>
      <c r="N19" s="7"/>
      <c r="O19" s="7"/>
      <c r="P19" s="7"/>
    </row>
    <row r="20" s="1" customFormat="1" ht="36" customHeight="1" spans="1:17">
      <c r="A20" s="4"/>
      <c r="B20" s="4" t="s">
        <v>238</v>
      </c>
      <c r="C20" s="4"/>
      <c r="D20" s="4"/>
      <c r="E20" s="17"/>
      <c r="F20" s="7"/>
      <c r="G20" s="7"/>
      <c r="H20" s="7"/>
      <c r="I20" s="4" t="s">
        <v>239</v>
      </c>
      <c r="J20" s="4"/>
      <c r="K20" s="4"/>
      <c r="L20" s="4"/>
      <c r="M20" s="4"/>
      <c r="N20" s="17"/>
      <c r="O20" s="7"/>
      <c r="P20" s="7"/>
      <c r="Q20" s="20"/>
    </row>
    <row r="21" s="1" customFormat="1" ht="36" customHeight="1" spans="1:16">
      <c r="A21" s="4" t="s">
        <v>240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="1" customFormat="1" ht="36" customHeight="1" spans="1:16">
      <c r="A22" s="4" t="s">
        <v>241</v>
      </c>
      <c r="B22" s="4" t="s">
        <v>242</v>
      </c>
      <c r="C22" s="4"/>
      <c r="D22" s="4" t="s">
        <v>243</v>
      </c>
      <c r="E22" s="4"/>
      <c r="F22" s="4"/>
      <c r="G22" s="4"/>
      <c r="H22" s="4"/>
      <c r="I22" s="4"/>
      <c r="J22" s="4"/>
      <c r="K22" s="4"/>
      <c r="L22" s="4"/>
      <c r="M22" s="4" t="s">
        <v>244</v>
      </c>
      <c r="N22" s="4"/>
      <c r="O22" s="4"/>
      <c r="P22" s="4"/>
    </row>
    <row r="23" s="1" customFormat="1" ht="25" customHeight="1" spans="1:16">
      <c r="A23" s="18" t="s">
        <v>245</v>
      </c>
      <c r="B23" s="18" t="s">
        <v>246</v>
      </c>
      <c r="C23" s="6"/>
      <c r="D23" s="18" t="s">
        <v>247</v>
      </c>
      <c r="E23" s="6"/>
      <c r="F23" s="6"/>
      <c r="G23" s="6"/>
      <c r="H23" s="6"/>
      <c r="I23" s="6"/>
      <c r="J23" s="6"/>
      <c r="K23" s="6"/>
      <c r="L23" s="6"/>
      <c r="M23" s="6">
        <v>8.36</v>
      </c>
      <c r="N23" s="6"/>
      <c r="O23" s="6"/>
      <c r="P23" s="6"/>
    </row>
    <row r="24" s="1" customFormat="1" ht="25" customHeight="1" spans="1:16">
      <c r="A24" s="18" t="s">
        <v>245</v>
      </c>
      <c r="B24" s="18" t="s">
        <v>246</v>
      </c>
      <c r="C24" s="6"/>
      <c r="D24" s="18" t="s">
        <v>248</v>
      </c>
      <c r="E24" s="6"/>
      <c r="F24" s="6"/>
      <c r="G24" s="6"/>
      <c r="H24" s="6"/>
      <c r="I24" s="6"/>
      <c r="J24" s="6"/>
      <c r="K24" s="6"/>
      <c r="L24" s="6"/>
      <c r="M24" s="6">
        <v>549.66</v>
      </c>
      <c r="N24" s="6"/>
      <c r="O24" s="6"/>
      <c r="P24" s="6"/>
    </row>
  </sheetData>
  <mergeCells count="6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P5" sqref="P5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199</v>
      </c>
    </row>
    <row r="3" s="1" customFormat="1" ht="46" customHeight="1" spans="1:11">
      <c r="A3" s="4" t="s">
        <v>250</v>
      </c>
      <c r="B3" s="5"/>
      <c r="C3" s="6"/>
      <c r="D3" s="6"/>
      <c r="E3" s="6"/>
      <c r="F3" s="4" t="s">
        <v>251</v>
      </c>
      <c r="G3" s="4"/>
      <c r="H3" s="7"/>
      <c r="I3" s="7"/>
      <c r="J3" s="7"/>
      <c r="K3" s="7"/>
    </row>
    <row r="4" s="1" customFormat="1" ht="46" customHeight="1" spans="1:11">
      <c r="A4" s="4" t="s">
        <v>252</v>
      </c>
      <c r="B4" s="6"/>
      <c r="C4" s="6"/>
      <c r="D4" s="6"/>
      <c r="E4" s="6"/>
      <c r="F4" s="4" t="s">
        <v>253</v>
      </c>
      <c r="G4" s="4"/>
      <c r="H4" s="7"/>
      <c r="I4" s="7"/>
      <c r="J4" s="7"/>
      <c r="K4" s="7"/>
    </row>
    <row r="5" s="1" customFormat="1" ht="46" customHeight="1" spans="1:11">
      <c r="A5" s="4" t="s">
        <v>254</v>
      </c>
      <c r="B5" s="6"/>
      <c r="C5" s="6"/>
      <c r="D5" s="6"/>
      <c r="E5" s="6"/>
      <c r="F5" s="4" t="s">
        <v>255</v>
      </c>
      <c r="G5" s="4"/>
      <c r="H5" s="7"/>
      <c r="I5" s="7"/>
      <c r="J5" s="7"/>
      <c r="K5" s="7"/>
    </row>
    <row r="6" s="1" customFormat="1" ht="46" customHeight="1" spans="1:11">
      <c r="A6" s="4" t="s">
        <v>256</v>
      </c>
      <c r="B6" s="6"/>
      <c r="C6" s="6"/>
      <c r="D6" s="6"/>
      <c r="E6" s="6"/>
      <c r="F6" s="4" t="s">
        <v>257</v>
      </c>
      <c r="G6" s="4"/>
      <c r="H6" s="7"/>
      <c r="I6" s="7"/>
      <c r="J6" s="7"/>
      <c r="K6" s="7"/>
    </row>
    <row r="7" s="1" customFormat="1" ht="46" customHeight="1" spans="1:11">
      <c r="A7" s="4" t="s">
        <v>258</v>
      </c>
      <c r="B7" s="8" t="s">
        <v>259</v>
      </c>
      <c r="C7" s="7"/>
      <c r="D7" s="7"/>
      <c r="E7" s="8" t="s">
        <v>260</v>
      </c>
      <c r="F7" s="8"/>
      <c r="G7" s="7"/>
      <c r="H7" s="7"/>
      <c r="I7" s="8" t="s">
        <v>261</v>
      </c>
      <c r="J7" s="8"/>
      <c r="K7" s="7"/>
    </row>
    <row r="8" s="1" customFormat="1" ht="46" customHeight="1" spans="1:11">
      <c r="A8" s="4" t="s">
        <v>262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ht="46" customHeight="1" spans="1:11">
      <c r="A9" s="4" t="s">
        <v>241</v>
      </c>
      <c r="B9" s="4" t="s">
        <v>242</v>
      </c>
      <c r="C9" s="4"/>
      <c r="D9" s="4" t="s">
        <v>243</v>
      </c>
      <c r="E9" s="4"/>
      <c r="F9" s="4"/>
      <c r="G9" s="4"/>
      <c r="H9" s="4"/>
      <c r="I9" s="4"/>
      <c r="J9" s="4" t="s">
        <v>263</v>
      </c>
      <c r="K9" s="4"/>
    </row>
    <row r="10" s="1" customFormat="1" ht="46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="1" customFormat="1" ht="46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="1" customFormat="1" ht="46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="1" customFormat="1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topLeftCell="A3" workbookViewId="0">
      <selection activeCell="F9" sqref="F9"/>
    </sheetView>
  </sheetViews>
  <sheetFormatPr defaultColWidth="9" defaultRowHeight="12.75" customHeight="1" outlineLevelCol="3"/>
  <cols>
    <col min="1" max="1" width="9.14285714285714" style="40"/>
    <col min="2" max="2" width="65.2857142857143" style="40" customWidth="1"/>
    <col min="3" max="3" width="45.7142857142857" style="40" customWidth="1"/>
    <col min="4" max="4" width="9.14285714285714" style="40"/>
  </cols>
  <sheetData>
    <row r="1" ht="24.75" customHeight="1" spans="1:4">
      <c r="A1"/>
      <c r="B1"/>
      <c r="C1"/>
      <c r="D1"/>
    </row>
    <row r="2" ht="24.75" customHeight="1" spans="1:4">
      <c r="A2"/>
      <c r="B2" s="42" t="s">
        <v>8</v>
      </c>
      <c r="C2" s="42"/>
      <c r="D2"/>
    </row>
    <row r="3" ht="24.75" customHeight="1" spans="1:4">
      <c r="A3"/>
      <c r="B3" s="126"/>
      <c r="C3"/>
      <c r="D3"/>
    </row>
    <row r="4" ht="24.75" customHeight="1" spans="1:4">
      <c r="A4"/>
      <c r="B4" s="127" t="s">
        <v>9</v>
      </c>
      <c r="C4" s="127" t="s">
        <v>10</v>
      </c>
      <c r="D4"/>
    </row>
    <row r="5" ht="24.75" customHeight="1" spans="1:4">
      <c r="A5"/>
      <c r="B5" s="128" t="s">
        <v>11</v>
      </c>
      <c r="C5" s="129"/>
      <c r="D5"/>
    </row>
    <row r="6" ht="24.75" customHeight="1" spans="1:4">
      <c r="A6"/>
      <c r="B6" s="128" t="s">
        <v>12</v>
      </c>
      <c r="C6" s="129" t="s">
        <v>13</v>
      </c>
      <c r="D6"/>
    </row>
    <row r="7" ht="24.75" customHeight="1" spans="1:4">
      <c r="A7"/>
      <c r="B7" s="128" t="s">
        <v>14</v>
      </c>
      <c r="C7" s="129" t="s">
        <v>15</v>
      </c>
      <c r="D7"/>
    </row>
    <row r="8" ht="24.75" customHeight="1" spans="1:4">
      <c r="A8"/>
      <c r="B8" s="128" t="s">
        <v>16</v>
      </c>
      <c r="C8" s="129"/>
      <c r="D8"/>
    </row>
    <row r="9" ht="24.75" customHeight="1" spans="1:4">
      <c r="A9"/>
      <c r="B9" s="128" t="s">
        <v>17</v>
      </c>
      <c r="C9" s="129" t="s">
        <v>18</v>
      </c>
      <c r="D9"/>
    </row>
    <row r="10" ht="24.75" customHeight="1" spans="1:4">
      <c r="A10"/>
      <c r="B10" s="128" t="s">
        <v>19</v>
      </c>
      <c r="C10" s="129" t="s">
        <v>20</v>
      </c>
      <c r="D10"/>
    </row>
    <row r="11" ht="24.75" customHeight="1" spans="1:4">
      <c r="A11"/>
      <c r="B11" s="130" t="s">
        <v>21</v>
      </c>
      <c r="C11" s="129" t="s">
        <v>22</v>
      </c>
      <c r="D11"/>
    </row>
    <row r="12" ht="24.75" customHeight="1" spans="1:4">
      <c r="A12"/>
      <c r="B12" s="128" t="s">
        <v>23</v>
      </c>
      <c r="C12" s="129" t="s">
        <v>24</v>
      </c>
      <c r="D12"/>
    </row>
    <row r="13" ht="24.75" customHeight="1" spans="1:4">
      <c r="A13"/>
      <c r="B13" s="128" t="s">
        <v>25</v>
      </c>
      <c r="C13" s="131"/>
      <c r="D13"/>
    </row>
    <row r="14" ht="24.75" customHeight="1" spans="1:4">
      <c r="A14"/>
      <c r="B14" s="128" t="s">
        <v>26</v>
      </c>
      <c r="C14" s="131"/>
      <c r="D14"/>
    </row>
    <row r="15" ht="24.75" customHeight="1" spans="1:4">
      <c r="A15"/>
      <c r="B15" s="132" t="s">
        <v>27</v>
      </c>
      <c r="C15" s="133" t="s">
        <v>28</v>
      </c>
      <c r="D15"/>
    </row>
    <row r="16" ht="24.75" customHeight="1" spans="1:4">
      <c r="A16"/>
      <c r="B16" s="132" t="s">
        <v>29</v>
      </c>
      <c r="C16" s="133" t="s">
        <v>28</v>
      </c>
      <c r="D16"/>
    </row>
    <row r="17" ht="24.75" customHeight="1" spans="1:4">
      <c r="A17"/>
      <c r="B17" s="132" t="s">
        <v>30</v>
      </c>
      <c r="C17" s="133" t="s">
        <v>28</v>
      </c>
      <c r="D17"/>
    </row>
    <row r="18" ht="24.75" customHeight="1" spans="1:4">
      <c r="A18"/>
      <c r="B18" s="132" t="s">
        <v>31</v>
      </c>
      <c r="C18" s="133" t="s">
        <v>28</v>
      </c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showZeros="0" zoomScale="160" zoomScaleNormal="160" workbookViewId="0">
      <selection activeCell="B6" sqref="B6"/>
    </sheetView>
  </sheetViews>
  <sheetFormatPr defaultColWidth="9" defaultRowHeight="12.75" customHeight="1"/>
  <cols>
    <col min="1" max="1" width="34.8571428571429" style="108" customWidth="1"/>
    <col min="2" max="2" width="27.2857142857143" style="108" customWidth="1"/>
    <col min="3" max="3" width="34.5714285714286" style="108" customWidth="1"/>
    <col min="4" max="4" width="27.4285714285714" style="108" customWidth="1"/>
    <col min="5" max="5" width="31.2857142857143" style="108" customWidth="1"/>
    <col min="6" max="16384" width="9.14285714285714" style="109"/>
  </cols>
  <sheetData>
    <row r="1" ht="24.75" customHeight="1" spans="1:1">
      <c r="A1" s="110"/>
    </row>
    <row r="2" ht="24.75" customHeight="1" spans="1:4">
      <c r="A2" s="111" t="s">
        <v>32</v>
      </c>
      <c r="B2" s="111"/>
      <c r="C2" s="111"/>
      <c r="D2" s="111"/>
    </row>
    <row r="3" ht="24.75" customHeight="1" spans="1:4">
      <c r="A3" s="112"/>
      <c r="B3" s="113"/>
      <c r="C3" s="113"/>
      <c r="D3" s="114" t="s">
        <v>33</v>
      </c>
    </row>
    <row r="4" ht="24.75" customHeight="1" spans="1:4">
      <c r="A4" s="115" t="s">
        <v>34</v>
      </c>
      <c r="B4" s="115"/>
      <c r="C4" s="115" t="s">
        <v>35</v>
      </c>
      <c r="D4" s="115"/>
    </row>
    <row r="5" ht="24.75" customHeight="1" spans="1:4">
      <c r="A5" s="115" t="s">
        <v>36</v>
      </c>
      <c r="B5" s="115" t="s">
        <v>37</v>
      </c>
      <c r="C5" s="115" t="s">
        <v>36</v>
      </c>
      <c r="D5" s="115" t="s">
        <v>37</v>
      </c>
    </row>
    <row r="6" s="107" customFormat="1" ht="22" customHeight="1" spans="1:5">
      <c r="A6" s="102" t="s">
        <v>38</v>
      </c>
      <c r="B6" s="116">
        <f>B7+B8</f>
        <v>5556598</v>
      </c>
      <c r="C6" s="90" t="s">
        <v>39</v>
      </c>
      <c r="D6" s="117"/>
      <c r="E6" s="118"/>
    </row>
    <row r="7" s="107" customFormat="1" ht="22" customHeight="1" spans="1:5">
      <c r="A7" s="102" t="s">
        <v>40</v>
      </c>
      <c r="B7" s="117">
        <v>5556598</v>
      </c>
      <c r="C7" s="90" t="s">
        <v>41</v>
      </c>
      <c r="D7" s="117"/>
      <c r="E7" s="118"/>
    </row>
    <row r="8" s="107" customFormat="1" ht="22" customHeight="1" spans="1:5">
      <c r="A8" s="102" t="s">
        <v>42</v>
      </c>
      <c r="B8" s="117"/>
      <c r="C8" s="90" t="s">
        <v>43</v>
      </c>
      <c r="D8" s="117"/>
      <c r="E8" s="118"/>
    </row>
    <row r="9" s="107" customFormat="1" ht="22" customHeight="1" spans="1:5">
      <c r="A9" s="102" t="s">
        <v>44</v>
      </c>
      <c r="B9" s="117">
        <f>B10+B11</f>
        <v>0</v>
      </c>
      <c r="C9" s="90" t="s">
        <v>45</v>
      </c>
      <c r="D9" s="117"/>
      <c r="E9" s="118"/>
    </row>
    <row r="10" s="107" customFormat="1" ht="22" customHeight="1" spans="1:5">
      <c r="A10" s="102" t="s">
        <v>46</v>
      </c>
      <c r="B10" s="117"/>
      <c r="C10" s="90" t="s">
        <v>47</v>
      </c>
      <c r="D10" s="117">
        <v>5580198</v>
      </c>
      <c r="E10" s="118"/>
    </row>
    <row r="11" s="107" customFormat="1" ht="22" customHeight="1" spans="1:9">
      <c r="A11" s="102" t="s">
        <v>48</v>
      </c>
      <c r="B11" s="117"/>
      <c r="C11" s="90" t="s">
        <v>49</v>
      </c>
      <c r="D11" s="117"/>
      <c r="E11" s="118"/>
      <c r="I11" s="107">
        <v>236000</v>
      </c>
    </row>
    <row r="12" s="107" customFormat="1" ht="22" customHeight="1" spans="1:9">
      <c r="A12" s="102" t="s">
        <v>50</v>
      </c>
      <c r="B12" s="117">
        <f>B13+B14+AB15</f>
        <v>23600</v>
      </c>
      <c r="C12" s="90" t="s">
        <v>51</v>
      </c>
      <c r="D12" s="117"/>
      <c r="E12" s="118"/>
      <c r="I12" s="107">
        <v>5556598</v>
      </c>
    </row>
    <row r="13" s="107" customFormat="1" ht="22" customHeight="1" spans="1:9">
      <c r="A13" s="102" t="s">
        <v>52</v>
      </c>
      <c r="B13" s="117">
        <v>23600</v>
      </c>
      <c r="C13" s="90" t="s">
        <v>53</v>
      </c>
      <c r="D13" s="117"/>
      <c r="E13" s="118"/>
      <c r="I13" s="107">
        <f>SUM(I11:I12)</f>
        <v>5792598</v>
      </c>
    </row>
    <row r="14" s="107" customFormat="1" ht="22" customHeight="1" spans="1:5">
      <c r="A14" s="102" t="s">
        <v>54</v>
      </c>
      <c r="B14" s="117">
        <v>0</v>
      </c>
      <c r="C14" s="90" t="s">
        <v>55</v>
      </c>
      <c r="D14" s="117"/>
      <c r="E14" s="118"/>
    </row>
    <row r="15" s="107" customFormat="1" ht="22" customHeight="1" spans="1:5">
      <c r="A15" s="102" t="s">
        <v>56</v>
      </c>
      <c r="B15" s="116">
        <v>0</v>
      </c>
      <c r="C15" s="90" t="s">
        <v>57</v>
      </c>
      <c r="D15" s="117"/>
      <c r="E15" s="118"/>
    </row>
    <row r="16" s="107" customFormat="1" ht="22" customHeight="1" spans="1:5">
      <c r="A16" s="102" t="s">
        <v>58</v>
      </c>
      <c r="B16" s="116">
        <v>0</v>
      </c>
      <c r="C16" s="90" t="s">
        <v>59</v>
      </c>
      <c r="D16" s="117"/>
      <c r="E16" s="118"/>
    </row>
    <row r="17" s="107" customFormat="1" ht="22" customHeight="1" spans="1:5">
      <c r="A17" s="102" t="s">
        <v>60</v>
      </c>
      <c r="B17" s="116">
        <v>0</v>
      </c>
      <c r="C17" s="90" t="s">
        <v>61</v>
      </c>
      <c r="D17" s="117"/>
      <c r="E17" s="118"/>
    </row>
    <row r="18" s="107" customFormat="1" ht="22" customHeight="1" spans="1:5">
      <c r="A18" s="102" t="s">
        <v>62</v>
      </c>
      <c r="B18" s="116">
        <v>0</v>
      </c>
      <c r="C18" s="90" t="s">
        <v>63</v>
      </c>
      <c r="D18" s="117"/>
      <c r="E18" s="118"/>
    </row>
    <row r="19" s="107" customFormat="1" ht="22" customHeight="1" spans="1:5">
      <c r="A19" s="102" t="s">
        <v>64</v>
      </c>
      <c r="B19" s="116">
        <v>0</v>
      </c>
      <c r="C19" s="90" t="s">
        <v>65</v>
      </c>
      <c r="D19" s="117"/>
      <c r="E19" s="118"/>
    </row>
    <row r="20" s="107" customFormat="1" ht="22" customHeight="1" spans="1:5">
      <c r="A20" s="102"/>
      <c r="B20" s="116"/>
      <c r="C20" s="90" t="s">
        <v>66</v>
      </c>
      <c r="D20" s="117"/>
      <c r="E20" s="118"/>
    </row>
    <row r="21" s="107" customFormat="1" ht="22" customHeight="1" spans="1:5">
      <c r="A21" s="102"/>
      <c r="B21" s="116"/>
      <c r="C21" s="90" t="s">
        <v>67</v>
      </c>
      <c r="D21" s="117"/>
      <c r="E21" s="118"/>
    </row>
    <row r="22" s="107" customFormat="1" ht="22" customHeight="1" spans="1:5">
      <c r="A22" s="102"/>
      <c r="B22" s="116"/>
      <c r="C22" s="90" t="s">
        <v>68</v>
      </c>
      <c r="D22" s="117"/>
      <c r="E22" s="118"/>
    </row>
    <row r="23" s="107" customFormat="1" ht="22" customHeight="1" spans="1:5">
      <c r="A23" s="102"/>
      <c r="B23" s="116"/>
      <c r="C23" s="90" t="s">
        <v>69</v>
      </c>
      <c r="D23" s="117"/>
      <c r="E23" s="118"/>
    </row>
    <row r="24" s="107" customFormat="1" ht="22" customHeight="1" spans="1:5">
      <c r="A24" s="102"/>
      <c r="B24" s="116"/>
      <c r="C24" s="90" t="s">
        <v>70</v>
      </c>
      <c r="D24" s="117"/>
      <c r="E24" s="118"/>
    </row>
    <row r="25" s="107" customFormat="1" ht="22" customHeight="1" spans="1:5">
      <c r="A25" s="102"/>
      <c r="B25" s="116"/>
      <c r="C25" s="90" t="s">
        <v>71</v>
      </c>
      <c r="D25" s="117"/>
      <c r="E25" s="118"/>
    </row>
    <row r="26" s="107" customFormat="1" ht="22" customHeight="1" spans="1:5">
      <c r="A26" s="102"/>
      <c r="B26" s="116"/>
      <c r="C26" s="90" t="s">
        <v>72</v>
      </c>
      <c r="D26" s="117">
        <v>0</v>
      </c>
      <c r="E26" s="118"/>
    </row>
    <row r="27" s="107" customFormat="1" ht="22" customHeight="1" spans="1:5">
      <c r="A27" s="102"/>
      <c r="B27" s="116"/>
      <c r="C27" s="90" t="s">
        <v>73</v>
      </c>
      <c r="D27" s="117">
        <v>0</v>
      </c>
      <c r="E27" s="118"/>
    </row>
    <row r="28" s="107" customFormat="1" ht="22" customHeight="1" spans="1:5">
      <c r="A28" s="102"/>
      <c r="B28" s="116"/>
      <c r="C28" s="90" t="s">
        <v>74</v>
      </c>
      <c r="D28" s="117">
        <v>0</v>
      </c>
      <c r="E28" s="118"/>
    </row>
    <row r="29" s="107" customFormat="1" ht="22" customHeight="1" spans="1:5">
      <c r="A29" s="102"/>
      <c r="B29" s="116"/>
      <c r="C29" s="90" t="s">
        <v>75</v>
      </c>
      <c r="D29" s="117">
        <v>0</v>
      </c>
      <c r="E29" s="118"/>
    </row>
    <row r="30" s="107" customFormat="1" ht="22" customHeight="1" spans="1:5">
      <c r="A30" s="102"/>
      <c r="B30" s="116"/>
      <c r="C30" s="90" t="s">
        <v>76</v>
      </c>
      <c r="D30" s="117">
        <v>0</v>
      </c>
      <c r="E30" s="118"/>
    </row>
    <row r="31" s="107" customFormat="1" ht="22" customHeight="1" spans="1:5">
      <c r="A31" s="102"/>
      <c r="B31" s="116"/>
      <c r="C31" s="90" t="s">
        <v>77</v>
      </c>
      <c r="D31" s="117">
        <v>0</v>
      </c>
      <c r="E31" s="118"/>
    </row>
    <row r="32" s="107" customFormat="1" ht="22" customHeight="1" spans="1:5">
      <c r="A32" s="102"/>
      <c r="B32" s="116"/>
      <c r="C32" s="90" t="s">
        <v>78</v>
      </c>
      <c r="D32" s="117">
        <v>0</v>
      </c>
      <c r="E32" s="118"/>
    </row>
    <row r="33" s="107" customFormat="1" ht="22" customHeight="1" spans="1:5">
      <c r="A33" s="102"/>
      <c r="B33" s="116"/>
      <c r="C33" s="90" t="s">
        <v>79</v>
      </c>
      <c r="D33" s="117">
        <v>0</v>
      </c>
      <c r="E33" s="118"/>
    </row>
    <row r="34" s="107" customFormat="1" ht="22" customHeight="1" spans="1:5">
      <c r="A34" s="102"/>
      <c r="B34" s="116"/>
      <c r="C34" s="90" t="s">
        <v>80</v>
      </c>
      <c r="D34" s="117">
        <v>0</v>
      </c>
      <c r="E34" s="118"/>
    </row>
    <row r="35" ht="22" customHeight="1" spans="1:4">
      <c r="A35" s="104"/>
      <c r="B35" s="119"/>
      <c r="C35" s="120"/>
      <c r="D35" s="121"/>
    </row>
    <row r="36" s="107" customFormat="1" ht="22" customHeight="1" spans="1:5">
      <c r="A36" s="106" t="s">
        <v>81</v>
      </c>
      <c r="B36" s="122">
        <f>B6+B9+B12+B16+B17+B18+B19</f>
        <v>5580198</v>
      </c>
      <c r="C36" s="123" t="s">
        <v>82</v>
      </c>
      <c r="D36" s="122">
        <f>SUM(D6:D34)</f>
        <v>5580198</v>
      </c>
      <c r="E36" s="118"/>
    </row>
    <row r="37" s="107" customFormat="1" ht="22" customHeight="1" spans="1:5">
      <c r="A37" s="102" t="s">
        <v>83</v>
      </c>
      <c r="B37" s="124">
        <f>B38+B41+B44+B45</f>
        <v>0</v>
      </c>
      <c r="C37" s="90" t="s">
        <v>84</v>
      </c>
      <c r="D37" s="122">
        <v>0</v>
      </c>
      <c r="E37" s="118"/>
    </row>
    <row r="38" s="107" customFormat="1" ht="22" customHeight="1" spans="1:5">
      <c r="A38" s="102" t="s">
        <v>85</v>
      </c>
      <c r="B38" s="117">
        <f>B39+B40</f>
        <v>0</v>
      </c>
      <c r="C38" s="90"/>
      <c r="D38" s="117"/>
      <c r="E38" s="118"/>
    </row>
    <row r="39" s="107" customFormat="1" ht="22" customHeight="1" spans="1:5">
      <c r="A39" s="102" t="s">
        <v>86</v>
      </c>
      <c r="B39" s="117">
        <v>0</v>
      </c>
      <c r="C39" s="125"/>
      <c r="D39" s="117"/>
      <c r="E39" s="118"/>
    </row>
    <row r="40" s="107" customFormat="1" ht="22" customHeight="1" spans="1:5">
      <c r="A40" s="102" t="s">
        <v>87</v>
      </c>
      <c r="B40" s="117">
        <v>0</v>
      </c>
      <c r="C40" s="125"/>
      <c r="D40" s="117"/>
      <c r="E40" s="118"/>
    </row>
    <row r="41" s="107" customFormat="1" ht="22" customHeight="1" spans="1:5">
      <c r="A41" s="102" t="s">
        <v>88</v>
      </c>
      <c r="B41" s="117">
        <f>B43+B42</f>
        <v>0</v>
      </c>
      <c r="C41" s="125"/>
      <c r="D41" s="117"/>
      <c r="E41" s="118"/>
    </row>
    <row r="42" s="107" customFormat="1" ht="22" customHeight="1" spans="1:5">
      <c r="A42" s="102" t="s">
        <v>89</v>
      </c>
      <c r="B42" s="117">
        <v>0</v>
      </c>
      <c r="C42" s="125"/>
      <c r="D42" s="117"/>
      <c r="E42" s="118"/>
    </row>
    <row r="43" s="107" customFormat="1" ht="22" customHeight="1" spans="1:5">
      <c r="A43" s="102" t="s">
        <v>90</v>
      </c>
      <c r="B43" s="117">
        <v>0</v>
      </c>
      <c r="C43" s="125"/>
      <c r="D43" s="117"/>
      <c r="E43" s="118"/>
    </row>
    <row r="44" s="107" customFormat="1" ht="22" customHeight="1" spans="1:5">
      <c r="A44" s="102" t="s">
        <v>91</v>
      </c>
      <c r="B44" s="117">
        <v>0</v>
      </c>
      <c r="C44" s="125"/>
      <c r="D44" s="117"/>
      <c r="E44" s="118"/>
    </row>
    <row r="45" s="107" customFormat="1" ht="22" customHeight="1" spans="1:5">
      <c r="A45" s="102" t="s">
        <v>92</v>
      </c>
      <c r="B45" s="117">
        <v>0</v>
      </c>
      <c r="C45" s="125"/>
      <c r="D45" s="117"/>
      <c r="E45" s="118"/>
    </row>
    <row r="46" s="107" customFormat="1" ht="22" customHeight="1" spans="1:5">
      <c r="A46" s="106" t="s">
        <v>93</v>
      </c>
      <c r="B46" s="122">
        <f>B36+B37</f>
        <v>5580198</v>
      </c>
      <c r="C46" s="123" t="s">
        <v>94</v>
      </c>
      <c r="D46" s="122">
        <f>D36+D37</f>
        <v>5580198</v>
      </c>
      <c r="E46" s="118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9" sqref="B9"/>
    </sheetView>
  </sheetViews>
  <sheetFormatPr defaultColWidth="9" defaultRowHeight="12.75" customHeight="1" outlineLevelCol="2"/>
  <cols>
    <col min="1" max="1" width="45.1428571428571" style="40" customWidth="1"/>
    <col min="2" max="2" width="40.7142857142857" style="40" customWidth="1"/>
    <col min="3" max="3" width="31.2857142857143" style="40" customWidth="1"/>
  </cols>
  <sheetData>
    <row r="1" ht="24.75" customHeight="1" spans="1:1">
      <c r="A1" s="51"/>
    </row>
    <row r="2" ht="24.75" customHeight="1" spans="1:2">
      <c r="A2" s="42" t="s">
        <v>95</v>
      </c>
      <c r="B2" s="42"/>
    </row>
    <row r="3" ht="24.75" customHeight="1" spans="1:2">
      <c r="A3" s="101"/>
      <c r="B3" s="43" t="s">
        <v>33</v>
      </c>
    </row>
    <row r="4" ht="24" customHeight="1" spans="1:2">
      <c r="A4" s="70" t="s">
        <v>36</v>
      </c>
      <c r="B4" s="70" t="s">
        <v>37</v>
      </c>
    </row>
    <row r="5" s="39" customFormat="1" ht="25" customHeight="1" spans="1:3">
      <c r="A5" s="102" t="s">
        <v>38</v>
      </c>
      <c r="B5" s="78">
        <f>B6+B7</f>
        <v>5556598</v>
      </c>
      <c r="C5" s="49"/>
    </row>
    <row r="6" s="39" customFormat="1" ht="25" customHeight="1" spans="1:3">
      <c r="A6" s="102" t="s">
        <v>40</v>
      </c>
      <c r="B6" s="103">
        <v>5556598</v>
      </c>
      <c r="C6" s="49"/>
    </row>
    <row r="7" s="39" customFormat="1" ht="25" customHeight="1" spans="1:3">
      <c r="A7" s="102" t="s">
        <v>42</v>
      </c>
      <c r="B7" s="103"/>
      <c r="C7" s="49"/>
    </row>
    <row r="8" s="39" customFormat="1" ht="25" customHeight="1" spans="1:3">
      <c r="A8" s="102" t="s">
        <v>44</v>
      </c>
      <c r="B8" s="103">
        <f>B9+B10</f>
        <v>0</v>
      </c>
      <c r="C8" s="49"/>
    </row>
    <row r="9" s="39" customFormat="1" ht="25" customHeight="1" spans="1:3">
      <c r="A9" s="102" t="s">
        <v>46</v>
      </c>
      <c r="B9" s="103"/>
      <c r="C9" s="49"/>
    </row>
    <row r="10" s="39" customFormat="1" ht="25" customHeight="1" spans="1:3">
      <c r="A10" s="102" t="s">
        <v>48</v>
      </c>
      <c r="B10" s="103"/>
      <c r="C10" s="49"/>
    </row>
    <row r="11" s="39" customFormat="1" ht="25" customHeight="1" spans="1:3">
      <c r="A11" s="102" t="s">
        <v>50</v>
      </c>
      <c r="B11" s="103">
        <f>SUM(B12:B14)</f>
        <v>23600</v>
      </c>
      <c r="C11" s="49"/>
    </row>
    <row r="12" s="39" customFormat="1" ht="25" customHeight="1" spans="1:3">
      <c r="A12" s="102" t="s">
        <v>52</v>
      </c>
      <c r="B12" s="103">
        <v>23600</v>
      </c>
      <c r="C12" s="49"/>
    </row>
    <row r="13" s="39" customFormat="1" ht="25" customHeight="1" spans="1:3">
      <c r="A13" s="102" t="s">
        <v>54</v>
      </c>
      <c r="B13" s="103"/>
      <c r="C13" s="49"/>
    </row>
    <row r="14" s="39" customFormat="1" ht="25" customHeight="1" spans="1:3">
      <c r="A14" s="102" t="s">
        <v>56</v>
      </c>
      <c r="B14" s="103"/>
      <c r="C14" s="49"/>
    </row>
    <row r="15" s="39" customFormat="1" ht="25" customHeight="1" spans="1:3">
      <c r="A15" s="102" t="s">
        <v>58</v>
      </c>
      <c r="B15" s="103"/>
      <c r="C15" s="49"/>
    </row>
    <row r="16" s="39" customFormat="1" ht="25" customHeight="1" spans="1:3">
      <c r="A16" s="102" t="s">
        <v>60</v>
      </c>
      <c r="B16" s="103"/>
      <c r="C16" s="49"/>
    </row>
    <row r="17" s="39" customFormat="1" ht="25" customHeight="1" spans="1:3">
      <c r="A17" s="102" t="s">
        <v>62</v>
      </c>
      <c r="B17" s="103"/>
      <c r="C17" s="49"/>
    </row>
    <row r="18" s="39" customFormat="1" ht="25" customHeight="1" spans="1:3">
      <c r="A18" s="102" t="s">
        <v>64</v>
      </c>
      <c r="B18" s="103"/>
      <c r="C18" s="49"/>
    </row>
    <row r="19" s="39" customFormat="1" ht="25" customHeight="1" spans="1:3">
      <c r="A19" s="102" t="s">
        <v>83</v>
      </c>
      <c r="B19" s="78">
        <f>B20+B23+B26+B27</f>
        <v>0</v>
      </c>
      <c r="C19" s="49"/>
    </row>
    <row r="20" s="39" customFormat="1" ht="25" customHeight="1" spans="1:3">
      <c r="A20" s="102" t="s">
        <v>85</v>
      </c>
      <c r="B20" s="78">
        <f>B21+B22</f>
        <v>0</v>
      </c>
      <c r="C20" s="49"/>
    </row>
    <row r="21" s="39" customFormat="1" ht="25" customHeight="1" spans="1:3">
      <c r="A21" s="102" t="s">
        <v>86</v>
      </c>
      <c r="B21" s="78"/>
      <c r="C21" s="49"/>
    </row>
    <row r="22" s="39" customFormat="1" ht="25" customHeight="1" spans="1:3">
      <c r="A22" s="102" t="s">
        <v>87</v>
      </c>
      <c r="B22" s="78"/>
      <c r="C22" s="49"/>
    </row>
    <row r="23" s="39" customFormat="1" ht="25" customHeight="1" spans="1:3">
      <c r="A23" s="102" t="s">
        <v>88</v>
      </c>
      <c r="B23" s="78">
        <f>B24+B25</f>
        <v>0</v>
      </c>
      <c r="C23" s="49"/>
    </row>
    <row r="24" s="39" customFormat="1" ht="25" customHeight="1" spans="1:3">
      <c r="A24" s="102" t="s">
        <v>89</v>
      </c>
      <c r="B24" s="78"/>
      <c r="C24" s="49"/>
    </row>
    <row r="25" s="39" customFormat="1" ht="25" customHeight="1" spans="1:3">
      <c r="A25" s="102" t="s">
        <v>90</v>
      </c>
      <c r="B25" s="78"/>
      <c r="C25" s="49"/>
    </row>
    <row r="26" s="39" customFormat="1" ht="25" customHeight="1" spans="1:3">
      <c r="A26" s="102" t="s">
        <v>91</v>
      </c>
      <c r="B26" s="78"/>
      <c r="C26" s="49"/>
    </row>
    <row r="27" s="39" customFormat="1" ht="25" customHeight="1" spans="1:3">
      <c r="A27" s="102" t="s">
        <v>92</v>
      </c>
      <c r="B27" s="78"/>
      <c r="C27" s="49"/>
    </row>
    <row r="28" ht="25" customHeight="1" spans="1:2">
      <c r="A28" s="104"/>
      <c r="B28" s="105"/>
    </row>
    <row r="29" s="39" customFormat="1" ht="25" customHeight="1" spans="1:3">
      <c r="A29" s="106" t="s">
        <v>93</v>
      </c>
      <c r="B29" s="77">
        <f>B5+B8+B11+B15+B16+B17+B18+B19</f>
        <v>5580198</v>
      </c>
      <c r="C29" s="4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I7" sqref="I7"/>
    </sheetView>
  </sheetViews>
  <sheetFormatPr defaultColWidth="9" defaultRowHeight="12.75" customHeight="1" outlineLevelCol="6"/>
  <cols>
    <col min="1" max="1" width="14.4285714285714" style="40" customWidth="1"/>
    <col min="2" max="2" width="35.2857142857143" style="40" customWidth="1"/>
    <col min="3" max="3" width="21.4285714285714" style="40" customWidth="1"/>
    <col min="4" max="4" width="19.7142857142857" style="40" customWidth="1"/>
    <col min="5" max="5" width="16.5047619047619" style="40" customWidth="1"/>
    <col min="6" max="7" width="6.85714285714286" style="40" customWidth="1"/>
  </cols>
  <sheetData>
    <row r="1" ht="17.25" customHeight="1" spans="1:2">
      <c r="A1" s="51"/>
      <c r="B1" s="51"/>
    </row>
    <row r="2" ht="24.75" customHeight="1" spans="1:5">
      <c r="A2" s="96" t="s">
        <v>96</v>
      </c>
      <c r="B2" s="96"/>
      <c r="C2" s="96"/>
      <c r="D2" s="96"/>
      <c r="E2" s="96"/>
    </row>
    <row r="3" ht="24.75" customHeight="1" spans="1:5">
      <c r="A3" s="97"/>
      <c r="B3" s="97"/>
      <c r="C3" s="97"/>
      <c r="E3" s="98" t="s">
        <v>33</v>
      </c>
    </row>
    <row r="4" ht="24.75" customHeight="1" spans="1:5">
      <c r="A4" s="70" t="s">
        <v>97</v>
      </c>
      <c r="B4" s="70" t="s">
        <v>98</v>
      </c>
      <c r="C4" s="70" t="s">
        <v>99</v>
      </c>
      <c r="D4" s="70" t="s">
        <v>100</v>
      </c>
      <c r="E4" s="70" t="s">
        <v>101</v>
      </c>
    </row>
    <row r="5" ht="24.75" customHeight="1" spans="1:5">
      <c r="A5" s="70"/>
      <c r="B5" s="70"/>
      <c r="C5" s="70"/>
      <c r="D5" s="70"/>
      <c r="E5" s="70"/>
    </row>
    <row r="6" ht="18" customHeight="1" spans="1:5">
      <c r="A6" s="65" t="s">
        <v>102</v>
      </c>
      <c r="B6" s="65" t="s">
        <v>103</v>
      </c>
      <c r="C6" s="65">
        <v>1</v>
      </c>
      <c r="D6" s="65">
        <v>2</v>
      </c>
      <c r="E6" s="65">
        <v>3</v>
      </c>
    </row>
    <row r="7" s="39" customFormat="1" ht="24" customHeight="1" spans="1:7">
      <c r="A7" s="73"/>
      <c r="B7" s="73" t="s">
        <v>104</v>
      </c>
      <c r="C7" s="99">
        <f>D7+E7</f>
        <v>5580198</v>
      </c>
      <c r="D7" s="99">
        <f>D8+D12</f>
        <v>5580198</v>
      </c>
      <c r="E7" s="99">
        <f>E8+E12</f>
        <v>0</v>
      </c>
      <c r="F7" s="49"/>
      <c r="G7" s="49"/>
    </row>
    <row r="8" ht="24" customHeight="1" spans="1:5">
      <c r="A8" s="73" t="s">
        <v>105</v>
      </c>
      <c r="B8" s="73" t="s">
        <v>106</v>
      </c>
      <c r="C8" s="99">
        <f>D8+E8</f>
        <v>5580198</v>
      </c>
      <c r="D8" s="99">
        <f>D9</f>
        <v>5580198</v>
      </c>
      <c r="E8" s="99">
        <f>E9</f>
        <v>0</v>
      </c>
    </row>
    <row r="9" ht="24" customHeight="1" spans="1:5">
      <c r="A9" s="73" t="s">
        <v>107</v>
      </c>
      <c r="B9" s="73" t="s">
        <v>108</v>
      </c>
      <c r="C9" s="99">
        <f>D9+E9</f>
        <v>5580198</v>
      </c>
      <c r="D9" s="99">
        <f>D10+D11</f>
        <v>5580198</v>
      </c>
      <c r="E9" s="99">
        <f>E10+E11</f>
        <v>0</v>
      </c>
    </row>
    <row r="10" ht="24" customHeight="1" spans="1:5">
      <c r="A10" s="75" t="s">
        <v>109</v>
      </c>
      <c r="B10" s="75" t="s">
        <v>110</v>
      </c>
      <c r="C10" s="99">
        <f>D10+E10</f>
        <v>83600</v>
      </c>
      <c r="D10" s="100">
        <v>83600</v>
      </c>
      <c r="E10" s="100"/>
    </row>
    <row r="11" ht="24" customHeight="1" spans="1:5">
      <c r="A11" s="75" t="s">
        <v>111</v>
      </c>
      <c r="B11" s="75" t="s">
        <v>112</v>
      </c>
      <c r="C11" s="99">
        <f>D11+E11</f>
        <v>5496598</v>
      </c>
      <c r="D11" s="100">
        <v>5496598</v>
      </c>
      <c r="E11" s="100"/>
    </row>
    <row r="12" ht="24" customHeight="1" spans="1:5">
      <c r="A12" s="75"/>
      <c r="B12" s="75"/>
      <c r="C12" s="99"/>
      <c r="D12" s="100"/>
      <c r="E12" s="100"/>
    </row>
    <row r="13" ht="24" customHeight="1" spans="1:5">
      <c r="A13" s="75"/>
      <c r="B13" s="75"/>
      <c r="C13" s="99"/>
      <c r="D13" s="100"/>
      <c r="E13" s="100"/>
    </row>
    <row r="14" ht="24" customHeight="1" spans="1:5">
      <c r="A14" s="73"/>
      <c r="B14" s="73"/>
      <c r="C14" s="99"/>
      <c r="D14" s="99"/>
      <c r="E14" s="99"/>
    </row>
    <row r="15" ht="24" customHeight="1" spans="1:5">
      <c r="A15" s="73"/>
      <c r="B15" s="73"/>
      <c r="C15" s="99"/>
      <c r="D15" s="99"/>
      <c r="E15" s="99"/>
    </row>
    <row r="16" ht="24" customHeight="1" spans="1:5">
      <c r="A16" s="75"/>
      <c r="B16" s="75"/>
      <c r="C16" s="99"/>
      <c r="D16" s="100"/>
      <c r="E16" s="100"/>
    </row>
    <row r="17" ht="24" customHeight="1" spans="1:5">
      <c r="A17" s="75"/>
      <c r="B17" s="75"/>
      <c r="C17" s="99"/>
      <c r="D17" s="100"/>
      <c r="E17" s="100"/>
    </row>
    <row r="18" ht="24" customHeight="1" spans="1:5">
      <c r="A18" s="75"/>
      <c r="B18" s="75"/>
      <c r="C18" s="99"/>
      <c r="D18" s="100"/>
      <c r="E18" s="100"/>
    </row>
    <row r="19" ht="24" customHeight="1" spans="1:5">
      <c r="A19" s="73"/>
      <c r="B19" s="73"/>
      <c r="C19" s="99"/>
      <c r="D19" s="99"/>
      <c r="E19" s="99"/>
    </row>
    <row r="20" ht="24" customHeight="1" spans="1:5">
      <c r="A20" s="75"/>
      <c r="B20" s="75"/>
      <c r="C20" s="99"/>
      <c r="D20" s="100"/>
      <c r="E20" s="100"/>
    </row>
    <row r="21" ht="24" customHeight="1" spans="1:5">
      <c r="A21" s="75"/>
      <c r="B21" s="75"/>
      <c r="C21" s="99"/>
      <c r="D21" s="100"/>
      <c r="E21" s="100"/>
    </row>
    <row r="22" ht="24" customHeight="1" spans="1:5">
      <c r="A22" s="73"/>
      <c r="B22" s="73"/>
      <c r="C22" s="99"/>
      <c r="D22" s="99"/>
      <c r="E22" s="99"/>
    </row>
    <row r="23" ht="24" customHeight="1" spans="1:5">
      <c r="A23" s="73"/>
      <c r="B23" s="73"/>
      <c r="C23" s="99"/>
      <c r="D23" s="99"/>
      <c r="E23" s="99"/>
    </row>
    <row r="24" ht="24" customHeight="1" spans="1:5">
      <c r="A24" s="75"/>
      <c r="B24" s="75"/>
      <c r="C24" s="99"/>
      <c r="D24" s="100"/>
      <c r="E24" s="100"/>
    </row>
    <row r="25" ht="24" customHeight="1" spans="1:5">
      <c r="A25" s="75"/>
      <c r="B25" s="75"/>
      <c r="C25" s="99"/>
      <c r="D25" s="100"/>
      <c r="E25" s="100"/>
    </row>
    <row r="26" ht="24" customHeight="1" spans="1:5">
      <c r="A26" s="73"/>
      <c r="B26" s="73"/>
      <c r="C26" s="99"/>
      <c r="D26" s="99"/>
      <c r="E26" s="99"/>
    </row>
    <row r="27" ht="24" customHeight="1" spans="1:5">
      <c r="A27" s="73"/>
      <c r="B27" s="73"/>
      <c r="C27" s="99"/>
      <c r="D27" s="99"/>
      <c r="E27" s="99"/>
    </row>
    <row r="28" ht="24" customHeight="1" spans="1:5">
      <c r="A28" s="75"/>
      <c r="B28" s="75"/>
      <c r="C28" s="99"/>
      <c r="D28" s="100"/>
      <c r="E28" s="100"/>
    </row>
    <row r="29" ht="24" customHeight="1" spans="1:5">
      <c r="A29" s="73"/>
      <c r="B29" s="73"/>
      <c r="C29" s="99"/>
      <c r="D29" s="99"/>
      <c r="E29" s="99"/>
    </row>
    <row r="30" ht="24" customHeight="1" spans="1:5">
      <c r="A30" s="73"/>
      <c r="B30" s="73"/>
      <c r="C30" s="99"/>
      <c r="D30" s="99"/>
      <c r="E30" s="99"/>
    </row>
    <row r="31" ht="24" customHeight="1" spans="1:5">
      <c r="A31" s="75"/>
      <c r="B31" s="75"/>
      <c r="C31" s="99"/>
      <c r="D31" s="100"/>
      <c r="E31" s="100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511805555555556" right="0.393700787401575" top="1.18110236220472" bottom="0.78740157480315" header="0.393055555555556" footer="0.393700787401575"/>
  <pageSetup paperSize="9" scale="8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6" sqref="D16"/>
    </sheetView>
  </sheetViews>
  <sheetFormatPr defaultColWidth="9" defaultRowHeight="12.75" customHeight="1"/>
  <cols>
    <col min="1" max="1" width="43.8571428571429" style="40" customWidth="1"/>
    <col min="2" max="2" width="39.7142857142857" style="40" customWidth="1"/>
    <col min="3" max="3" width="35.8571428571429" style="40" customWidth="1"/>
    <col min="4" max="4" width="40" style="40" customWidth="1"/>
    <col min="5" max="99" width="9" style="40" customWidth="1"/>
  </cols>
  <sheetData>
    <row r="1" ht="25.5" customHeight="1" spans="1:98">
      <c r="A1" s="51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</row>
    <row r="2" ht="25.5" customHeight="1" spans="1:98">
      <c r="A2" s="80" t="s">
        <v>113</v>
      </c>
      <c r="B2" s="80"/>
      <c r="C2" s="80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</row>
    <row r="3" ht="16.5" customHeight="1" spans="2:98">
      <c r="B3" s="82"/>
      <c r="C3" s="83"/>
      <c r="D3" s="43" t="s">
        <v>33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</row>
    <row r="4" ht="27" customHeight="1" spans="1:98">
      <c r="A4" s="53" t="s">
        <v>114</v>
      </c>
      <c r="B4" s="53"/>
      <c r="C4" s="53" t="s">
        <v>115</v>
      </c>
      <c r="D4" s="5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</row>
    <row r="5" ht="27" customHeight="1" spans="1:98">
      <c r="A5" s="53" t="s">
        <v>36</v>
      </c>
      <c r="B5" s="53" t="s">
        <v>37</v>
      </c>
      <c r="C5" s="53" t="s">
        <v>36</v>
      </c>
      <c r="D5" s="53" t="s">
        <v>104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</row>
    <row r="6" s="39" customFormat="1" ht="33" customHeight="1" spans="1:99">
      <c r="A6" s="85" t="s">
        <v>116</v>
      </c>
      <c r="B6" s="86">
        <f>B7+B8+B9</f>
        <v>5556598</v>
      </c>
      <c r="C6" s="85" t="s">
        <v>117</v>
      </c>
      <c r="D6" s="86">
        <f>SUM(D7:D35)</f>
        <v>5556598</v>
      </c>
      <c r="E6" s="87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49"/>
    </row>
    <row r="7" s="39" customFormat="1" ht="33" customHeight="1" spans="1:99">
      <c r="A7" s="89" t="s">
        <v>118</v>
      </c>
      <c r="B7" s="79">
        <v>5556598</v>
      </c>
      <c r="C7" s="90" t="s">
        <v>39</v>
      </c>
      <c r="D7" s="79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49"/>
    </row>
    <row r="8" s="39" customFormat="1" ht="33" customHeight="1" spans="1:99">
      <c r="A8" s="89" t="s">
        <v>119</v>
      </c>
      <c r="B8" s="79">
        <v>0</v>
      </c>
      <c r="C8" s="90" t="s">
        <v>41</v>
      </c>
      <c r="D8" s="79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49"/>
    </row>
    <row r="9" s="39" customFormat="1" ht="33" customHeight="1" spans="1:99">
      <c r="A9" s="89" t="s">
        <v>120</v>
      </c>
      <c r="B9" s="79">
        <v>0</v>
      </c>
      <c r="C9" s="90" t="s">
        <v>43</v>
      </c>
      <c r="D9" s="79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49"/>
    </row>
    <row r="10" s="39" customFormat="1" ht="33" customHeight="1" spans="1:99">
      <c r="A10" s="89"/>
      <c r="B10" s="79"/>
      <c r="C10" s="90" t="s">
        <v>45</v>
      </c>
      <c r="D10" s="79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49"/>
    </row>
    <row r="11" s="39" customFormat="1" ht="33" customHeight="1" spans="1:99">
      <c r="A11" s="89"/>
      <c r="B11" s="79"/>
      <c r="C11" s="90" t="s">
        <v>47</v>
      </c>
      <c r="D11" s="79">
        <v>5556598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49"/>
    </row>
    <row r="12" s="39" customFormat="1" ht="33" customHeight="1" spans="1:99">
      <c r="A12" s="89"/>
      <c r="B12" s="79"/>
      <c r="C12" s="90" t="s">
        <v>49</v>
      </c>
      <c r="D12" s="79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49"/>
    </row>
    <row r="13" s="39" customFormat="1" ht="33" customHeight="1" spans="1:99">
      <c r="A13" s="91"/>
      <c r="B13" s="79"/>
      <c r="C13" s="90" t="s">
        <v>51</v>
      </c>
      <c r="D13" s="79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49"/>
    </row>
    <row r="14" s="39" customFormat="1" ht="33" customHeight="1" spans="1:99">
      <c r="A14" s="91"/>
      <c r="B14" s="79"/>
      <c r="C14" s="90" t="s">
        <v>53</v>
      </c>
      <c r="D14" s="79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49"/>
    </row>
    <row r="15" s="39" customFormat="1" ht="33" customHeight="1" spans="1:99">
      <c r="A15" s="91"/>
      <c r="B15" s="79"/>
      <c r="C15" s="90" t="s">
        <v>55</v>
      </c>
      <c r="D15" s="79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49"/>
    </row>
    <row r="16" s="39" customFormat="1" ht="33" customHeight="1" spans="1:99">
      <c r="A16" s="91"/>
      <c r="B16" s="79"/>
      <c r="C16" s="90" t="s">
        <v>57</v>
      </c>
      <c r="D16" s="79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49"/>
    </row>
    <row r="17" s="39" customFormat="1" ht="33" customHeight="1" spans="1:99">
      <c r="A17" s="91"/>
      <c r="B17" s="79"/>
      <c r="C17" s="90" t="s">
        <v>59</v>
      </c>
      <c r="D17" s="79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49"/>
    </row>
    <row r="18" s="39" customFormat="1" ht="33" customHeight="1" spans="1:99">
      <c r="A18" s="91"/>
      <c r="B18" s="79"/>
      <c r="C18" s="90" t="s">
        <v>61</v>
      </c>
      <c r="D18" s="79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49"/>
    </row>
    <row r="19" s="39" customFormat="1" ht="33" customHeight="1" spans="1:99">
      <c r="A19" s="91"/>
      <c r="B19" s="79"/>
      <c r="C19" s="90" t="s">
        <v>63</v>
      </c>
      <c r="D19" s="79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49"/>
    </row>
    <row r="20" s="39" customFormat="1" ht="33" customHeight="1" spans="1:99">
      <c r="A20" s="91"/>
      <c r="B20" s="79"/>
      <c r="C20" s="90" t="s">
        <v>65</v>
      </c>
      <c r="D20" s="79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49"/>
    </row>
    <row r="21" s="39" customFormat="1" ht="33" customHeight="1" spans="1:99">
      <c r="A21" s="91"/>
      <c r="B21" s="79"/>
      <c r="C21" s="90" t="s">
        <v>66</v>
      </c>
      <c r="D21" s="79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49"/>
    </row>
    <row r="22" s="39" customFormat="1" ht="33" customHeight="1" spans="1:99">
      <c r="A22" s="91"/>
      <c r="B22" s="79"/>
      <c r="C22" s="90" t="s">
        <v>67</v>
      </c>
      <c r="D22" s="79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49"/>
    </row>
    <row r="23" s="39" customFormat="1" ht="33" customHeight="1" spans="1:99">
      <c r="A23" s="91"/>
      <c r="B23" s="79"/>
      <c r="C23" s="90" t="s">
        <v>68</v>
      </c>
      <c r="D23" s="7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49"/>
    </row>
    <row r="24" s="39" customFormat="1" ht="33" customHeight="1" spans="1:99">
      <c r="A24" s="91"/>
      <c r="B24" s="79"/>
      <c r="C24" s="90" t="s">
        <v>69</v>
      </c>
      <c r="D24" s="7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49"/>
    </row>
    <row r="25" s="39" customFormat="1" ht="33" customHeight="1" spans="1:99">
      <c r="A25" s="91"/>
      <c r="B25" s="79"/>
      <c r="C25" s="90" t="s">
        <v>70</v>
      </c>
      <c r="D25" s="7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49"/>
    </row>
    <row r="26" s="39" customFormat="1" ht="33" customHeight="1" spans="1:99">
      <c r="A26" s="91"/>
      <c r="B26" s="79"/>
      <c r="C26" s="90" t="s">
        <v>71</v>
      </c>
      <c r="D26" s="7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49"/>
    </row>
    <row r="27" s="39" customFormat="1" ht="33" customHeight="1" spans="1:99">
      <c r="A27" s="91"/>
      <c r="B27" s="79"/>
      <c r="C27" s="90" t="s">
        <v>72</v>
      </c>
      <c r="D27" s="7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49"/>
    </row>
    <row r="28" s="39" customFormat="1" ht="33" customHeight="1" spans="1:99">
      <c r="A28" s="91"/>
      <c r="B28" s="79"/>
      <c r="C28" s="90" t="s">
        <v>73</v>
      </c>
      <c r="D28" s="7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49"/>
    </row>
    <row r="29" s="39" customFormat="1" ht="33" customHeight="1" spans="1:99">
      <c r="A29" s="91"/>
      <c r="B29" s="79"/>
      <c r="C29" s="90" t="s">
        <v>74</v>
      </c>
      <c r="D29" s="7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49"/>
    </row>
    <row r="30" s="39" customFormat="1" ht="33" customHeight="1" spans="1:99">
      <c r="A30" s="91"/>
      <c r="B30" s="79"/>
      <c r="C30" s="90" t="s">
        <v>75</v>
      </c>
      <c r="D30" s="7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49"/>
    </row>
    <row r="31" s="39" customFormat="1" ht="33" customHeight="1" spans="1:99">
      <c r="A31" s="91"/>
      <c r="B31" s="79"/>
      <c r="C31" s="90" t="s">
        <v>76</v>
      </c>
      <c r="D31" s="7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49"/>
    </row>
    <row r="32" s="39" customFormat="1" ht="33" customHeight="1" spans="1:99">
      <c r="A32" s="91"/>
      <c r="B32" s="79"/>
      <c r="C32" s="90" t="s">
        <v>77</v>
      </c>
      <c r="D32" s="7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49"/>
    </row>
    <row r="33" s="39" customFormat="1" ht="33" customHeight="1" spans="1:99">
      <c r="A33" s="91"/>
      <c r="B33" s="79"/>
      <c r="C33" s="90" t="s">
        <v>78</v>
      </c>
      <c r="D33" s="79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49"/>
    </row>
    <row r="34" s="39" customFormat="1" ht="33" customHeight="1" spans="1:99">
      <c r="A34" s="91"/>
      <c r="B34" s="79"/>
      <c r="C34" s="90" t="s">
        <v>79</v>
      </c>
      <c r="D34" s="79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49"/>
    </row>
    <row r="35" s="39" customFormat="1" ht="33" customHeight="1" spans="1:99">
      <c r="A35" s="91"/>
      <c r="B35" s="79"/>
      <c r="C35" s="90" t="s">
        <v>80</v>
      </c>
      <c r="D35" s="79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49"/>
    </row>
    <row r="36" ht="33" customHeight="1" spans="1:98">
      <c r="A36" s="92"/>
      <c r="B36" s="93"/>
      <c r="C36" s="94"/>
      <c r="D36" s="95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ht="33" customHeight="1" spans="1:98">
      <c r="A37" s="53" t="s">
        <v>121</v>
      </c>
      <c r="B37" s="86">
        <f>B6</f>
        <v>5556598</v>
      </c>
      <c r="C37" s="53" t="s">
        <v>122</v>
      </c>
      <c r="D37" s="86">
        <f>D6</f>
        <v>5556598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11805555555556" right="0.472222222222222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B8" sqref="B8"/>
    </sheetView>
  </sheetViews>
  <sheetFormatPr defaultColWidth="9" defaultRowHeight="12.75" customHeight="1"/>
  <cols>
    <col min="1" max="1" width="16.8571428571429" style="40" customWidth="1"/>
    <col min="2" max="2" width="33.4285714285714" style="40" customWidth="1"/>
    <col min="3" max="3" width="21" style="40" customWidth="1"/>
    <col min="4" max="4" width="15.7142857142857" style="40" customWidth="1"/>
    <col min="5" max="5" width="16.8571428571429" style="40" customWidth="1"/>
    <col min="6" max="12" width="14.2857142857143" style="40" customWidth="1"/>
    <col min="13" max="14" width="6.85714285714286" style="40" customWidth="1"/>
  </cols>
  <sheetData>
    <row r="1" ht="24.75" customHeight="1" spans="1:2">
      <c r="A1" s="51"/>
      <c r="B1" s="51"/>
    </row>
    <row r="2" ht="24.75" customHeight="1" spans="1:12">
      <c r="A2" s="42" t="s">
        <v>123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24.75" customHeight="1" spans="12:12">
      <c r="L3" s="43" t="s">
        <v>33</v>
      </c>
    </row>
    <row r="4" ht="24.75" customHeight="1" spans="1:12">
      <c r="A4" s="70" t="s">
        <v>124</v>
      </c>
      <c r="B4" s="70" t="s">
        <v>125</v>
      </c>
      <c r="C4" s="70" t="s">
        <v>104</v>
      </c>
      <c r="D4" s="70" t="s">
        <v>126</v>
      </c>
      <c r="E4" s="70"/>
      <c r="F4" s="70"/>
      <c r="G4" s="70" t="s">
        <v>127</v>
      </c>
      <c r="H4" s="70"/>
      <c r="I4" s="70"/>
      <c r="J4" s="70" t="s">
        <v>128</v>
      </c>
      <c r="K4" s="70"/>
      <c r="L4" s="70"/>
    </row>
    <row r="5" ht="24.75" customHeight="1" spans="1:12">
      <c r="A5" s="70"/>
      <c r="B5" s="70"/>
      <c r="C5" s="70"/>
      <c r="D5" s="70" t="s">
        <v>104</v>
      </c>
      <c r="E5" s="70" t="s">
        <v>100</v>
      </c>
      <c r="F5" s="70" t="s">
        <v>101</v>
      </c>
      <c r="G5" s="70" t="s">
        <v>104</v>
      </c>
      <c r="H5" s="70" t="s">
        <v>100</v>
      </c>
      <c r="I5" s="70" t="s">
        <v>101</v>
      </c>
      <c r="J5" s="70" t="s">
        <v>104</v>
      </c>
      <c r="K5" s="70" t="s">
        <v>100</v>
      </c>
      <c r="L5" s="70" t="s">
        <v>101</v>
      </c>
    </row>
    <row r="6" ht="24.75" customHeight="1" spans="1:12">
      <c r="A6" s="65" t="s">
        <v>102</v>
      </c>
      <c r="B6" s="65" t="s">
        <v>103</v>
      </c>
      <c r="C6" s="65">
        <v>1</v>
      </c>
      <c r="D6" s="65">
        <v>2</v>
      </c>
      <c r="E6" s="65">
        <v>3</v>
      </c>
      <c r="F6" s="65">
        <v>4</v>
      </c>
      <c r="G6" s="65">
        <v>2</v>
      </c>
      <c r="H6" s="65">
        <v>3</v>
      </c>
      <c r="I6" s="65">
        <v>4</v>
      </c>
      <c r="J6" s="65">
        <v>2</v>
      </c>
      <c r="K6" s="65">
        <v>3</v>
      </c>
      <c r="L6" s="65">
        <v>4</v>
      </c>
    </row>
    <row r="7" s="39" customFormat="1" ht="24.75" customHeight="1" spans="1:14">
      <c r="A7" s="47" t="s">
        <v>104</v>
      </c>
      <c r="B7" s="73"/>
      <c r="C7" s="74">
        <f>SUM(C8:C12)</f>
        <v>5556598</v>
      </c>
      <c r="D7" s="74">
        <f t="shared" ref="D7:L7" si="0">SUM(D8:D12)</f>
        <v>5556598</v>
      </c>
      <c r="E7" s="74">
        <f t="shared" si="0"/>
        <v>5556598</v>
      </c>
      <c r="F7" s="74">
        <f t="shared" si="0"/>
        <v>0</v>
      </c>
      <c r="G7" s="74">
        <f t="shared" si="0"/>
        <v>0</v>
      </c>
      <c r="H7" s="74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0</v>
      </c>
      <c r="L7" s="74">
        <f t="shared" si="0"/>
        <v>0</v>
      </c>
      <c r="M7" s="49"/>
      <c r="N7" s="49"/>
    </row>
    <row r="8" ht="24.75" customHeight="1" spans="1:12">
      <c r="A8" s="46">
        <v>208040</v>
      </c>
      <c r="B8" s="47" t="s">
        <v>129</v>
      </c>
      <c r="C8" s="74">
        <f>D8+G8+J8</f>
        <v>5556598</v>
      </c>
      <c r="D8" s="74">
        <f>SUM(E8:F8)</f>
        <v>5556598</v>
      </c>
      <c r="E8" s="79">
        <v>5556598</v>
      </c>
      <c r="F8" s="74"/>
      <c r="G8" s="74">
        <f t="shared" ref="G8:G12" si="1">SUM(H8:I8)</f>
        <v>0</v>
      </c>
      <c r="H8" s="74">
        <v>0</v>
      </c>
      <c r="I8" s="74">
        <v>0</v>
      </c>
      <c r="J8" s="74">
        <f t="shared" ref="J8:J12" si="2">SUM(K8:L8)</f>
        <v>0</v>
      </c>
      <c r="K8" s="74">
        <v>0</v>
      </c>
      <c r="L8" s="74">
        <v>0</v>
      </c>
    </row>
    <row r="9" ht="24.75" customHeight="1" spans="1:12">
      <c r="A9" s="73"/>
      <c r="B9" s="73"/>
      <c r="C9" s="74">
        <f>D9+G9+J9</f>
        <v>0</v>
      </c>
      <c r="D9" s="74">
        <f>SUM(E9:F9)</f>
        <v>0</v>
      </c>
      <c r="E9" s="74"/>
      <c r="F9" s="74"/>
      <c r="G9" s="74">
        <f t="shared" si="1"/>
        <v>0</v>
      </c>
      <c r="H9" s="74"/>
      <c r="I9" s="74"/>
      <c r="J9" s="74">
        <f t="shared" si="2"/>
        <v>0</v>
      </c>
      <c r="K9" s="74"/>
      <c r="L9" s="74"/>
    </row>
    <row r="10" ht="24.75" customHeight="1" spans="1:12">
      <c r="A10" s="73"/>
      <c r="B10" s="73"/>
      <c r="C10" s="74">
        <f>D10+G10+J10</f>
        <v>0</v>
      </c>
      <c r="D10" s="74">
        <f>SUM(E10:F10)</f>
        <v>0</v>
      </c>
      <c r="E10" s="74"/>
      <c r="F10" s="74"/>
      <c r="G10" s="74">
        <f t="shared" si="1"/>
        <v>0</v>
      </c>
      <c r="H10" s="74"/>
      <c r="I10" s="74"/>
      <c r="J10" s="74">
        <f t="shared" si="2"/>
        <v>0</v>
      </c>
      <c r="K10" s="74"/>
      <c r="L10" s="74"/>
    </row>
    <row r="11" ht="24.75" customHeight="1" spans="1:12">
      <c r="A11" s="73"/>
      <c r="B11" s="73"/>
      <c r="C11" s="74">
        <f>D11+G11+J11</f>
        <v>0</v>
      </c>
      <c r="D11" s="74">
        <f>SUM(E11:F11)</f>
        <v>0</v>
      </c>
      <c r="E11" s="74"/>
      <c r="F11" s="74"/>
      <c r="G11" s="74">
        <f t="shared" si="1"/>
        <v>0</v>
      </c>
      <c r="H11" s="74"/>
      <c r="I11" s="74"/>
      <c r="J11" s="74">
        <f t="shared" si="2"/>
        <v>0</v>
      </c>
      <c r="K11" s="74"/>
      <c r="L11" s="74"/>
    </row>
    <row r="12" ht="24.75" customHeight="1" spans="1:12">
      <c r="A12" s="75"/>
      <c r="B12" s="75"/>
      <c r="C12" s="74">
        <f>D12+G12+J12</f>
        <v>0</v>
      </c>
      <c r="D12" s="74">
        <f>SUM(E12:F12)</f>
        <v>0</v>
      </c>
      <c r="E12" s="76"/>
      <c r="F12" s="76"/>
      <c r="G12" s="76">
        <f t="shared" si="1"/>
        <v>0</v>
      </c>
      <c r="H12" s="76">
        <v>0</v>
      </c>
      <c r="I12" s="76">
        <v>0</v>
      </c>
      <c r="J12" s="76">
        <f t="shared" si="2"/>
        <v>0</v>
      </c>
      <c r="K12" s="76">
        <v>0</v>
      </c>
      <c r="L12" s="7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2" sqref="D12"/>
    </sheetView>
  </sheetViews>
  <sheetFormatPr defaultColWidth="9" defaultRowHeight="12.75" customHeight="1" outlineLevelCol="6"/>
  <cols>
    <col min="1" max="1" width="13.2857142857143" style="40" customWidth="1"/>
    <col min="2" max="2" width="35.8571428571429" style="40" customWidth="1"/>
    <col min="3" max="3" width="25.2857142857143" style="40" customWidth="1"/>
    <col min="4" max="4" width="28.4285714285714" style="40" customWidth="1"/>
    <col min="5" max="5" width="22.4285714285714" style="40" customWidth="1"/>
    <col min="6" max="7" width="6.85714285714286" style="40" customWidth="1"/>
  </cols>
  <sheetData>
    <row r="1" ht="24.75" customHeight="1" spans="1:2">
      <c r="A1" s="51"/>
      <c r="B1" s="52"/>
    </row>
    <row r="2" ht="24.75" customHeight="1" spans="1:5">
      <c r="A2" s="42" t="s">
        <v>130</v>
      </c>
      <c r="B2" s="42"/>
      <c r="C2" s="42"/>
      <c r="D2" s="42"/>
      <c r="E2" s="42"/>
    </row>
    <row r="3" ht="24.75" customHeight="1" spans="5:5">
      <c r="E3" s="43" t="s">
        <v>33</v>
      </c>
    </row>
    <row r="4" ht="24.75" customHeight="1" spans="1:5">
      <c r="A4" s="70" t="s">
        <v>131</v>
      </c>
      <c r="B4" s="70"/>
      <c r="C4" s="70" t="s">
        <v>126</v>
      </c>
      <c r="D4" s="70"/>
      <c r="E4" s="70"/>
    </row>
    <row r="5" ht="24.75" customHeight="1" spans="1:5">
      <c r="A5" s="70" t="s">
        <v>132</v>
      </c>
      <c r="B5" s="70" t="s">
        <v>133</v>
      </c>
      <c r="C5" s="70" t="s">
        <v>104</v>
      </c>
      <c r="D5" s="70" t="s">
        <v>100</v>
      </c>
      <c r="E5" s="70" t="s">
        <v>101</v>
      </c>
    </row>
    <row r="6" ht="18.75" customHeight="1" spans="1:5">
      <c r="A6" s="65" t="s">
        <v>102</v>
      </c>
      <c r="B6" s="65" t="s">
        <v>102</v>
      </c>
      <c r="C6" s="65">
        <v>1</v>
      </c>
      <c r="D6" s="65">
        <v>2</v>
      </c>
      <c r="E6" s="65">
        <v>3</v>
      </c>
    </row>
    <row r="7" s="39" customFormat="1" ht="24.75" customHeight="1" spans="1:7">
      <c r="A7" s="73"/>
      <c r="B7" s="73" t="s">
        <v>104</v>
      </c>
      <c r="C7" s="77">
        <f>D7+E7</f>
        <v>5556598</v>
      </c>
      <c r="D7" s="77">
        <f>D8+D12</f>
        <v>5556598</v>
      </c>
      <c r="E7" s="77"/>
      <c r="F7" s="49"/>
      <c r="G7" s="49"/>
    </row>
    <row r="8" ht="24.75" customHeight="1" spans="1:5">
      <c r="A8" s="73" t="s">
        <v>105</v>
      </c>
      <c r="B8" s="73" t="s">
        <v>106</v>
      </c>
      <c r="C8" s="77">
        <f t="shared" ref="C8:C14" si="0">D8+E8</f>
        <v>5556598</v>
      </c>
      <c r="D8" s="77">
        <f>D9</f>
        <v>5556598</v>
      </c>
      <c r="E8" s="77">
        <f>E9</f>
        <v>0</v>
      </c>
    </row>
    <row r="9" ht="24.75" customHeight="1" spans="1:5">
      <c r="A9" s="73" t="s">
        <v>107</v>
      </c>
      <c r="B9" s="73" t="s">
        <v>108</v>
      </c>
      <c r="C9" s="77">
        <f t="shared" si="0"/>
        <v>5556598</v>
      </c>
      <c r="D9" s="77">
        <f>D10+D11</f>
        <v>5556598</v>
      </c>
      <c r="E9" s="77">
        <f>E10+E11</f>
        <v>0</v>
      </c>
    </row>
    <row r="10" ht="24.75" customHeight="1" spans="1:5">
      <c r="A10" s="75" t="s">
        <v>109</v>
      </c>
      <c r="B10" s="75" t="s">
        <v>110</v>
      </c>
      <c r="C10" s="77">
        <f t="shared" si="0"/>
        <v>60000</v>
      </c>
      <c r="D10" s="78">
        <v>60000</v>
      </c>
      <c r="E10" s="78"/>
    </row>
    <row r="11" ht="24.75" customHeight="1" spans="1:5">
      <c r="A11" s="75" t="s">
        <v>111</v>
      </c>
      <c r="B11" s="75" t="s">
        <v>112</v>
      </c>
      <c r="C11" s="77">
        <f t="shared" si="0"/>
        <v>5496598</v>
      </c>
      <c r="D11" s="78">
        <v>5496598</v>
      </c>
      <c r="E11" s="78"/>
    </row>
    <row r="12" ht="24.75" customHeight="1" spans="1:5">
      <c r="A12" s="75"/>
      <c r="B12" s="75"/>
      <c r="C12" s="77">
        <f t="shared" si="0"/>
        <v>0</v>
      </c>
      <c r="D12" s="78"/>
      <c r="E12" s="78"/>
    </row>
    <row r="13" ht="24.75" customHeight="1" spans="1:5">
      <c r="A13" s="75"/>
      <c r="B13" s="75"/>
      <c r="C13" s="77">
        <f t="shared" si="0"/>
        <v>0</v>
      </c>
      <c r="D13" s="78"/>
      <c r="E13" s="78"/>
    </row>
    <row r="14" ht="24.75" customHeight="1" spans="1:5">
      <c r="A14" s="73"/>
      <c r="B14" s="73"/>
      <c r="C14" s="77">
        <f t="shared" si="0"/>
        <v>0</v>
      </c>
      <c r="D14" s="77"/>
      <c r="E14" s="77"/>
    </row>
    <row r="15" ht="24.75" customHeight="1" spans="1:5">
      <c r="A15" s="73"/>
      <c r="B15" s="73"/>
      <c r="C15" s="77"/>
      <c r="D15" s="77"/>
      <c r="E15" s="77"/>
    </row>
    <row r="16" ht="24.75" customHeight="1" spans="1:5">
      <c r="A16" s="75"/>
      <c r="B16" s="75"/>
      <c r="C16" s="78"/>
      <c r="D16" s="78"/>
      <c r="E16" s="78"/>
    </row>
    <row r="17" ht="24.75" customHeight="1" spans="1:5">
      <c r="A17" s="75"/>
      <c r="B17" s="75"/>
      <c r="C17" s="78"/>
      <c r="D17" s="78"/>
      <c r="E17" s="78"/>
    </row>
    <row r="18" ht="24.75" customHeight="1" spans="1:5">
      <c r="A18" s="75"/>
      <c r="B18" s="75"/>
      <c r="C18" s="78"/>
      <c r="D18" s="78"/>
      <c r="E18" s="78"/>
    </row>
    <row r="19" ht="24.75" customHeight="1" spans="1:5">
      <c r="A19" s="73"/>
      <c r="B19" s="73"/>
      <c r="C19" s="77"/>
      <c r="D19" s="77"/>
      <c r="E19" s="77"/>
    </row>
    <row r="20" ht="24.75" customHeight="1" spans="1:5">
      <c r="A20" s="75"/>
      <c r="B20" s="75"/>
      <c r="C20" s="78"/>
      <c r="D20" s="78"/>
      <c r="E20" s="78"/>
    </row>
    <row r="21" ht="24.75" customHeight="1" spans="1:5">
      <c r="A21" s="75"/>
      <c r="B21" s="75"/>
      <c r="C21" s="78"/>
      <c r="D21" s="78"/>
      <c r="E21" s="78"/>
    </row>
    <row r="22" ht="24.75" customHeight="1" spans="1:5">
      <c r="A22" s="73"/>
      <c r="B22" s="73"/>
      <c r="C22" s="77"/>
      <c r="D22" s="77"/>
      <c r="E22" s="77"/>
    </row>
    <row r="23" ht="24.75" customHeight="1" spans="1:5">
      <c r="A23" s="73"/>
      <c r="B23" s="73"/>
      <c r="C23" s="77"/>
      <c r="D23" s="77"/>
      <c r="E23" s="77"/>
    </row>
    <row r="24" ht="24.75" customHeight="1" spans="1:5">
      <c r="A24" s="75"/>
      <c r="B24" s="75"/>
      <c r="C24" s="78"/>
      <c r="D24" s="78"/>
      <c r="E24" s="78"/>
    </row>
    <row r="25" ht="24.75" customHeight="1" spans="1:5">
      <c r="A25" s="75"/>
      <c r="B25" s="75"/>
      <c r="C25" s="78"/>
      <c r="D25" s="78"/>
      <c r="E25" s="78"/>
    </row>
    <row r="26" ht="24.75" customHeight="1" spans="1:5">
      <c r="A26" s="73"/>
      <c r="B26" s="73"/>
      <c r="C26" s="77"/>
      <c r="D26" s="77"/>
      <c r="E26" s="77"/>
    </row>
    <row r="27" ht="24.75" customHeight="1" spans="1:5">
      <c r="A27" s="73"/>
      <c r="B27" s="73"/>
      <c r="C27" s="77"/>
      <c r="D27" s="77"/>
      <c r="E27" s="77"/>
    </row>
    <row r="28" ht="24.75" customHeight="1" spans="1:5">
      <c r="A28" s="75"/>
      <c r="B28" s="75"/>
      <c r="C28" s="78"/>
      <c r="D28" s="78"/>
      <c r="E28" s="78"/>
    </row>
    <row r="29" ht="24.75" customHeight="1" spans="1:5">
      <c r="A29" s="73"/>
      <c r="B29" s="73"/>
      <c r="C29" s="77"/>
      <c r="D29" s="77"/>
      <c r="E29" s="77"/>
    </row>
    <row r="30" ht="24.75" customHeight="1" spans="1:5">
      <c r="A30" s="73"/>
      <c r="B30" s="73"/>
      <c r="C30" s="77"/>
      <c r="D30" s="77"/>
      <c r="E30" s="77"/>
    </row>
    <row r="31" ht="24.75" customHeight="1" spans="1:5">
      <c r="A31" s="75"/>
      <c r="B31" s="75"/>
      <c r="C31" s="78"/>
      <c r="D31" s="78"/>
      <c r="E31" s="78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550694444444444" right="0.393700787401575" top="1.18110236220472" bottom="0.78740157480315" header="0" footer="0.393700787401575"/>
  <pageSetup paperSize="9" scale="76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C7" sqref="C7"/>
    </sheetView>
  </sheetViews>
  <sheetFormatPr defaultColWidth="9" defaultRowHeight="12.75" customHeight="1" outlineLevelCol="6"/>
  <cols>
    <col min="1" max="1" width="13.5714285714286" style="40" customWidth="1"/>
    <col min="2" max="2" width="34.4285714285714" style="40" customWidth="1"/>
    <col min="3" max="3" width="26" style="40" customWidth="1"/>
    <col min="4" max="4" width="28.2857142857143" style="40" customWidth="1"/>
    <col min="5" max="5" width="23.2857142857143" style="40" customWidth="1"/>
    <col min="6" max="7" width="6.85714285714286" style="40" customWidth="1"/>
  </cols>
  <sheetData>
    <row r="1" ht="24.75" customHeight="1" spans="1:2">
      <c r="A1" s="51"/>
      <c r="B1" s="52"/>
    </row>
    <row r="2" ht="24.75" customHeight="1" spans="1:5">
      <c r="A2" s="69" t="s">
        <v>134</v>
      </c>
      <c r="B2" s="69"/>
      <c r="C2" s="69"/>
      <c r="D2" s="69"/>
      <c r="E2" s="69"/>
    </row>
    <row r="3" ht="24.75" customHeight="1" spans="5:5">
      <c r="E3" s="43" t="s">
        <v>33</v>
      </c>
    </row>
    <row r="4" ht="24.75" customHeight="1" spans="1:5">
      <c r="A4" s="70" t="s">
        <v>135</v>
      </c>
      <c r="B4" s="70"/>
      <c r="C4" s="70" t="s">
        <v>136</v>
      </c>
      <c r="D4" s="70"/>
      <c r="E4" s="70"/>
    </row>
    <row r="5" ht="24.75" customHeight="1" spans="1:5">
      <c r="A5" s="71" t="s">
        <v>132</v>
      </c>
      <c r="B5" s="70" t="s">
        <v>133</v>
      </c>
      <c r="C5" s="70" t="s">
        <v>104</v>
      </c>
      <c r="D5" s="70" t="s">
        <v>137</v>
      </c>
      <c r="E5" s="70" t="s">
        <v>138</v>
      </c>
    </row>
    <row r="6" ht="24.75" customHeight="1" spans="1:5">
      <c r="A6" s="72" t="s">
        <v>102</v>
      </c>
      <c r="B6" s="65" t="s">
        <v>102</v>
      </c>
      <c r="C6" s="65">
        <v>1</v>
      </c>
      <c r="D6" s="65">
        <v>2</v>
      </c>
      <c r="E6" s="65">
        <v>3</v>
      </c>
    </row>
    <row r="7" s="39" customFormat="1" ht="25.5" customHeight="1" spans="1:7">
      <c r="A7" s="73"/>
      <c r="B7" s="73" t="s">
        <v>104</v>
      </c>
      <c r="C7" s="74">
        <f>D7+E7</f>
        <v>5556598</v>
      </c>
      <c r="D7" s="74">
        <f>D8+D22</f>
        <v>5301810</v>
      </c>
      <c r="E7" s="74">
        <f>E11</f>
        <v>254788</v>
      </c>
      <c r="F7" s="49"/>
      <c r="G7" s="49"/>
    </row>
    <row r="8" ht="25.5" customHeight="1" spans="1:5">
      <c r="A8" s="73" t="s">
        <v>139</v>
      </c>
      <c r="B8" s="73" t="s">
        <v>140</v>
      </c>
      <c r="C8" s="74">
        <f>D8</f>
        <v>5295330</v>
      </c>
      <c r="D8" s="74">
        <f>D9+D10</f>
        <v>5295330</v>
      </c>
      <c r="E8" s="74"/>
    </row>
    <row r="9" ht="25.5" customHeight="1" spans="1:5">
      <c r="A9" s="75" t="s">
        <v>141</v>
      </c>
      <c r="B9" s="75" t="s">
        <v>142</v>
      </c>
      <c r="C9" s="74">
        <f>D9</f>
        <v>2889780</v>
      </c>
      <c r="D9" s="76">
        <v>2889780</v>
      </c>
      <c r="E9" s="76"/>
    </row>
    <row r="10" ht="25.5" customHeight="1" spans="1:5">
      <c r="A10" s="75" t="s">
        <v>143</v>
      </c>
      <c r="B10" s="75" t="s">
        <v>144</v>
      </c>
      <c r="C10" s="74">
        <f>D10</f>
        <v>2405550</v>
      </c>
      <c r="D10" s="76">
        <v>2405550</v>
      </c>
      <c r="E10" s="76"/>
    </row>
    <row r="11" ht="25.5" customHeight="1" spans="1:5">
      <c r="A11" s="75" t="s">
        <v>145</v>
      </c>
      <c r="B11" s="75" t="s">
        <v>146</v>
      </c>
      <c r="C11" s="76">
        <f>E11</f>
        <v>254788</v>
      </c>
      <c r="D11" s="76"/>
      <c r="E11" s="76">
        <f>E12+E13+E14+E15+E16+E17+E18+E19+E20+E21</f>
        <v>254788</v>
      </c>
    </row>
    <row r="12" ht="25.5" customHeight="1" spans="1:5">
      <c r="A12" s="75" t="s">
        <v>147</v>
      </c>
      <c r="B12" s="75" t="s">
        <v>148</v>
      </c>
      <c r="C12" s="76">
        <f t="shared" ref="C12:C21" si="0">E12</f>
        <v>38000</v>
      </c>
      <c r="D12" s="76"/>
      <c r="E12" s="76">
        <v>38000</v>
      </c>
    </row>
    <row r="13" ht="25.5" customHeight="1" spans="1:5">
      <c r="A13" s="75" t="s">
        <v>149</v>
      </c>
      <c r="B13" s="75" t="s">
        <v>150</v>
      </c>
      <c r="C13" s="76">
        <f t="shared" si="0"/>
        <v>3000</v>
      </c>
      <c r="D13" s="76"/>
      <c r="E13" s="76">
        <v>3000</v>
      </c>
    </row>
    <row r="14" ht="25.5" customHeight="1" spans="1:5">
      <c r="A14" s="75" t="s">
        <v>151</v>
      </c>
      <c r="B14" s="75" t="s">
        <v>152</v>
      </c>
      <c r="C14" s="76">
        <f t="shared" si="0"/>
        <v>12000</v>
      </c>
      <c r="D14" s="76"/>
      <c r="E14" s="76">
        <v>12000</v>
      </c>
    </row>
    <row r="15" ht="25.5" customHeight="1" spans="1:5">
      <c r="A15" s="75" t="s">
        <v>153</v>
      </c>
      <c r="B15" s="75" t="s">
        <v>154</v>
      </c>
      <c r="C15" s="76">
        <f t="shared" si="0"/>
        <v>0</v>
      </c>
      <c r="D15" s="76"/>
      <c r="E15" s="76"/>
    </row>
    <row r="16" ht="25.5" customHeight="1" spans="1:5">
      <c r="A16" s="75" t="s">
        <v>155</v>
      </c>
      <c r="B16" s="75" t="s">
        <v>156</v>
      </c>
      <c r="C16" s="76">
        <f t="shared" si="0"/>
        <v>10500</v>
      </c>
      <c r="D16" s="76"/>
      <c r="E16" s="76">
        <v>10500</v>
      </c>
    </row>
    <row r="17" ht="25.5" customHeight="1" spans="1:5">
      <c r="A17" s="75" t="s">
        <v>157</v>
      </c>
      <c r="B17" s="75" t="s">
        <v>158</v>
      </c>
      <c r="C17" s="76">
        <f t="shared" si="0"/>
        <v>1500</v>
      </c>
      <c r="D17" s="76"/>
      <c r="E17" s="76">
        <v>1500</v>
      </c>
    </row>
    <row r="18" ht="25.5" customHeight="1" spans="1:5">
      <c r="A18" s="75" t="s">
        <v>159</v>
      </c>
      <c r="B18" s="75" t="s">
        <v>160</v>
      </c>
      <c r="C18" s="76">
        <f t="shared" si="0"/>
        <v>0</v>
      </c>
      <c r="D18" s="76"/>
      <c r="E18" s="76"/>
    </row>
    <row r="19" ht="25.5" customHeight="1" spans="1:5">
      <c r="A19" s="75" t="s">
        <v>161</v>
      </c>
      <c r="B19" s="75" t="s">
        <v>162</v>
      </c>
      <c r="C19" s="76">
        <f t="shared" si="0"/>
        <v>0</v>
      </c>
      <c r="D19" s="76"/>
      <c r="E19" s="76"/>
    </row>
    <row r="20" ht="25.5" customHeight="1" spans="1:5">
      <c r="A20" s="75" t="s">
        <v>163</v>
      </c>
      <c r="B20" s="75" t="s">
        <v>164</v>
      </c>
      <c r="C20" s="76">
        <f t="shared" si="0"/>
        <v>104908</v>
      </c>
      <c r="D20" s="76"/>
      <c r="E20" s="76">
        <v>104908</v>
      </c>
    </row>
    <row r="21" ht="25.5" customHeight="1" spans="1:5">
      <c r="A21" s="75" t="s">
        <v>165</v>
      </c>
      <c r="B21" s="75" t="s">
        <v>166</v>
      </c>
      <c r="C21" s="76">
        <f t="shared" si="0"/>
        <v>84880</v>
      </c>
      <c r="D21" s="76"/>
      <c r="E21" s="76">
        <v>84880</v>
      </c>
    </row>
    <row r="22" ht="25.5" customHeight="1" spans="1:5">
      <c r="A22" s="75" t="s">
        <v>167</v>
      </c>
      <c r="B22" s="75" t="s">
        <v>168</v>
      </c>
      <c r="C22" s="76">
        <f>D22</f>
        <v>6480</v>
      </c>
      <c r="D22" s="76">
        <f>D23+D24</f>
        <v>6480</v>
      </c>
      <c r="E22" s="76">
        <f>E23+E24</f>
        <v>0</v>
      </c>
    </row>
    <row r="23" ht="25.5" customHeight="1" spans="1:5">
      <c r="A23" s="75" t="s">
        <v>169</v>
      </c>
      <c r="B23" s="75" t="s">
        <v>170</v>
      </c>
      <c r="C23" s="76">
        <f>D23</f>
        <v>0</v>
      </c>
      <c r="D23" s="76"/>
      <c r="E23" s="76"/>
    </row>
    <row r="24" ht="25.5" customHeight="1" spans="1:5">
      <c r="A24" s="75" t="s">
        <v>171</v>
      </c>
      <c r="B24" s="75" t="s">
        <v>172</v>
      </c>
      <c r="C24" s="76">
        <f>D24</f>
        <v>6480</v>
      </c>
      <c r="D24" s="76">
        <v>6480</v>
      </c>
      <c r="E24" s="7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432638888888889" right="0.393700787401575" top="0.747916666666667" bottom="0.78740157480315" header="0" footer="0.393700787401575"/>
  <pageSetup paperSize="9" scale="77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草根</cp:lastModifiedBy>
  <dcterms:created xsi:type="dcterms:W3CDTF">2018-01-17T04:55:00Z</dcterms:created>
  <cp:lastPrinted>2019-02-14T01:19:00Z</cp:lastPrinted>
  <dcterms:modified xsi:type="dcterms:W3CDTF">2023-04-06T02:13:18Z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