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<sst xmlns="http://schemas.openxmlformats.org/spreadsheetml/2006/main" count="446" uniqueCount="329">
  <si>
    <t>单位代码：</t>
  </si>
  <si>
    <t>单位名称：</t>
  </si>
  <si>
    <t>宁县金村乡人政府</t>
  </si>
  <si>
    <t>部门预算公开表</t>
  </si>
  <si>
    <t xml:space="preserve">     </t>
  </si>
  <si>
    <t>编制日期：</t>
  </si>
  <si>
    <t>部门领导：</t>
  </si>
  <si>
    <t>贾鹏钊</t>
  </si>
  <si>
    <t>财务负责人：</t>
  </si>
  <si>
    <t>张洪攀</t>
  </si>
  <si>
    <t>制表人：</t>
  </si>
  <si>
    <t>田伟</t>
  </si>
  <si>
    <t xml:space="preserve">      </t>
  </si>
  <si>
    <t>目录</t>
  </si>
  <si>
    <t>表  名</t>
  </si>
  <si>
    <t>备  注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</si>
  <si>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</si>
  <si>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</si>
  <si>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</si>
  <si>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</si>
  <si>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</si>
  <si>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</si>
  <si>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</si>
  <si>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</si>
  <si>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</si>
  <si>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</si>
  <si>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</si>
  <si>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</si>
  <si>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</si>
  <si>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</si>
  <si>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</si>
  <si>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</si>
  <si>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</si>
  <si>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</si>
  <si>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</si>
  <si>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</si>
  <si>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</si>
  <si>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</si>
  <si>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</si>
  <si>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</si>
  <si>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</si>
  <si>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</si>
  <si>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</si>
  <si>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</si>
  <si>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</si>
  <si>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</si>
  <si>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</si>
  <si>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</si>
  <si>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</si>
  <si>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</si>
  <si>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</si>
  <si>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</si>
  <si>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</si>
  <si>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</si>
  <si>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</si>
  <si>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</si>
  <si>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</si>
  <si>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</si>
  <si>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</si>
  <si>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</si>
  <si>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</si>
  <si>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</si>
  <si>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</si>
  <si>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</si>
  <si>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</si>
  <si>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</si>
  <si>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</si>
  <si>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</si>
  <si>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</si>
  <si>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</si>
  <si>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</si>
  <si>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</si>
  <si>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</si>
  <si>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</si>
  <si>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</si>
  <si>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</si>
  <si>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</si>
  <si>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</si>
  <si>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</si>
  <si>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</si>
  <si>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</si>
  <si>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</si>
  <si>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</si>
  <si>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</si>
  <si>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</si>
  <si>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</si>
  <si>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</si>
  <si>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</si>
  <si>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</si>
  <si>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</si>
  <si>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</si>
  <si>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</si>
  <si>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</si>
  <si>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</si>
  <si>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</si>
  <si>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</si>
  <si>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</si>
  <si>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</si>
  <si>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</si>
  <si>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</si>
  <si>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</si>
  <si>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</si>
  <si>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</si>
  <si>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</si>
  <si>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</si>
  <si>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</si>
  <si>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</si>
  <si>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</si>
  <si>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</si>
  <si>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</si>
  <si>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</si>
  <si>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</si>
  <si>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</si>
  <si>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</si>
  <si>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</si>
  <si>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</si>
  <si>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</si>
  <si>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</si>
  <si>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</si>
  <si>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</si>
  <si>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</si>
  <si>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</si>
  <si>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</si>
  <si>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</si>
  <si>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</si>
  <si>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</si>
  <si>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</si>
  <si>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</si>
  <si>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</si>
  <si>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</si>
  <si>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</si>
  <si>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</si>
  <si>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</si>
  <si>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</si>
  <si>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</si>
  <si>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</si>
  <si>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</si>
  <si>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</si>
  <si>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</si>
  <si>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</si>
  <si>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</si>
  <si>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</si>
  <si>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</si>
  <si>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</si>
  <si>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</si>
  <si>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</si>
  <si>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</si>
  <si>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</si>
  <si>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</si>
  <si>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</si>
  <si>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</si>
  <si>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</si>
  <si>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</si>
  <si>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</si>
  <si>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</si>
  <si>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</si>
  <si>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</si>
  <si>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</si>
  <si>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</si>
  <si>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</si>
  <si>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</si>
  <si>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</si>
  <si>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</si>
  <si>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</si>
  <si>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</si>
  <si>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</si>
  <si>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</si>
  <si>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</si>
  <si>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</si>
  <si>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</si>
  <si>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</si>
  <si>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</si>
  <si>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</si>
  <si>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</si>
  <si>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</si>
  <si>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</si>
  <si>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</si>
  <si>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</si>
  <si>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</si>
  <si>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</si>
  <si>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</si>
  <si>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宁县金村乡人民政府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</si>
  <si>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</si>
  <si>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</si>
  <si>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</si>
  <si>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</si>
  <si>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</si>
  <si>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</si>
  <si>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</si>
  <si>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</si>
  <si>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</si>
  <si>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</si>
  <si>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</si>
  <si>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</si>
  <si>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</si>
  <si>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</si>
  <si>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</si>
  <si>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</si>
  <si>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</si>
  <si>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</si>
  <si>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</si>
  <si>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</si>
  <si>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</si>
  <si>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</si>
  <si>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</si>
  <si>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</si>
  <si>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</si>
  <si>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</si>
  <si>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</si>
  <si>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</si>
  <si>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</si>
  <si>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</si>
  <si>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</si>
  <si>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</si>
  <si>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</si>
  <si>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</si>
  <si>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</si>
  <si>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</si>
  <si>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</si>
  <si>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</si>
  <si>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</si>
  <si>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</si>
  <si>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</si>
  <si>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</si>
  <si>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</si>
  <si>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</si>
  <si>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</si>
  <si>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</si>
  <si>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</si>
  <si>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</si>
  <si>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</si>
  <si>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</si>
  <si>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</si>
  <si>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</si>
  <si>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</si>
  <si>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</si>
  <si>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</si>
  <si>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</si>
  <si>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</si>
  <si>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</si>
  <si>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</si>
  <si>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</si>
  <si>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</si>
  <si>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</si>
  <si>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</si>
  <si>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</si>
  <si>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</si>
  <si>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</si>
  <si>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</si>
  <si>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</si>
  <si>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</si>
  <si>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</si>
  <si>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</si>
  <si>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</si>
  <si>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</si>
  <si>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</si>
  <si>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</si>
  <si>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</si>
  <si>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</si>
  <si>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备注：本部门无国有资产经营预算支出。</t>
  </si>
  <si>
    <t>2023年部门（单位）整体支出绩效目标表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</si>
  <si>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</si>
  <si>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</si>
  <si>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</si>
  <si>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</si>
  <si>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</si>
  <si>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</si>
  <si>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宁财发【2022】51号</t>
  </si>
  <si>
    <t>职能概述</t>
  </si>
  <si>
    <t>1、依法行政，主持乡政府全面工作，执行上级党委、政府和同级党委、人民代表大会决定、决议，并报告政府工作。  2、制定乡政府各项工作，发展总体规划和年度目标管理，并组织实施。 3、负责执行乡行政区域内的经济和社会发展计划，加强公共设施的建设和管理，发展各项服务事业。  4、协助乡党委书记抓好全乡政治思想工作和廉政建设，保持政府机关廉洁高效，密切联系群众，在群众中树立良好形象。 5、积极探索全乡经济建设新路子，采取切实可行的措施，强化各种机制，使全乡经济建设得到稳步发展，经济效益逐步提高，经济目标得到实现，人民生活不断改善。 6、与乡党委、乡人大密切配合，在乡党委的领导下，协调开展各项工作。  7、对上级政府交办的各项临时任务和本级政府各项中心工作，负责组织安排和实施。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</si>
  <si>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</si>
  <si>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</si>
  <si>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</si>
  <si>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</si>
  <si>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</si>
  <si>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</si>
  <si>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</si>
  <si>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金村乡农业农村综合服务中、金村乡综合行政执法队、金村乡政务（便民）服务中心、金村乡公共事务服务中心、金村乡社会治安综合治理中心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</si>
  <si>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</si>
  <si>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</si>
  <si>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</si>
  <si>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</si>
  <si>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</si>
  <si>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</si>
  <si>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财务管理制度、内控制度等完善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</si>
  <si>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</si>
  <si>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</si>
  <si>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</si>
  <si>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</si>
  <si>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</si>
  <si>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</si>
  <si>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</si>
  <si>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</si>
  <si>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</si>
  <si>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</si>
  <si>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</si>
  <si>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</si>
  <si>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</si>
  <si>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</si>
  <si>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</si>
  <si>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</si>
  <si>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</si>
  <si>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</si>
  <si>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</si>
  <si>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</si>
  <si>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</si>
  <si>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</si>
  <si>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</si>
  <si>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</si>
  <si>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</si>
  <si>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</si>
  <si>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</si>
  <si>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</t>
  </si>
  <si>
    <t>受益人口满意度</t>
  </si>
  <si>
    <t>2023年部门项目支出绩效目标表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</si>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</sst>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m/dd"/>
    <numFmt numFmtId="178" formatCode="0.00_ "/>
    <numFmt numFmtId="179" formatCode="#0.00"/>
    <numFmt numFmtId="180" formatCode="#,##0.00_ ;[Red]\-#,##0.00\ 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9" borderId="8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11" applyNumberFormat="0" applyAlignment="0" applyProtection="0">
      <alignment vertical="center"/>
    </xf>
    <xf numFmtId="0" fontId="55" fillId="13" borderId="7" applyNumberFormat="0" applyAlignment="0" applyProtection="0">
      <alignment vertical="center"/>
    </xf>
    <xf numFmtId="0" fontId="56" fillId="14" borderId="12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0" fillId="0" borderId="0"/>
  </cellStyleXfs>
  <cellXfs count="1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4" fontId="29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4" fontId="19" fillId="3" borderId="1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9" fillId="0" borderId="5" xfId="0" applyFont="1" applyBorder="1" applyAlignment="1">
      <alignment vertical="center" wrapText="1"/>
    </xf>
    <xf numFmtId="178" fontId="29" fillId="0" borderId="5" xfId="0" applyNumberFormat="1" applyFont="1" applyFill="1" applyBorder="1" applyAlignment="1">
      <alignment horizontal="center" vertical="center" wrapText="1"/>
    </xf>
    <xf numFmtId="178" fontId="19" fillId="0" borderId="5" xfId="0" applyNumberFormat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righ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8" fontId="26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4" fontId="29" fillId="3" borderId="1" xfId="0" applyNumberFormat="1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33" fillId="0" borderId="1" xfId="0" applyFont="1" applyBorder="1">
      <alignment vertical="center"/>
    </xf>
    <xf numFmtId="0" fontId="29" fillId="0" borderId="5" xfId="0" applyFont="1" applyBorder="1" applyAlignment="1">
      <alignment horizontal="center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4" fontId="29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179" fontId="34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vertical="center" wrapText="1"/>
    </xf>
    <xf numFmtId="179" fontId="19" fillId="0" borderId="5" xfId="0" applyNumberFormat="1" applyFont="1" applyBorder="1" applyAlignment="1">
      <alignment horizontal="right" vertical="center" wrapText="1"/>
    </xf>
    <xf numFmtId="179" fontId="29" fillId="0" borderId="5" xfId="0" applyNumberFormat="1" applyFont="1" applyBorder="1" applyAlignment="1">
      <alignment vertical="center" wrapText="1"/>
    </xf>
    <xf numFmtId="179" fontId="29" fillId="0" borderId="5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80" fontId="24" fillId="0" borderId="1" xfId="0" applyNumberFormat="1" applyFont="1" applyFill="1" applyBorder="1" applyAlignment="1" applyProtection="1">
      <alignment horizontal="right" vertical="center"/>
    </xf>
    <xf numFmtId="180" fontId="35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80" fontId="28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4" fontId="37" fillId="0" borderId="5" xfId="0" applyNumberFormat="1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38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77" fontId="19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5" sqref="M1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2.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14.3" customHeight="1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1"/>
      <c r="B3" s="31" t="s">
        <v>0</v>
      </c>
      <c r="C3" s="118"/>
      <c r="D3" s="118"/>
      <c r="E3" s="31"/>
      <c r="F3" s="31"/>
      <c r="G3" s="31"/>
      <c r="H3" s="31"/>
      <c r="I3" s="31"/>
      <c r="J3" s="31"/>
      <c r="K3" s="31"/>
    </row>
    <row r="4" ht="22.75" customHeight="1" spans="1:11">
      <c r="A4" s="31"/>
      <c r="B4" s="31" t="s">
        <v>1</v>
      </c>
      <c r="C4" s="31" t="s">
        <v>2</v>
      </c>
      <c r="D4" s="31"/>
      <c r="E4" s="31"/>
      <c r="F4" s="31"/>
      <c r="G4" s="31"/>
      <c r="H4" s="31"/>
      <c r="I4" s="31"/>
      <c r="J4" s="31"/>
      <c r="K4" s="31"/>
    </row>
    <row r="5" ht="14.3" customHeight="1" spans="1:1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ht="78.55" customHeight="1" spans="1:11">
      <c r="A6" s="29"/>
      <c r="B6" s="119" t="s">
        <v>3</v>
      </c>
      <c r="C6" s="119"/>
      <c r="D6" s="119"/>
      <c r="E6" s="119"/>
      <c r="F6" s="119"/>
      <c r="G6" s="119"/>
      <c r="H6" s="119"/>
      <c r="I6" s="119"/>
      <c r="J6" s="119"/>
      <c r="K6" s="119"/>
    </row>
    <row r="7" ht="22.75" customHeight="1" spans="1:1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ht="22.75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ht="22.75" customHeight="1" spans="1:1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ht="22.75" customHeight="1" spans="1:11">
      <c r="A10" s="31"/>
      <c r="B10" s="31" t="s">
        <v>4</v>
      </c>
      <c r="C10" s="31"/>
      <c r="F10" s="120" t="s">
        <v>5</v>
      </c>
      <c r="G10" s="121">
        <v>44963</v>
      </c>
      <c r="H10" s="31"/>
      <c r="I10" s="31"/>
      <c r="J10" s="31"/>
      <c r="K10" s="31"/>
    </row>
    <row r="11" ht="22.75" customHeight="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ht="22.75" customHeight="1" spans="1:11">
      <c r="A12" s="31"/>
      <c r="B12" s="120" t="s">
        <v>6</v>
      </c>
      <c r="C12" s="122" t="s">
        <v>7</v>
      </c>
      <c r="D12" s="31"/>
      <c r="E12" s="120" t="s">
        <v>8</v>
      </c>
      <c r="F12" s="29" t="s">
        <v>9</v>
      </c>
      <c r="G12" s="31"/>
      <c r="H12" s="120" t="s">
        <v>10</v>
      </c>
      <c r="I12" s="29" t="s">
        <v>11</v>
      </c>
      <c r="J12" s="31"/>
      <c r="K12" s="31"/>
    </row>
    <row r="13" ht="14.3" customHeight="1" spans="1:11">
      <c r="A13" s="29"/>
      <c r="B13" s="29"/>
      <c r="C13" s="29" t="s">
        <v>12</v>
      </c>
      <c r="D13" s="29"/>
      <c r="E13" s="29"/>
      <c r="F13" s="29"/>
      <c r="G13" s="29"/>
      <c r="H13" s="29"/>
      <c r="I13" s="29"/>
      <c r="J13" s="29"/>
      <c r="K13" s="29"/>
    </row>
    <row r="14" ht="14.3" customHeight="1" spans="1:1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ht="14.3" customHeight="1" spans="1:1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21" sqref="G21"/>
    </sheetView>
  </sheetViews>
  <sheetFormatPr defaultColWidth="10" defaultRowHeight="13.5" outlineLevelCol="2"/>
  <cols>
    <col min="1" max="1" width="5.01666666666667" style="113" customWidth="1"/>
    <col min="2" max="2" width="50.8166666666667" style="113" customWidth="1"/>
    <col min="3" max="3" width="24.0916666666667" style="113" customWidth="1"/>
    <col min="4" max="16384" width="10" style="113"/>
  </cols>
  <sheetData>
    <row r="1" ht="35.4" customHeight="1" spans="1:2">
      <c r="A1" s="29"/>
      <c r="B1" s="29"/>
    </row>
    <row r="2" ht="39.15" customHeight="1" spans="1:3">
      <c r="A2" s="29"/>
      <c r="B2" s="30" t="s">
        <v>13</v>
      </c>
      <c r="C2" s="30"/>
    </row>
    <row r="3" ht="29.35" customHeight="1" spans="1:3">
      <c r="A3" s="114"/>
      <c r="B3" s="114" t="s">
        <v>14</v>
      </c>
      <c r="C3" s="114" t="s">
        <v>15</v>
      </c>
    </row>
    <row r="4" ht="28.45" customHeight="1" spans="1:3">
      <c r="A4" s="115"/>
      <c r="B4" s="116" t="s">
        <v>16</v>
      </c>
      <c r="C4" s="70" t="s">
        <v>17</v>
      </c>
    </row>
    <row r="5" ht="28.45" customHeight="1" spans="1:3">
      <c r="A5" s="115"/>
      <c r="B5" s="116" t="s">
        <v>18</v>
      </c>
      <c r="C5" s="70" t="s">
        <v>19</v>
      </c>
    </row>
    <row r="6" ht="28.45" customHeight="1" spans="1:3">
      <c r="A6" s="115"/>
      <c r="B6" s="116" t="s">
        <v>20</v>
      </c>
      <c r="C6" s="70" t="s">
        <v>21</v>
      </c>
    </row>
    <row r="7" ht="28.45" customHeight="1" spans="1:3">
      <c r="A7" s="115"/>
      <c r="B7" s="116" t="s">
        <v>22</v>
      </c>
      <c r="C7" s="70"/>
    </row>
    <row r="8" ht="28.45" customHeight="1" spans="1:3">
      <c r="A8" s="115"/>
      <c r="B8" s="116" t="s">
        <v>23</v>
      </c>
      <c r="C8" s="70" t="s">
        <v>24</v>
      </c>
    </row>
    <row r="9" ht="28.45" customHeight="1" spans="1:3">
      <c r="A9" s="115"/>
      <c r="B9" s="116" t="s">
        <v>25</v>
      </c>
      <c r="C9" s="70" t="s">
        <v>26</v>
      </c>
    </row>
    <row r="10" ht="28.45" customHeight="1" spans="1:3">
      <c r="A10" s="115"/>
      <c r="B10" s="116" t="s">
        <v>27</v>
      </c>
      <c r="C10" s="70" t="s">
        <v>28</v>
      </c>
    </row>
    <row r="11" ht="28.45" customHeight="1" spans="1:3">
      <c r="A11" s="115"/>
      <c r="B11" s="116" t="s">
        <v>29</v>
      </c>
      <c r="C11" s="70" t="s">
        <v>30</v>
      </c>
    </row>
    <row r="12" ht="28.45" customHeight="1" spans="1:3">
      <c r="A12" s="115"/>
      <c r="B12" s="116" t="s">
        <v>31</v>
      </c>
      <c r="C12" s="70"/>
    </row>
    <row r="13" ht="28.45" customHeight="1" spans="1:3">
      <c r="A13" s="117"/>
      <c r="B13" s="116" t="s">
        <v>32</v>
      </c>
      <c r="C13" s="70"/>
    </row>
    <row r="14" ht="28.45" customHeight="1" spans="1:3">
      <c r="A14" s="117"/>
      <c r="B14" s="116" t="s">
        <v>33</v>
      </c>
      <c r="C14" s="70" t="s">
        <v>17</v>
      </c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G22" sqref="G22"/>
    </sheetView>
  </sheetViews>
  <sheetFormatPr defaultColWidth="10" defaultRowHeight="13.5" outlineLevelCol="3"/>
  <cols>
    <col min="1" max="1" width="26.1833333333333" customWidth="1"/>
    <col min="2" max="2" width="16.6916666666667" customWidth="1"/>
    <col min="3" max="3" width="29" customWidth="1"/>
    <col min="4" max="4" width="14.5583333333333" customWidth="1"/>
  </cols>
  <sheetData>
    <row r="1" ht="27" customHeight="1" spans="1:4">
      <c r="A1" s="30" t="s">
        <v>34</v>
      </c>
      <c r="B1" s="30"/>
      <c r="C1" s="30"/>
      <c r="D1" s="30"/>
    </row>
    <row r="2" ht="15" customHeight="1" spans="1:4">
      <c r="A2" s="106"/>
      <c r="B2" s="106"/>
      <c r="C2" s="106"/>
      <c r="D2" s="107" t="s">
        <v>35</v>
      </c>
    </row>
    <row r="3" ht="20" customHeight="1" spans="1:4">
      <c r="A3" s="87" t="s">
        <v>36</v>
      </c>
      <c r="B3" s="87"/>
      <c r="C3" s="87" t="s">
        <v>37</v>
      </c>
      <c r="D3" s="87"/>
    </row>
    <row r="4" ht="20" customHeight="1" spans="1:4">
      <c r="A4" s="87" t="s">
        <v>38</v>
      </c>
      <c r="B4" s="87" t="s">
        <v>39</v>
      </c>
      <c r="C4" s="87" t="s">
        <v>38</v>
      </c>
      <c r="D4" s="87" t="s">
        <v>39</v>
      </c>
    </row>
    <row r="5" ht="20" customHeight="1" spans="1:4">
      <c r="A5" s="108" t="s">
        <v>40</v>
      </c>
      <c r="B5" s="92">
        <v>5468380.45</v>
      </c>
      <c r="C5" s="108" t="s">
        <v>41</v>
      </c>
      <c r="D5" s="92">
        <v>5169144.08</v>
      </c>
    </row>
    <row r="6" ht="20" customHeight="1" spans="1:4">
      <c r="A6" s="108" t="s">
        <v>42</v>
      </c>
      <c r="B6" s="92"/>
      <c r="C6" s="108" t="s">
        <v>43</v>
      </c>
      <c r="D6" s="109"/>
    </row>
    <row r="7" ht="20" customHeight="1" spans="1:4">
      <c r="A7" s="108" t="s">
        <v>44</v>
      </c>
      <c r="B7" s="92"/>
      <c r="C7" s="108" t="s">
        <v>45</v>
      </c>
      <c r="D7" s="109"/>
    </row>
    <row r="8" ht="20" customHeight="1" spans="1:4">
      <c r="A8" s="108" t="s">
        <v>46</v>
      </c>
      <c r="B8" s="92"/>
      <c r="C8" s="108" t="s">
        <v>47</v>
      </c>
      <c r="D8" s="109"/>
    </row>
    <row r="9" ht="20" customHeight="1" spans="1:4">
      <c r="A9" s="108" t="s">
        <v>48</v>
      </c>
      <c r="B9" s="92"/>
      <c r="C9" s="108" t="s">
        <v>49</v>
      </c>
      <c r="D9" s="109"/>
    </row>
    <row r="10" ht="20" customHeight="1" spans="1:4">
      <c r="A10" s="108" t="s">
        <v>50</v>
      </c>
      <c r="B10" s="92"/>
      <c r="C10" s="108" t="s">
        <v>51</v>
      </c>
      <c r="D10" s="109"/>
    </row>
    <row r="11" ht="20" customHeight="1" spans="1:4">
      <c r="A11" s="108" t="s">
        <v>52</v>
      </c>
      <c r="B11" s="92"/>
      <c r="C11" s="108" t="s">
        <v>53</v>
      </c>
      <c r="D11" s="109"/>
    </row>
    <row r="12" ht="20" customHeight="1" spans="1:4">
      <c r="A12" s="108" t="s">
        <v>54</v>
      </c>
      <c r="B12" s="92"/>
      <c r="C12" s="108" t="s">
        <v>55</v>
      </c>
      <c r="D12" s="109">
        <v>53296.67</v>
      </c>
    </row>
    <row r="13" ht="20" customHeight="1" spans="1:4">
      <c r="A13" s="108" t="s">
        <v>56</v>
      </c>
      <c r="B13" s="92"/>
      <c r="C13" s="108" t="s">
        <v>57</v>
      </c>
      <c r="D13" s="109"/>
    </row>
    <row r="14" ht="20" customHeight="1" spans="1:4">
      <c r="A14" s="108"/>
      <c r="B14" s="110"/>
      <c r="C14" s="108" t="s">
        <v>58</v>
      </c>
      <c r="D14" s="109">
        <v>245939.7</v>
      </c>
    </row>
    <row r="15" ht="20" customHeight="1" spans="1:4">
      <c r="A15" s="108"/>
      <c r="B15" s="110"/>
      <c r="C15" s="108" t="s">
        <v>59</v>
      </c>
      <c r="D15" s="109"/>
    </row>
    <row r="16" ht="20" customHeight="1" spans="1:4">
      <c r="A16" s="108"/>
      <c r="B16" s="110"/>
      <c r="C16" s="108" t="s">
        <v>60</v>
      </c>
      <c r="D16" s="109"/>
    </row>
    <row r="17" ht="20" customHeight="1" spans="1:4">
      <c r="A17" s="108"/>
      <c r="B17" s="110"/>
      <c r="C17" s="108" t="s">
        <v>61</v>
      </c>
      <c r="D17" s="109"/>
    </row>
    <row r="18" ht="20" customHeight="1" spans="1:4">
      <c r="A18" s="108"/>
      <c r="B18" s="110"/>
      <c r="C18" s="108" t="s">
        <v>62</v>
      </c>
      <c r="D18" s="109"/>
    </row>
    <row r="19" ht="20" customHeight="1" spans="1:4">
      <c r="A19" s="111"/>
      <c r="B19" s="112"/>
      <c r="C19" s="108" t="s">
        <v>63</v>
      </c>
      <c r="D19" s="109"/>
    </row>
    <row r="20" ht="20" customHeight="1" spans="1:4">
      <c r="A20" s="111"/>
      <c r="B20" s="112"/>
      <c r="C20" s="108" t="s">
        <v>64</v>
      </c>
      <c r="D20" s="109"/>
    </row>
    <row r="21" ht="20" customHeight="1" spans="1:4">
      <c r="A21" s="111"/>
      <c r="B21" s="112"/>
      <c r="C21" s="108" t="s">
        <v>65</v>
      </c>
      <c r="D21" s="109"/>
    </row>
    <row r="22" ht="20" customHeight="1" spans="1:4">
      <c r="A22" s="111"/>
      <c r="B22" s="112"/>
      <c r="C22" s="108" t="s">
        <v>66</v>
      </c>
      <c r="D22" s="109"/>
    </row>
    <row r="23" ht="20" customHeight="1" spans="1:4">
      <c r="A23" s="111"/>
      <c r="B23" s="112"/>
      <c r="C23" s="108" t="s">
        <v>67</v>
      </c>
      <c r="D23" s="109"/>
    </row>
    <row r="24" ht="20" customHeight="1" spans="1:4">
      <c r="A24" s="108"/>
      <c r="B24" s="110"/>
      <c r="C24" s="108" t="s">
        <v>68</v>
      </c>
      <c r="D24" s="109"/>
    </row>
    <row r="25" ht="20" customHeight="1" spans="1:4">
      <c r="A25" s="108"/>
      <c r="B25" s="110"/>
      <c r="C25" s="108" t="s">
        <v>69</v>
      </c>
      <c r="D25" s="109"/>
    </row>
    <row r="26" ht="20" customHeight="1" spans="1:4">
      <c r="A26" s="108"/>
      <c r="B26" s="110"/>
      <c r="C26" s="108" t="s">
        <v>70</v>
      </c>
      <c r="D26" s="109"/>
    </row>
    <row r="27" ht="20" customHeight="1" spans="1:4">
      <c r="A27" s="111"/>
      <c r="B27" s="112"/>
      <c r="C27" s="108" t="s">
        <v>71</v>
      </c>
      <c r="D27" s="109"/>
    </row>
    <row r="28" ht="20" customHeight="1" spans="1:4">
      <c r="A28" s="111"/>
      <c r="B28" s="112"/>
      <c r="C28" s="108" t="s">
        <v>72</v>
      </c>
      <c r="D28" s="109"/>
    </row>
    <row r="29" ht="20" customHeight="1" spans="1:4">
      <c r="A29" s="111"/>
      <c r="B29" s="112"/>
      <c r="C29" s="108" t="s">
        <v>73</v>
      </c>
      <c r="D29" s="109"/>
    </row>
    <row r="30" ht="20" customHeight="1" spans="1:4">
      <c r="A30" s="111"/>
      <c r="B30" s="112"/>
      <c r="C30" s="108" t="s">
        <v>74</v>
      </c>
      <c r="D30" s="109"/>
    </row>
    <row r="31" ht="20" customHeight="1" spans="1:4">
      <c r="A31" s="111"/>
      <c r="B31" s="112"/>
      <c r="C31" s="108" t="s">
        <v>75</v>
      </c>
      <c r="D31" s="109"/>
    </row>
    <row r="32" ht="20" customHeight="1" spans="1:4">
      <c r="A32" s="108"/>
      <c r="B32" s="108"/>
      <c r="C32" s="108" t="s">
        <v>76</v>
      </c>
      <c r="D32" s="109"/>
    </row>
    <row r="33" ht="20" customHeight="1" spans="1:4">
      <c r="A33" s="108"/>
      <c r="B33" s="108"/>
      <c r="C33" s="108" t="s">
        <v>77</v>
      </c>
      <c r="D33" s="109"/>
    </row>
    <row r="34" ht="20" customHeight="1" spans="1:4">
      <c r="A34" s="108"/>
      <c r="B34" s="108"/>
      <c r="C34" s="108" t="s">
        <v>78</v>
      </c>
      <c r="D34" s="109"/>
    </row>
    <row r="35" ht="20" customHeight="1" spans="1:4">
      <c r="A35" s="108"/>
      <c r="B35" s="108"/>
      <c r="C35" s="108"/>
      <c r="D35" s="108"/>
    </row>
    <row r="36" ht="20" customHeight="1" spans="1:4">
      <c r="A36" s="108"/>
      <c r="B36" s="108"/>
      <c r="C36" s="108"/>
      <c r="D36" s="108"/>
    </row>
    <row r="37" ht="20" customHeight="1" spans="1:4">
      <c r="A37" s="108"/>
      <c r="B37" s="108"/>
      <c r="C37" s="108"/>
      <c r="D37" s="108"/>
    </row>
    <row r="38" ht="20" customHeight="1" spans="1:4">
      <c r="A38" s="111" t="s">
        <v>79</v>
      </c>
      <c r="B38" s="112">
        <f>SUM(B5:B13)</f>
        <v>5468380.45</v>
      </c>
      <c r="C38" s="111" t="s">
        <v>80</v>
      </c>
      <c r="D38" s="112">
        <f>SUM(D5:D37)</f>
        <v>5468380.45</v>
      </c>
    </row>
    <row r="39" ht="20" customHeight="1" spans="1:4">
      <c r="A39" s="111" t="s">
        <v>81</v>
      </c>
      <c r="B39" s="112"/>
      <c r="C39" s="111" t="s">
        <v>82</v>
      </c>
      <c r="D39" s="112"/>
    </row>
    <row r="40" ht="20" customHeight="1" spans="1:4">
      <c r="A40" s="108"/>
      <c r="B40" s="110"/>
      <c r="C40" s="108"/>
      <c r="D40" s="110"/>
    </row>
    <row r="41" ht="20" customHeight="1" spans="1:4">
      <c r="A41" s="111" t="s">
        <v>83</v>
      </c>
      <c r="B41" s="112">
        <f>B38+B39</f>
        <v>5468380.45</v>
      </c>
      <c r="C41" s="111" t="s">
        <v>84</v>
      </c>
      <c r="D41" s="112">
        <f>D38+D39</f>
        <v>5468380.45</v>
      </c>
    </row>
  </sheetData>
  <mergeCells count="4">
    <mergeCell ref="A1:D1"/>
    <mergeCell ref="A2:C2"/>
    <mergeCell ref="A3:B3"/>
    <mergeCell ref="C3:D3"/>
  </mergeCells>
  <pageMargins left="0.751388888888889" right="0.751388888888889" top="0.271527777777778" bottom="0.196527777777778" header="0" footer="0"/>
  <pageSetup paperSize="9" scale="9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1" sqref="C11"/>
    </sheetView>
  </sheetViews>
  <sheetFormatPr defaultColWidth="7.875" defaultRowHeight="12.75" customHeight="1" outlineLevelCol="2"/>
  <cols>
    <col min="1" max="1" width="39.5" style="37" customWidth="1"/>
    <col min="2" max="2" width="35.625" style="37" customWidth="1"/>
    <col min="3" max="3" width="27.375" style="37" customWidth="1"/>
    <col min="4" max="16384" width="7.875" style="36"/>
  </cols>
  <sheetData>
    <row r="1" ht="24.75" customHeight="1" spans="1:1">
      <c r="A1" s="45"/>
    </row>
    <row r="2" ht="24.75" customHeight="1" spans="1:2">
      <c r="A2" s="39" t="s">
        <v>85</v>
      </c>
      <c r="B2" s="39"/>
    </row>
    <row r="3" ht="24.75" customHeight="1" spans="1:2">
      <c r="A3" s="99"/>
      <c r="B3" s="40" t="s">
        <v>35</v>
      </c>
    </row>
    <row r="4" ht="24" customHeight="1" spans="1:2">
      <c r="A4" s="49" t="s">
        <v>38</v>
      </c>
      <c r="B4" s="49" t="s">
        <v>39</v>
      </c>
    </row>
    <row r="5" s="36" customFormat="1" ht="25" customHeight="1" spans="1:3">
      <c r="A5" s="100" t="s">
        <v>86</v>
      </c>
      <c r="B5" s="101">
        <f>B6+B7</f>
        <v>5468380.45</v>
      </c>
      <c r="C5" s="37"/>
    </row>
    <row r="6" s="36" customFormat="1" ht="25" customHeight="1" spans="1:3">
      <c r="A6" s="100" t="s">
        <v>87</v>
      </c>
      <c r="B6" s="102">
        <v>5468380.45</v>
      </c>
      <c r="C6" s="37"/>
    </row>
    <row r="7" s="36" customFormat="1" ht="25" customHeight="1" spans="1:3">
      <c r="A7" s="100" t="s">
        <v>88</v>
      </c>
      <c r="B7" s="102"/>
      <c r="C7" s="37"/>
    </row>
    <row r="8" s="36" customFormat="1" ht="25" customHeight="1" spans="1:3">
      <c r="A8" s="100" t="s">
        <v>89</v>
      </c>
      <c r="B8" s="102">
        <f>B9+B10</f>
        <v>0</v>
      </c>
      <c r="C8" s="37"/>
    </row>
    <row r="9" s="36" customFormat="1" ht="25" customHeight="1" spans="1:3">
      <c r="A9" s="100" t="s">
        <v>90</v>
      </c>
      <c r="B9" s="102"/>
      <c r="C9" s="37"/>
    </row>
    <row r="10" s="36" customFormat="1" ht="25" customHeight="1" spans="1:3">
      <c r="A10" s="100" t="s">
        <v>91</v>
      </c>
      <c r="B10" s="102"/>
      <c r="C10" s="37"/>
    </row>
    <row r="11" s="36" customFormat="1" ht="25" customHeight="1" spans="1:3">
      <c r="A11" s="100" t="s">
        <v>92</v>
      </c>
      <c r="B11" s="102">
        <f>SUM(B12:B14)</f>
        <v>0</v>
      </c>
      <c r="C11" s="37"/>
    </row>
    <row r="12" s="36" customFormat="1" ht="25" customHeight="1" spans="1:3">
      <c r="A12" s="100" t="s">
        <v>93</v>
      </c>
      <c r="B12" s="102"/>
      <c r="C12" s="37"/>
    </row>
    <row r="13" s="36" customFormat="1" ht="25" customHeight="1" spans="1:3">
      <c r="A13" s="100" t="s">
        <v>94</v>
      </c>
      <c r="B13" s="102"/>
      <c r="C13" s="37"/>
    </row>
    <row r="14" s="36" customFormat="1" ht="25" customHeight="1" spans="1:3">
      <c r="A14" s="100" t="s">
        <v>95</v>
      </c>
      <c r="B14" s="102"/>
      <c r="C14" s="37"/>
    </row>
    <row r="15" s="36" customFormat="1" ht="25" customHeight="1" spans="1:3">
      <c r="A15" s="100" t="s">
        <v>96</v>
      </c>
      <c r="B15" s="102"/>
      <c r="C15" s="37"/>
    </row>
    <row r="16" s="36" customFormat="1" ht="25" customHeight="1" spans="1:3">
      <c r="A16" s="100" t="s">
        <v>97</v>
      </c>
      <c r="B16" s="102"/>
      <c r="C16" s="37"/>
    </row>
    <row r="17" s="36" customFormat="1" ht="25" customHeight="1" spans="1:3">
      <c r="A17" s="100" t="s">
        <v>98</v>
      </c>
      <c r="B17" s="102"/>
      <c r="C17" s="37"/>
    </row>
    <row r="18" s="36" customFormat="1" ht="25" customHeight="1" spans="1:3">
      <c r="A18" s="100" t="s">
        <v>99</v>
      </c>
      <c r="B18" s="102"/>
      <c r="C18" s="37"/>
    </row>
    <row r="19" s="36" customFormat="1" ht="25" customHeight="1" spans="1:3">
      <c r="A19" s="100" t="s">
        <v>100</v>
      </c>
      <c r="B19" s="101">
        <f>B20+B23+B26+B27</f>
        <v>0</v>
      </c>
      <c r="C19" s="37"/>
    </row>
    <row r="20" s="36" customFormat="1" ht="25" customHeight="1" spans="1:3">
      <c r="A20" s="100" t="s">
        <v>101</v>
      </c>
      <c r="B20" s="101">
        <f>B21+B22</f>
        <v>0</v>
      </c>
      <c r="C20" s="37"/>
    </row>
    <row r="21" s="36" customFormat="1" ht="25" customHeight="1" spans="1:3">
      <c r="A21" s="100" t="s">
        <v>102</v>
      </c>
      <c r="B21" s="101"/>
      <c r="C21" s="37"/>
    </row>
    <row r="22" s="36" customFormat="1" ht="25" customHeight="1" spans="1:3">
      <c r="A22" s="100" t="s">
        <v>103</v>
      </c>
      <c r="B22" s="101"/>
      <c r="C22" s="37"/>
    </row>
    <row r="23" s="36" customFormat="1" ht="25" customHeight="1" spans="1:3">
      <c r="A23" s="100" t="s">
        <v>104</v>
      </c>
      <c r="B23" s="101">
        <f>B24+B25</f>
        <v>0</v>
      </c>
      <c r="C23" s="37"/>
    </row>
    <row r="24" s="36" customFormat="1" ht="25" customHeight="1" spans="1:3">
      <c r="A24" s="100" t="s">
        <v>105</v>
      </c>
      <c r="B24" s="101"/>
      <c r="C24" s="37"/>
    </row>
    <row r="25" s="36" customFormat="1" ht="25" customHeight="1" spans="1:3">
      <c r="A25" s="100" t="s">
        <v>106</v>
      </c>
      <c r="B25" s="101"/>
      <c r="C25" s="37"/>
    </row>
    <row r="26" s="36" customFormat="1" ht="25" customHeight="1" spans="1:3">
      <c r="A26" s="100" t="s">
        <v>107</v>
      </c>
      <c r="B26" s="101"/>
      <c r="C26" s="37"/>
    </row>
    <row r="27" s="36" customFormat="1" ht="25" customHeight="1" spans="1:3">
      <c r="A27" s="100" t="s">
        <v>108</v>
      </c>
      <c r="B27" s="101"/>
      <c r="C27" s="37"/>
    </row>
    <row r="28" ht="25" customHeight="1" spans="1:2">
      <c r="A28" s="103"/>
      <c r="B28" s="101"/>
    </row>
    <row r="29" s="36" customFormat="1" ht="25" customHeight="1" spans="1:3">
      <c r="A29" s="104" t="s">
        <v>109</v>
      </c>
      <c r="B29" s="105">
        <f>B5+B8+B11+B15+B16+B17+B18+B19</f>
        <v>5468380.45</v>
      </c>
      <c r="C29" s="3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5" sqref="H5"/>
    </sheetView>
  </sheetViews>
  <sheetFormatPr defaultColWidth="10" defaultRowHeight="13.5" outlineLevelCol="4"/>
  <cols>
    <col min="1" max="1" width="20.375" customWidth="1"/>
    <col min="2" max="2" width="25.3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9"/>
      <c r="B1" s="29"/>
      <c r="C1" s="29"/>
      <c r="D1" s="29"/>
      <c r="E1" s="29"/>
    </row>
    <row r="2" ht="39.85" customHeight="1" spans="1:5">
      <c r="A2" s="30" t="s">
        <v>110</v>
      </c>
      <c r="B2" s="30"/>
      <c r="C2" s="30"/>
      <c r="D2" s="30"/>
      <c r="E2" s="30"/>
    </row>
    <row r="3" ht="22.75" customHeight="1" spans="1:5">
      <c r="A3" s="31"/>
      <c r="B3" s="31"/>
      <c r="C3" s="31"/>
      <c r="D3" s="31"/>
      <c r="E3" s="31" t="s">
        <v>35</v>
      </c>
    </row>
    <row r="4" ht="37" customHeight="1" spans="1:5">
      <c r="A4" s="97" t="s">
        <v>111</v>
      </c>
      <c r="B4" s="97" t="s">
        <v>112</v>
      </c>
      <c r="C4" s="97" t="s">
        <v>113</v>
      </c>
      <c r="D4" s="97" t="s">
        <v>114</v>
      </c>
      <c r="E4" s="97" t="s">
        <v>115</v>
      </c>
    </row>
    <row r="5" ht="37" customHeight="1" spans="1:5">
      <c r="A5" s="98" t="s">
        <v>116</v>
      </c>
      <c r="B5" s="83"/>
      <c r="C5" s="83">
        <f>C6+C9+C14</f>
        <v>5468380.45</v>
      </c>
      <c r="D5" s="83"/>
      <c r="E5" s="83"/>
    </row>
    <row r="6" ht="37" customHeight="1" spans="1:5">
      <c r="A6" s="55" t="s">
        <v>117</v>
      </c>
      <c r="B6" s="55" t="s">
        <v>118</v>
      </c>
      <c r="C6" s="83">
        <f>C7</f>
        <v>5169144.08</v>
      </c>
      <c r="D6" s="83"/>
      <c r="E6" s="83"/>
    </row>
    <row r="7" ht="37" customHeight="1" spans="1:5">
      <c r="A7" s="55" t="s">
        <v>119</v>
      </c>
      <c r="B7" s="50" t="s">
        <v>120</v>
      </c>
      <c r="C7" s="83">
        <f>C8</f>
        <v>5169144.08</v>
      </c>
      <c r="D7" s="83"/>
      <c r="E7" s="83"/>
    </row>
    <row r="8" ht="37" customHeight="1" spans="1:5">
      <c r="A8" s="58" t="s">
        <v>121</v>
      </c>
      <c r="B8" s="58" t="s">
        <v>122</v>
      </c>
      <c r="C8" s="85">
        <v>5169144.08</v>
      </c>
      <c r="D8" s="85"/>
      <c r="E8" s="85"/>
    </row>
    <row r="9" ht="37" customHeight="1" spans="1:5">
      <c r="A9" s="55" t="s">
        <v>123</v>
      </c>
      <c r="B9" s="55" t="s">
        <v>124</v>
      </c>
      <c r="C9" s="86">
        <f>C10+C12</f>
        <v>53296.67</v>
      </c>
      <c r="D9" s="56"/>
      <c r="E9" s="56"/>
    </row>
    <row r="10" ht="37" customHeight="1" spans="1:5">
      <c r="A10" s="55" t="s">
        <v>125</v>
      </c>
      <c r="B10" s="55" t="s">
        <v>126</v>
      </c>
      <c r="C10" s="86">
        <f>C11</f>
        <v>29656.28</v>
      </c>
      <c r="D10" s="56"/>
      <c r="E10" s="56"/>
    </row>
    <row r="11" ht="37" customHeight="1" spans="1:5">
      <c r="A11" s="58" t="s">
        <v>127</v>
      </c>
      <c r="B11" s="58" t="s">
        <v>128</v>
      </c>
      <c r="C11" s="56">
        <v>29656.28</v>
      </c>
      <c r="D11" s="56"/>
      <c r="E11" s="56"/>
    </row>
    <row r="12" ht="37" customHeight="1" spans="1:5">
      <c r="A12" s="55" t="s">
        <v>129</v>
      </c>
      <c r="B12" s="55" t="s">
        <v>130</v>
      </c>
      <c r="C12" s="86">
        <f>C13</f>
        <v>23640.39</v>
      </c>
      <c r="D12" s="56"/>
      <c r="E12" s="56"/>
    </row>
    <row r="13" ht="37" customHeight="1" spans="1:5">
      <c r="A13" s="58" t="s">
        <v>131</v>
      </c>
      <c r="B13" s="58" t="s">
        <v>130</v>
      </c>
      <c r="C13" s="56">
        <v>23640.39</v>
      </c>
      <c r="D13" s="56"/>
      <c r="E13" s="56"/>
    </row>
    <row r="14" ht="37" customHeight="1" spans="1:5">
      <c r="A14" s="55" t="s">
        <v>132</v>
      </c>
      <c r="B14" s="55" t="s">
        <v>133</v>
      </c>
      <c r="C14" s="86">
        <f>C15</f>
        <v>245939.7</v>
      </c>
      <c r="D14" s="56"/>
      <c r="E14" s="56"/>
    </row>
    <row r="15" ht="37" customHeight="1" spans="1:5">
      <c r="A15" s="55" t="s">
        <v>134</v>
      </c>
      <c r="B15" s="55" t="s">
        <v>135</v>
      </c>
      <c r="C15" s="86">
        <f>C16</f>
        <v>245939.7</v>
      </c>
      <c r="D15" s="56"/>
      <c r="E15" s="56"/>
    </row>
    <row r="16" ht="37" customHeight="1" spans="1:5">
      <c r="A16" s="58" t="s">
        <v>136</v>
      </c>
      <c r="B16" s="58" t="s">
        <v>137</v>
      </c>
      <c r="C16" s="56">
        <v>245939.7</v>
      </c>
      <c r="D16" s="56"/>
      <c r="E16" s="5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4" sqref="E4"/>
    </sheetView>
  </sheetViews>
  <sheetFormatPr defaultColWidth="10" defaultRowHeight="13.5" outlineLevelCol="6"/>
  <cols>
    <col min="1" max="1" width="24.5666666666667" customWidth="1"/>
    <col min="2" max="2" width="14.7583333333333" customWidth="1"/>
    <col min="3" max="3" width="32.8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9"/>
      <c r="B1" s="29"/>
      <c r="C1" s="29"/>
      <c r="D1" s="29"/>
      <c r="E1" s="29"/>
      <c r="F1" s="29"/>
      <c r="G1" s="29"/>
    </row>
    <row r="2" ht="39.85" customHeight="1" spans="1:7">
      <c r="A2" s="30" t="s">
        <v>138</v>
      </c>
      <c r="B2" s="30"/>
      <c r="C2" s="30"/>
      <c r="D2" s="30"/>
      <c r="E2" s="29"/>
      <c r="F2" s="29"/>
      <c r="G2" s="29"/>
    </row>
    <row r="3" ht="22.75" customHeight="1" spans="1:7">
      <c r="A3" s="31"/>
      <c r="B3" s="31"/>
      <c r="C3" s="68" t="s">
        <v>35</v>
      </c>
      <c r="D3" s="68"/>
      <c r="E3" s="31"/>
      <c r="F3" s="31"/>
      <c r="G3" s="31"/>
    </row>
    <row r="4" ht="22.75" customHeight="1" spans="1:7">
      <c r="A4" s="87" t="s">
        <v>36</v>
      </c>
      <c r="B4" s="87"/>
      <c r="C4" s="87" t="s">
        <v>37</v>
      </c>
      <c r="D4" s="87"/>
      <c r="E4" s="31"/>
      <c r="F4" s="31"/>
      <c r="G4" s="31"/>
    </row>
    <row r="5" ht="21" customHeight="1" spans="1:7">
      <c r="A5" s="87" t="s">
        <v>38</v>
      </c>
      <c r="B5" s="87" t="s">
        <v>39</v>
      </c>
      <c r="C5" s="87" t="s">
        <v>38</v>
      </c>
      <c r="D5" s="87" t="s">
        <v>116</v>
      </c>
      <c r="E5" s="31"/>
      <c r="F5" s="31"/>
      <c r="G5" s="31"/>
    </row>
    <row r="6" ht="21" customHeight="1" spans="1:7">
      <c r="A6" s="34" t="s">
        <v>139</v>
      </c>
      <c r="B6" s="34">
        <f>SUM(B7:B9)</f>
        <v>5468380.45</v>
      </c>
      <c r="C6" s="34" t="s">
        <v>140</v>
      </c>
      <c r="D6" s="34">
        <f>SUM(D7:D36)</f>
        <v>5468380.45</v>
      </c>
      <c r="E6" s="31"/>
      <c r="F6" s="31"/>
      <c r="G6" s="31"/>
    </row>
    <row r="7" ht="21" customHeight="1" spans="1:7">
      <c r="A7" s="34" t="s">
        <v>141</v>
      </c>
      <c r="B7" s="34">
        <v>5468380.45</v>
      </c>
      <c r="C7" s="34" t="s">
        <v>142</v>
      </c>
      <c r="D7" s="92">
        <v>5169144.08</v>
      </c>
      <c r="E7" s="31"/>
      <c r="F7" s="31"/>
      <c r="G7" s="31"/>
    </row>
    <row r="8" ht="21" customHeight="1" spans="1:7">
      <c r="A8" s="34" t="s">
        <v>143</v>
      </c>
      <c r="B8" s="92"/>
      <c r="C8" s="34" t="s">
        <v>144</v>
      </c>
      <c r="D8" s="92"/>
      <c r="E8" s="31"/>
      <c r="F8" s="31"/>
      <c r="G8" s="31"/>
    </row>
    <row r="9" ht="21" customHeight="1" spans="1:7">
      <c r="A9" s="34" t="s">
        <v>145</v>
      </c>
      <c r="B9" s="92"/>
      <c r="C9" s="34" t="s">
        <v>146</v>
      </c>
      <c r="D9" s="92"/>
      <c r="E9" s="31"/>
      <c r="F9" s="31"/>
      <c r="G9" s="31"/>
    </row>
    <row r="10" ht="21" customHeight="1" spans="1:7">
      <c r="A10" s="34"/>
      <c r="B10" s="93"/>
      <c r="C10" s="34" t="s">
        <v>147</v>
      </c>
      <c r="D10" s="92"/>
      <c r="E10" s="31"/>
      <c r="F10" s="31"/>
      <c r="G10" s="31"/>
    </row>
    <row r="11" ht="21" customHeight="1" spans="1:7">
      <c r="A11" s="34"/>
      <c r="B11" s="93"/>
      <c r="C11" s="34" t="s">
        <v>148</v>
      </c>
      <c r="D11" s="92"/>
      <c r="E11" s="31"/>
      <c r="F11" s="31"/>
      <c r="G11" s="31"/>
    </row>
    <row r="12" ht="21" customHeight="1" spans="1:7">
      <c r="A12" s="34"/>
      <c r="B12" s="93"/>
      <c r="C12" s="34" t="s">
        <v>149</v>
      </c>
      <c r="D12" s="92"/>
      <c r="E12" s="31"/>
      <c r="F12" s="31"/>
      <c r="G12" s="31"/>
    </row>
    <row r="13" ht="21" customHeight="1" spans="1:7">
      <c r="A13" s="62"/>
      <c r="B13" s="89"/>
      <c r="C13" s="34" t="s">
        <v>150</v>
      </c>
      <c r="D13" s="92"/>
      <c r="E13" s="31"/>
      <c r="F13" s="31"/>
      <c r="G13" s="31"/>
    </row>
    <row r="14" ht="21" customHeight="1" spans="1:7">
      <c r="A14" s="34"/>
      <c r="B14" s="93"/>
      <c r="C14" s="34" t="s">
        <v>151</v>
      </c>
      <c r="D14" s="34">
        <v>53296.67</v>
      </c>
      <c r="E14" s="31"/>
      <c r="F14" s="31"/>
      <c r="G14" s="67"/>
    </row>
    <row r="15" ht="21" customHeight="1" spans="1:7">
      <c r="A15" s="34"/>
      <c r="B15" s="93"/>
      <c r="C15" s="34" t="s">
        <v>152</v>
      </c>
      <c r="D15" s="34"/>
      <c r="E15" s="31"/>
      <c r="F15" s="31"/>
      <c r="G15" s="31"/>
    </row>
    <row r="16" ht="21" customHeight="1" spans="1:7">
      <c r="A16" s="34"/>
      <c r="B16" s="93"/>
      <c r="C16" s="34" t="s">
        <v>153</v>
      </c>
      <c r="D16" s="34">
        <v>245939.7</v>
      </c>
      <c r="E16" s="31"/>
      <c r="F16" s="31"/>
      <c r="G16" s="31"/>
    </row>
    <row r="17" ht="21" customHeight="1" spans="1:7">
      <c r="A17" s="34"/>
      <c r="B17" s="93"/>
      <c r="C17" s="34" t="s">
        <v>154</v>
      </c>
      <c r="D17" s="92"/>
      <c r="E17" s="31"/>
      <c r="F17" s="31"/>
      <c r="G17" s="31"/>
    </row>
    <row r="18" ht="21" customHeight="1" spans="1:7">
      <c r="A18" s="34"/>
      <c r="B18" s="93"/>
      <c r="C18" s="34" t="s">
        <v>155</v>
      </c>
      <c r="D18" s="92"/>
      <c r="E18" s="31"/>
      <c r="F18" s="31"/>
      <c r="G18" s="31"/>
    </row>
    <row r="19" ht="21" customHeight="1" spans="1:7">
      <c r="A19" s="34"/>
      <c r="B19" s="34"/>
      <c r="C19" s="34" t="s">
        <v>156</v>
      </c>
      <c r="D19" s="92"/>
      <c r="E19" s="31"/>
      <c r="F19" s="31"/>
      <c r="G19" s="31"/>
    </row>
    <row r="20" ht="21" customHeight="1" spans="1:7">
      <c r="A20" s="34"/>
      <c r="B20" s="34"/>
      <c r="C20" s="34" t="s">
        <v>157</v>
      </c>
      <c r="D20" s="92"/>
      <c r="E20" s="31"/>
      <c r="F20" s="31"/>
      <c r="G20" s="31"/>
    </row>
    <row r="21" ht="21" customHeight="1" spans="1:7">
      <c r="A21" s="34"/>
      <c r="B21" s="34"/>
      <c r="C21" s="34" t="s">
        <v>158</v>
      </c>
      <c r="D21" s="92"/>
      <c r="E21" s="31"/>
      <c r="F21" s="31"/>
      <c r="G21" s="31"/>
    </row>
    <row r="22" ht="21" customHeight="1" spans="1:7">
      <c r="A22" s="34"/>
      <c r="B22" s="34"/>
      <c r="C22" s="34" t="s">
        <v>159</v>
      </c>
      <c r="D22" s="92"/>
      <c r="E22" s="31"/>
      <c r="F22" s="31"/>
      <c r="G22" s="31"/>
    </row>
    <row r="23" ht="21" customHeight="1" spans="1:7">
      <c r="A23" s="34"/>
      <c r="B23" s="34"/>
      <c r="C23" s="34" t="s">
        <v>160</v>
      </c>
      <c r="D23" s="92"/>
      <c r="E23" s="31"/>
      <c r="F23" s="31"/>
      <c r="G23" s="31"/>
    </row>
    <row r="24" ht="21" customHeight="1" spans="1:7">
      <c r="A24" s="34"/>
      <c r="B24" s="34"/>
      <c r="C24" s="34" t="s">
        <v>161</v>
      </c>
      <c r="D24" s="92"/>
      <c r="E24" s="31"/>
      <c r="F24" s="31"/>
      <c r="G24" s="31"/>
    </row>
    <row r="25" ht="21" customHeight="1" spans="1:7">
      <c r="A25" s="34"/>
      <c r="B25" s="34"/>
      <c r="C25" s="34" t="s">
        <v>162</v>
      </c>
      <c r="D25" s="92"/>
      <c r="E25" s="31"/>
      <c r="F25" s="31"/>
      <c r="G25" s="31"/>
    </row>
    <row r="26" ht="21" customHeight="1" spans="1:7">
      <c r="A26" s="34"/>
      <c r="B26" s="34"/>
      <c r="C26" s="34" t="s">
        <v>163</v>
      </c>
      <c r="D26" s="92"/>
      <c r="E26" s="31"/>
      <c r="F26" s="31"/>
      <c r="G26" s="31"/>
    </row>
    <row r="27" ht="21" customHeight="1" spans="1:7">
      <c r="A27" s="34"/>
      <c r="B27" s="34"/>
      <c r="C27" s="34" t="s">
        <v>164</v>
      </c>
      <c r="D27" s="92"/>
      <c r="E27" s="31"/>
      <c r="F27" s="31"/>
      <c r="G27" s="31"/>
    </row>
    <row r="28" ht="21" customHeight="1" spans="1:7">
      <c r="A28" s="34"/>
      <c r="B28" s="34"/>
      <c r="C28" s="34" t="s">
        <v>165</v>
      </c>
      <c r="D28" s="92"/>
      <c r="E28" s="31"/>
      <c r="F28" s="31"/>
      <c r="G28" s="31"/>
    </row>
    <row r="29" ht="21" customHeight="1" spans="1:7">
      <c r="A29" s="34"/>
      <c r="B29" s="34"/>
      <c r="C29" s="34" t="s">
        <v>166</v>
      </c>
      <c r="D29" s="92"/>
      <c r="E29" s="31"/>
      <c r="F29" s="31"/>
      <c r="G29" s="31"/>
    </row>
    <row r="30" ht="21" customHeight="1" spans="1:7">
      <c r="A30" s="34"/>
      <c r="B30" s="34"/>
      <c r="C30" s="34" t="s">
        <v>167</v>
      </c>
      <c r="D30" s="92"/>
      <c r="E30" s="31"/>
      <c r="F30" s="31"/>
      <c r="G30" s="31"/>
    </row>
    <row r="31" ht="21" customHeight="1" spans="1:7">
      <c r="A31" s="34"/>
      <c r="B31" s="34"/>
      <c r="C31" s="34" t="s">
        <v>168</v>
      </c>
      <c r="D31" s="92"/>
      <c r="E31" s="31"/>
      <c r="F31" s="31"/>
      <c r="G31" s="31"/>
    </row>
    <row r="32" ht="21" customHeight="1" spans="1:7">
      <c r="A32" s="34"/>
      <c r="B32" s="34"/>
      <c r="C32" s="34" t="s">
        <v>169</v>
      </c>
      <c r="D32" s="92"/>
      <c r="E32" s="31"/>
      <c r="F32" s="31"/>
      <c r="G32" s="31"/>
    </row>
    <row r="33" ht="21" customHeight="1" spans="1:7">
      <c r="A33" s="34"/>
      <c r="B33" s="34"/>
      <c r="C33" s="34" t="s">
        <v>170</v>
      </c>
      <c r="D33" s="92"/>
      <c r="E33" s="31"/>
      <c r="F33" s="31"/>
      <c r="G33" s="31"/>
    </row>
    <row r="34" ht="21" customHeight="1" spans="1:7">
      <c r="A34" s="34"/>
      <c r="B34" s="34"/>
      <c r="C34" s="34" t="s">
        <v>171</v>
      </c>
      <c r="D34" s="92"/>
      <c r="E34" s="31"/>
      <c r="F34" s="31"/>
      <c r="G34" s="31"/>
    </row>
    <row r="35" ht="21" customHeight="1" spans="1:7">
      <c r="A35" s="34"/>
      <c r="B35" s="34"/>
      <c r="C35" s="34" t="s">
        <v>172</v>
      </c>
      <c r="D35" s="92"/>
      <c r="E35" s="31"/>
      <c r="F35" s="31"/>
      <c r="G35" s="31"/>
    </row>
    <row r="36" ht="21" customHeight="1" spans="1:7">
      <c r="A36" s="34"/>
      <c r="B36" s="34"/>
      <c r="C36" s="34" t="s">
        <v>173</v>
      </c>
      <c r="D36" s="94"/>
      <c r="E36" s="31"/>
      <c r="F36" s="31"/>
      <c r="G36" s="31"/>
    </row>
    <row r="37" ht="21" customHeight="1" spans="1:7">
      <c r="A37" s="87" t="s">
        <v>174</v>
      </c>
      <c r="B37" s="95">
        <f>B6</f>
        <v>5468380.45</v>
      </c>
      <c r="C37" s="87" t="s">
        <v>175</v>
      </c>
      <c r="D37" s="96">
        <f>D6</f>
        <v>5468380.45</v>
      </c>
      <c r="E37" s="67"/>
      <c r="F37" s="31"/>
      <c r="G37" s="31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4" sqref="E14"/>
    </sheetView>
  </sheetViews>
  <sheetFormatPr defaultColWidth="10" defaultRowHeight="13.5" outlineLevelRow="7"/>
  <cols>
    <col min="1" max="1" width="20.9083333333333" customWidth="1"/>
    <col min="2" max="2" width="18.0416666666667" customWidth="1"/>
    <col min="3" max="3" width="14.925" customWidth="1"/>
    <col min="4" max="4" width="12.3583333333333" customWidth="1"/>
    <col min="5" max="5" width="11.8166666666667" customWidth="1"/>
    <col min="6" max="6" width="8.725" customWidth="1"/>
    <col min="7" max="7" width="11.1833333333333" customWidth="1"/>
    <col min="8" max="8" width="7.90833333333333" customWidth="1"/>
    <col min="9" max="9" width="6.45833333333333" customWidth="1"/>
    <col min="10" max="10" width="9.63333333333333" customWidth="1"/>
    <col min="11" max="11" width="9.725" customWidth="1"/>
  </cols>
  <sheetData>
    <row r="1" ht="14.3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39.85" customHeight="1" spans="1:11">
      <c r="A2" s="30" t="s">
        <v>176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1"/>
      <c r="B3" s="31"/>
      <c r="C3" s="31"/>
      <c r="D3" s="31"/>
      <c r="E3" s="31"/>
      <c r="F3" s="31"/>
      <c r="G3" s="31"/>
      <c r="H3" s="31"/>
      <c r="I3" s="31"/>
      <c r="J3" s="68" t="s">
        <v>35</v>
      </c>
      <c r="K3" s="68"/>
    </row>
    <row r="4" ht="22.75" customHeight="1" spans="1:11">
      <c r="A4" s="87" t="s">
        <v>177</v>
      </c>
      <c r="B4" s="87" t="s">
        <v>116</v>
      </c>
      <c r="C4" s="87" t="s">
        <v>178</v>
      </c>
      <c r="D4" s="87"/>
      <c r="E4" s="87"/>
      <c r="F4" s="87" t="s">
        <v>179</v>
      </c>
      <c r="G4" s="87"/>
      <c r="H4" s="87"/>
      <c r="I4" s="87" t="s">
        <v>180</v>
      </c>
      <c r="J4" s="87"/>
      <c r="K4" s="87"/>
    </row>
    <row r="5" ht="22.75" customHeight="1" spans="1:11">
      <c r="A5" s="87"/>
      <c r="B5" s="87"/>
      <c r="C5" s="33" t="s">
        <v>116</v>
      </c>
      <c r="D5" s="33" t="s">
        <v>113</v>
      </c>
      <c r="E5" s="33" t="s">
        <v>114</v>
      </c>
      <c r="F5" s="33" t="s">
        <v>116</v>
      </c>
      <c r="G5" s="33" t="s">
        <v>113</v>
      </c>
      <c r="H5" s="33" t="s">
        <v>114</v>
      </c>
      <c r="I5" s="33" t="s">
        <v>116</v>
      </c>
      <c r="J5" s="33" t="s">
        <v>113</v>
      </c>
      <c r="K5" s="33" t="s">
        <v>114</v>
      </c>
    </row>
    <row r="6" ht="22.75" customHeight="1" spans="1:11">
      <c r="A6" s="62" t="s">
        <v>116</v>
      </c>
      <c r="B6" s="88">
        <f>C6</f>
        <v>5468380.45</v>
      </c>
      <c r="C6" s="88">
        <f>D6</f>
        <v>5468380.45</v>
      </c>
      <c r="D6" s="33">
        <f>D7</f>
        <v>5468380.45</v>
      </c>
      <c r="E6" s="88"/>
      <c r="F6" s="88"/>
      <c r="G6" s="88"/>
      <c r="H6" s="88"/>
      <c r="I6" s="88"/>
      <c r="J6" s="88"/>
      <c r="K6" s="88"/>
    </row>
    <row r="7" ht="22.75" customHeight="1" spans="1:11">
      <c r="A7" s="66" t="s">
        <v>181</v>
      </c>
      <c r="B7" s="88">
        <f>C7</f>
        <v>5468380.45</v>
      </c>
      <c r="C7" s="88">
        <f>D7</f>
        <v>5468380.45</v>
      </c>
      <c r="D7" s="33">
        <v>5468380.45</v>
      </c>
      <c r="E7" s="89"/>
      <c r="F7" s="89"/>
      <c r="G7" s="89"/>
      <c r="H7" s="89"/>
      <c r="I7" s="89"/>
      <c r="J7" s="89"/>
      <c r="K7" s="89"/>
    </row>
    <row r="8" ht="22.75" customHeight="1" spans="1:11">
      <c r="A8" s="90"/>
      <c r="B8" s="91"/>
      <c r="C8" s="91"/>
      <c r="D8" s="89"/>
      <c r="E8" s="89"/>
      <c r="F8" s="89"/>
      <c r="G8" s="89"/>
      <c r="H8" s="89"/>
      <c r="I8" s="89"/>
      <c r="J8" s="89"/>
      <c r="K8" s="8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4" sqref="G4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16.375" customWidth="1"/>
  </cols>
  <sheetData>
    <row r="1" ht="14.3" customHeight="1" spans="1:1">
      <c r="A1" s="77"/>
    </row>
    <row r="2" ht="36.9" customHeight="1" spans="1:5">
      <c r="A2" s="30" t="s">
        <v>182</v>
      </c>
      <c r="B2" s="30"/>
      <c r="C2" s="30"/>
      <c r="D2" s="30"/>
      <c r="E2" s="30"/>
    </row>
    <row r="3" ht="21.85" customHeight="1" spans="1:5">
      <c r="A3" s="31"/>
      <c r="B3" s="31"/>
      <c r="C3" s="68" t="s">
        <v>35</v>
      </c>
      <c r="D3" s="68"/>
      <c r="E3" s="68"/>
    </row>
    <row r="4" ht="33" customHeight="1" spans="1:5">
      <c r="A4" s="69" t="s">
        <v>111</v>
      </c>
      <c r="B4" s="69"/>
      <c r="C4" s="69" t="s">
        <v>178</v>
      </c>
      <c r="D4" s="69"/>
      <c r="E4" s="69"/>
    </row>
    <row r="5" ht="33" customHeight="1" spans="1:5">
      <c r="A5" s="78" t="s">
        <v>183</v>
      </c>
      <c r="B5" s="78" t="s">
        <v>184</v>
      </c>
      <c r="C5" s="52" t="s">
        <v>116</v>
      </c>
      <c r="D5" s="78" t="s">
        <v>113</v>
      </c>
      <c r="E5" s="78" t="s">
        <v>114</v>
      </c>
    </row>
    <row r="6" ht="33" customHeight="1" spans="1:5">
      <c r="A6" s="79"/>
      <c r="B6" s="80" t="s">
        <v>116</v>
      </c>
      <c r="C6" s="81">
        <f>D6</f>
        <v>5468380.45</v>
      </c>
      <c r="D6" s="82">
        <f>D7+D10+D15</f>
        <v>5468380.45</v>
      </c>
      <c r="E6" s="82"/>
    </row>
    <row r="7" ht="33" customHeight="1" spans="1:5">
      <c r="A7" s="55" t="s">
        <v>117</v>
      </c>
      <c r="B7" s="55" t="s">
        <v>118</v>
      </c>
      <c r="C7" s="83">
        <f t="shared" ref="C7:C11" si="0">C8</f>
        <v>5169144.08</v>
      </c>
      <c r="D7" s="84">
        <f t="shared" ref="D7:D11" si="1">D8</f>
        <v>5169144.08</v>
      </c>
      <c r="E7" s="83"/>
    </row>
    <row r="8" ht="33" customHeight="1" spans="1:5">
      <c r="A8" s="55" t="s">
        <v>119</v>
      </c>
      <c r="B8" s="50" t="s">
        <v>120</v>
      </c>
      <c r="C8" s="83">
        <f t="shared" si="0"/>
        <v>5169144.08</v>
      </c>
      <c r="D8" s="84">
        <f t="shared" si="1"/>
        <v>5169144.08</v>
      </c>
      <c r="E8" s="83"/>
    </row>
    <row r="9" ht="33" customHeight="1" spans="1:5">
      <c r="A9" s="58" t="s">
        <v>121</v>
      </c>
      <c r="B9" s="58" t="s">
        <v>122</v>
      </c>
      <c r="C9" s="85">
        <v>5169144.08</v>
      </c>
      <c r="D9" s="84">
        <v>5169144.08</v>
      </c>
      <c r="E9" s="85"/>
    </row>
    <row r="10" ht="33" customHeight="1" spans="1:5">
      <c r="A10" s="55" t="s">
        <v>123</v>
      </c>
      <c r="B10" s="55" t="s">
        <v>124</v>
      </c>
      <c r="C10" s="86">
        <f>C11+C13</f>
        <v>53296.67</v>
      </c>
      <c r="D10" s="84">
        <f>D11+D13</f>
        <v>53296.67</v>
      </c>
      <c r="E10" s="85"/>
    </row>
    <row r="11" ht="33" customHeight="1" spans="1:5">
      <c r="A11" s="55" t="s">
        <v>125</v>
      </c>
      <c r="B11" s="55" t="s">
        <v>126</v>
      </c>
      <c r="C11" s="86">
        <f t="shared" si="0"/>
        <v>29656.28</v>
      </c>
      <c r="D11" s="84">
        <f t="shared" si="1"/>
        <v>29656.28</v>
      </c>
      <c r="E11" s="85"/>
    </row>
    <row r="12" ht="33" customHeight="1" spans="1:5">
      <c r="A12" s="58" t="s">
        <v>127</v>
      </c>
      <c r="B12" s="58" t="s">
        <v>128</v>
      </c>
      <c r="C12" s="56">
        <v>29656.28</v>
      </c>
      <c r="D12" s="84">
        <v>29656.28</v>
      </c>
      <c r="E12" s="85"/>
    </row>
    <row r="13" ht="33" customHeight="1" spans="1:5">
      <c r="A13" s="55" t="s">
        <v>129</v>
      </c>
      <c r="B13" s="55" t="s">
        <v>130</v>
      </c>
      <c r="C13" s="86">
        <f t="shared" ref="C13:C16" si="2">C14</f>
        <v>23640.39</v>
      </c>
      <c r="D13" s="84">
        <f t="shared" ref="D13:D16" si="3">D14</f>
        <v>23640.39</v>
      </c>
      <c r="E13" s="85"/>
    </row>
    <row r="14" ht="33" customHeight="1" spans="1:5">
      <c r="A14" s="58" t="s">
        <v>131</v>
      </c>
      <c r="B14" s="58" t="s">
        <v>130</v>
      </c>
      <c r="C14" s="56">
        <v>23640.39</v>
      </c>
      <c r="D14" s="84">
        <v>23640.39</v>
      </c>
      <c r="E14" s="85"/>
    </row>
    <row r="15" ht="33" customHeight="1" spans="1:5">
      <c r="A15" s="55" t="s">
        <v>132</v>
      </c>
      <c r="B15" s="55" t="s">
        <v>133</v>
      </c>
      <c r="C15" s="86">
        <f t="shared" si="2"/>
        <v>245939.7</v>
      </c>
      <c r="D15" s="84">
        <f t="shared" si="3"/>
        <v>245939.7</v>
      </c>
      <c r="E15" s="56"/>
    </row>
    <row r="16" ht="33" customHeight="1" spans="1:5">
      <c r="A16" s="55" t="s">
        <v>134</v>
      </c>
      <c r="B16" s="55" t="s">
        <v>135</v>
      </c>
      <c r="C16" s="86">
        <f t="shared" si="2"/>
        <v>245939.7</v>
      </c>
      <c r="D16" s="84">
        <f t="shared" si="3"/>
        <v>245939.7</v>
      </c>
      <c r="E16" s="56"/>
    </row>
    <row r="17" ht="33" customHeight="1" spans="1:5">
      <c r="A17" s="58" t="s">
        <v>136</v>
      </c>
      <c r="B17" s="58" t="s">
        <v>137</v>
      </c>
      <c r="C17" s="56">
        <v>245939.7</v>
      </c>
      <c r="D17" s="84">
        <v>245939.7</v>
      </c>
      <c r="E17" s="56"/>
    </row>
  </sheetData>
  <mergeCells count="4">
    <mergeCell ref="A2:E2"/>
    <mergeCell ref="C3:E3"/>
    <mergeCell ref="A4:B4"/>
    <mergeCell ref="C4:E4"/>
  </mergeCells>
  <pageMargins left="0.75" right="0.236111111111111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0" workbookViewId="0">
      <selection activeCell="H14" sqref="H14"/>
    </sheetView>
  </sheetViews>
  <sheetFormatPr defaultColWidth="10" defaultRowHeight="13.5" outlineLevelCol="4"/>
  <cols>
    <col min="1" max="1" width="13.7" customWidth="1"/>
    <col min="2" max="2" width="20.375" customWidth="1"/>
    <col min="3" max="5" width="16.625" customWidth="1"/>
  </cols>
  <sheetData>
    <row r="1" ht="18.05" customHeight="1" spans="1:5">
      <c r="A1" s="29"/>
      <c r="B1" s="29"/>
      <c r="C1" s="29"/>
      <c r="D1" s="29"/>
      <c r="E1" s="29"/>
    </row>
    <row r="2" ht="39.85" customHeight="1" spans="1:5">
      <c r="A2" s="30" t="s">
        <v>185</v>
      </c>
      <c r="B2" s="30"/>
      <c r="C2" s="30"/>
      <c r="D2" s="30"/>
      <c r="E2" s="30"/>
    </row>
    <row r="3" ht="22.75" customHeight="1" spans="1:5">
      <c r="A3" s="67"/>
      <c r="B3" s="67"/>
      <c r="C3" s="31"/>
      <c r="D3" s="31"/>
      <c r="E3" s="68" t="s">
        <v>35</v>
      </c>
    </row>
    <row r="4" ht="28" customHeight="1" spans="1:5">
      <c r="A4" s="69" t="s">
        <v>186</v>
      </c>
      <c r="B4" s="69"/>
      <c r="C4" s="69" t="s">
        <v>187</v>
      </c>
      <c r="D4" s="69"/>
      <c r="E4" s="69"/>
    </row>
    <row r="5" ht="28" customHeight="1" spans="1:5">
      <c r="A5" s="69" t="s">
        <v>183</v>
      </c>
      <c r="B5" s="69" t="s">
        <v>184</v>
      </c>
      <c r="C5" s="69" t="s">
        <v>116</v>
      </c>
      <c r="D5" s="69" t="s">
        <v>188</v>
      </c>
      <c r="E5" s="69" t="s">
        <v>189</v>
      </c>
    </row>
    <row r="6" ht="28" customHeight="1" spans="1:5">
      <c r="A6" s="69"/>
      <c r="B6" s="70" t="s">
        <v>116</v>
      </c>
      <c r="C6" s="71">
        <f>D6+E6</f>
        <v>5468380.45</v>
      </c>
      <c r="D6" s="71">
        <f>D7+D26</f>
        <v>4385312.56</v>
      </c>
      <c r="E6" s="71">
        <f>E13</f>
        <v>1083067.89</v>
      </c>
    </row>
    <row r="7" ht="28" customHeight="1" spans="1:5">
      <c r="A7" s="72" t="s">
        <v>190</v>
      </c>
      <c r="B7" s="72" t="s">
        <v>191</v>
      </c>
      <c r="C7" s="52">
        <f t="shared" ref="C7:C12" si="0">D7</f>
        <v>4355656.28</v>
      </c>
      <c r="D7" s="71">
        <f>SUM(D8:D12)</f>
        <v>4355656.28</v>
      </c>
      <c r="E7" s="71"/>
    </row>
    <row r="8" ht="28" customHeight="1" spans="1:5">
      <c r="A8" s="43" t="s">
        <v>192</v>
      </c>
      <c r="B8" s="43" t="s">
        <v>193</v>
      </c>
      <c r="C8" s="59">
        <f t="shared" si="0"/>
        <v>2850143.1</v>
      </c>
      <c r="D8" s="73">
        <v>2850143.1</v>
      </c>
      <c r="E8" s="74"/>
    </row>
    <row r="9" ht="28" customHeight="1" spans="1:5">
      <c r="A9" s="43" t="s">
        <v>194</v>
      </c>
      <c r="B9" s="43" t="s">
        <v>195</v>
      </c>
      <c r="C9" s="59">
        <f t="shared" si="0"/>
        <v>1187707.09</v>
      </c>
      <c r="D9" s="59">
        <v>1187707.09</v>
      </c>
      <c r="E9" s="59"/>
    </row>
    <row r="10" ht="28" customHeight="1" spans="1:5">
      <c r="A10" s="43" t="s">
        <v>196</v>
      </c>
      <c r="B10" s="75" t="s">
        <v>197</v>
      </c>
      <c r="C10" s="59">
        <f t="shared" si="0"/>
        <v>48226</v>
      </c>
      <c r="D10" s="59">
        <v>48226</v>
      </c>
      <c r="E10" s="59"/>
    </row>
    <row r="11" ht="28" customHeight="1" spans="1:5">
      <c r="A11" s="43" t="s">
        <v>198</v>
      </c>
      <c r="B11" s="75" t="s">
        <v>199</v>
      </c>
      <c r="C11" s="59">
        <f t="shared" si="0"/>
        <v>245939.7</v>
      </c>
      <c r="D11" s="59">
        <v>245939.7</v>
      </c>
      <c r="E11" s="59"/>
    </row>
    <row r="12" ht="28" customHeight="1" spans="1:5">
      <c r="A12" s="43" t="s">
        <v>200</v>
      </c>
      <c r="B12" s="75" t="s">
        <v>201</v>
      </c>
      <c r="C12" s="59">
        <f t="shared" si="0"/>
        <v>23640.39</v>
      </c>
      <c r="D12" s="59">
        <v>23640.39</v>
      </c>
      <c r="E12" s="59"/>
    </row>
    <row r="13" ht="28" customHeight="1" spans="1:5">
      <c r="A13" s="76" t="s">
        <v>202</v>
      </c>
      <c r="B13" s="76" t="s">
        <v>203</v>
      </c>
      <c r="C13" s="52">
        <f>E13</f>
        <v>1083067.89</v>
      </c>
      <c r="D13" s="52"/>
      <c r="E13" s="52">
        <f>SUM(E14:E25)</f>
        <v>1083067.89</v>
      </c>
    </row>
    <row r="14" ht="28" customHeight="1" spans="1:5">
      <c r="A14" s="75" t="s">
        <v>204</v>
      </c>
      <c r="B14" s="75" t="s">
        <v>205</v>
      </c>
      <c r="C14" s="59">
        <f>E14</f>
        <v>481500</v>
      </c>
      <c r="D14" s="59"/>
      <c r="E14" s="59">
        <v>481500</v>
      </c>
    </row>
    <row r="15" ht="28" customHeight="1" spans="1:5">
      <c r="A15" s="75" t="s">
        <v>206</v>
      </c>
      <c r="B15" s="75" t="s">
        <v>207</v>
      </c>
      <c r="C15" s="59">
        <v>20000</v>
      </c>
      <c r="D15" s="59"/>
      <c r="E15" s="59">
        <v>20000</v>
      </c>
    </row>
    <row r="16" ht="28" customHeight="1" spans="1:5">
      <c r="A16" s="75" t="s">
        <v>208</v>
      </c>
      <c r="B16" s="75" t="s">
        <v>209</v>
      </c>
      <c r="C16" s="59">
        <v>50000</v>
      </c>
      <c r="D16" s="59"/>
      <c r="E16" s="59">
        <v>50000</v>
      </c>
    </row>
    <row r="17" ht="28" customHeight="1" spans="1:5">
      <c r="A17" s="75" t="s">
        <v>210</v>
      </c>
      <c r="B17" s="75" t="s">
        <v>211</v>
      </c>
      <c r="C17" s="59">
        <v>60000</v>
      </c>
      <c r="D17" s="59"/>
      <c r="E17" s="59">
        <v>60000</v>
      </c>
    </row>
    <row r="18" ht="28" customHeight="1" spans="1:5">
      <c r="A18" s="75" t="s">
        <v>212</v>
      </c>
      <c r="B18" s="75" t="s">
        <v>213</v>
      </c>
      <c r="C18" s="59">
        <v>100000</v>
      </c>
      <c r="D18" s="59"/>
      <c r="E18" s="59">
        <v>100000</v>
      </c>
    </row>
    <row r="19" ht="28" customHeight="1" spans="1:5">
      <c r="A19" s="75" t="s">
        <v>214</v>
      </c>
      <c r="B19" s="75" t="s">
        <v>215</v>
      </c>
      <c r="C19" s="59">
        <v>78000</v>
      </c>
      <c r="D19" s="59"/>
      <c r="E19" s="59">
        <v>78000</v>
      </c>
    </row>
    <row r="20" ht="28" customHeight="1" spans="1:5">
      <c r="A20" s="75" t="s">
        <v>216</v>
      </c>
      <c r="B20" s="75" t="s">
        <v>217</v>
      </c>
      <c r="C20" s="59">
        <v>40000</v>
      </c>
      <c r="D20" s="59"/>
      <c r="E20" s="59">
        <v>40000</v>
      </c>
    </row>
    <row r="21" ht="28" customHeight="1" spans="1:5">
      <c r="A21" s="75" t="s">
        <v>218</v>
      </c>
      <c r="B21" s="75" t="s">
        <v>219</v>
      </c>
      <c r="C21" s="59">
        <v>22000</v>
      </c>
      <c r="D21" s="59"/>
      <c r="E21" s="59">
        <v>22000</v>
      </c>
    </row>
    <row r="22" ht="28" customHeight="1" spans="1:5">
      <c r="A22" s="75" t="s">
        <v>220</v>
      </c>
      <c r="B22" s="75" t="s">
        <v>221</v>
      </c>
      <c r="C22" s="59">
        <v>56566.06</v>
      </c>
      <c r="D22" s="59"/>
      <c r="E22" s="59">
        <v>56566.06</v>
      </c>
    </row>
    <row r="23" ht="28" customHeight="1" spans="1:5">
      <c r="A23" s="75" t="s">
        <v>222</v>
      </c>
      <c r="B23" s="75" t="s">
        <v>223</v>
      </c>
      <c r="C23" s="59">
        <v>44001.83</v>
      </c>
      <c r="D23" s="59"/>
      <c r="E23" s="59">
        <v>44001.83</v>
      </c>
    </row>
    <row r="24" ht="28" customHeight="1" spans="1:5">
      <c r="A24" s="75" t="s">
        <v>224</v>
      </c>
      <c r="B24" s="75" t="s">
        <v>225</v>
      </c>
      <c r="C24" s="59">
        <v>20000</v>
      </c>
      <c r="D24" s="59"/>
      <c r="E24" s="59">
        <v>20000</v>
      </c>
    </row>
    <row r="25" ht="28" customHeight="1" spans="1:5">
      <c r="A25" s="75" t="s">
        <v>226</v>
      </c>
      <c r="B25" s="75" t="s">
        <v>227</v>
      </c>
      <c r="C25" s="59">
        <v>111000</v>
      </c>
      <c r="D25" s="59"/>
      <c r="E25" s="59">
        <v>111000</v>
      </c>
    </row>
    <row r="26" ht="28" customHeight="1" spans="1:5">
      <c r="A26" s="76" t="s">
        <v>228</v>
      </c>
      <c r="B26" s="76" t="s">
        <v>229</v>
      </c>
      <c r="C26" s="52">
        <f>C27+C28</f>
        <v>29656.28</v>
      </c>
      <c r="D26" s="52">
        <f>D27+D28</f>
        <v>29656.28</v>
      </c>
      <c r="E26" s="56"/>
    </row>
    <row r="27" ht="28" customHeight="1" spans="1:5">
      <c r="A27" s="75" t="s">
        <v>230</v>
      </c>
      <c r="B27" s="75" t="s">
        <v>231</v>
      </c>
      <c r="C27" s="59">
        <v>19696.28</v>
      </c>
      <c r="D27" s="59">
        <v>19696.28</v>
      </c>
      <c r="E27" s="56"/>
    </row>
    <row r="28" ht="28" customHeight="1" spans="1:5">
      <c r="A28" s="75" t="s">
        <v>232</v>
      </c>
      <c r="B28" s="75" t="s">
        <v>233</v>
      </c>
      <c r="C28" s="59">
        <v>9960</v>
      </c>
      <c r="D28" s="59">
        <v>9960</v>
      </c>
      <c r="E28" s="5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2" sqref="D12"/>
    </sheetView>
  </sheetViews>
  <sheetFormatPr defaultColWidth="10" defaultRowHeight="13.5" outlineLevelCol="7"/>
  <cols>
    <col min="1" max="1" width="42.5416666666667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9"/>
      <c r="B1" s="29"/>
      <c r="C1" s="29"/>
      <c r="D1" s="29"/>
      <c r="E1" s="29"/>
      <c r="F1" s="29"/>
      <c r="G1" s="29"/>
      <c r="H1" s="29"/>
    </row>
    <row r="2" ht="39.85" customHeight="1" spans="1:8">
      <c r="A2" s="60" t="s">
        <v>234</v>
      </c>
      <c r="B2" s="60"/>
      <c r="C2" s="60"/>
      <c r="D2" s="60"/>
      <c r="E2" s="60"/>
      <c r="F2" s="60"/>
      <c r="G2" s="60"/>
      <c r="H2" s="60"/>
    </row>
    <row r="3" ht="22.75" customHeight="1" spans="1:8">
      <c r="A3" s="29"/>
      <c r="B3" s="29"/>
      <c r="C3" s="29"/>
      <c r="D3" s="29"/>
      <c r="E3" s="29"/>
      <c r="F3" s="29"/>
      <c r="G3" s="29"/>
      <c r="H3" s="61" t="s">
        <v>35</v>
      </c>
    </row>
    <row r="4" ht="22.75" customHeight="1" spans="1:8">
      <c r="A4" s="33" t="s">
        <v>177</v>
      </c>
      <c r="B4" s="33" t="s">
        <v>235</v>
      </c>
      <c r="C4" s="33"/>
      <c r="D4" s="33"/>
      <c r="E4" s="33"/>
      <c r="F4" s="33"/>
      <c r="G4" s="33" t="s">
        <v>236</v>
      </c>
      <c r="H4" s="33" t="s">
        <v>237</v>
      </c>
    </row>
    <row r="5" ht="22.75" customHeight="1" spans="1:8">
      <c r="A5" s="33"/>
      <c r="B5" s="33" t="s">
        <v>116</v>
      </c>
      <c r="C5" s="33" t="s">
        <v>238</v>
      </c>
      <c r="D5" s="33" t="s">
        <v>239</v>
      </c>
      <c r="E5" s="33" t="s">
        <v>240</v>
      </c>
      <c r="F5" s="33"/>
      <c r="G5" s="33"/>
      <c r="H5" s="33"/>
    </row>
    <row r="6" ht="22.75" customHeight="1" spans="1:8">
      <c r="A6" s="33"/>
      <c r="B6" s="33"/>
      <c r="C6" s="33"/>
      <c r="D6" s="33"/>
      <c r="E6" s="33" t="s">
        <v>241</v>
      </c>
      <c r="F6" s="33" t="s">
        <v>242</v>
      </c>
      <c r="G6" s="33"/>
      <c r="H6" s="33"/>
    </row>
    <row r="7" ht="22.75" customHeight="1" spans="1:8">
      <c r="A7" s="62" t="s">
        <v>116</v>
      </c>
      <c r="B7" s="63">
        <f>B8</f>
        <v>60000</v>
      </c>
      <c r="C7" s="64"/>
      <c r="D7" s="63">
        <f>D8</f>
        <v>40000</v>
      </c>
      <c r="E7" s="63"/>
      <c r="F7" s="63">
        <f>F8</f>
        <v>20000</v>
      </c>
      <c r="G7" s="65"/>
      <c r="H7" s="65"/>
    </row>
    <row r="8" ht="22.75" customHeight="1" spans="1:8">
      <c r="A8" s="66" t="s">
        <v>181</v>
      </c>
      <c r="B8" s="63">
        <f>D8+F8</f>
        <v>60000</v>
      </c>
      <c r="C8" s="64"/>
      <c r="D8" s="64">
        <v>40000</v>
      </c>
      <c r="E8" s="64"/>
      <c r="F8" s="64">
        <v>20000</v>
      </c>
      <c r="G8" s="65"/>
      <c r="H8" s="65"/>
    </row>
    <row r="9" ht="22.75" customHeight="1" spans="1:8">
      <c r="A9" s="34"/>
      <c r="B9" s="35"/>
      <c r="C9" s="35"/>
      <c r="D9" s="35"/>
      <c r="E9" s="35"/>
      <c r="F9" s="35"/>
      <c r="G9" s="35"/>
      <c r="H9" s="3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H7" sqref="H7"/>
    </sheetView>
  </sheetViews>
  <sheetFormatPr defaultColWidth="10" defaultRowHeight="15"/>
  <cols>
    <col min="1" max="1" width="9.76666666666667" customWidth="1"/>
    <col min="2" max="2" width="12" style="37" customWidth="1"/>
    <col min="3" max="3" width="25.375" style="37" customWidth="1"/>
    <col min="4" max="4" width="13.625" customWidth="1"/>
    <col min="5" max="5" width="14" customWidth="1"/>
    <col min="6" max="6" width="12.5" customWidth="1"/>
    <col min="7" max="11" width="9.76666666666667" customWidth="1"/>
  </cols>
  <sheetData>
    <row r="1" ht="14.3" customHeight="1" spans="1:11">
      <c r="A1" s="29"/>
      <c r="B1" s="45"/>
      <c r="C1" s="46"/>
      <c r="D1" s="29"/>
      <c r="E1" s="29"/>
      <c r="F1" s="29"/>
      <c r="G1" s="29"/>
      <c r="H1" s="29"/>
      <c r="I1" s="29"/>
      <c r="J1" s="29"/>
      <c r="K1" s="29"/>
    </row>
    <row r="2" ht="39.85" customHeight="1" spans="1:11">
      <c r="A2" s="30" t="s">
        <v>243</v>
      </c>
      <c r="B2" s="39"/>
      <c r="C2" s="39"/>
      <c r="D2" s="30"/>
      <c r="E2" s="30"/>
      <c r="F2" s="30"/>
      <c r="G2" s="29"/>
      <c r="H2" s="29"/>
      <c r="I2" s="29"/>
      <c r="J2" s="29"/>
      <c r="K2" s="29"/>
    </row>
    <row r="3" ht="22.75" customHeight="1" spans="1:11">
      <c r="A3" s="31"/>
      <c r="D3" s="31"/>
      <c r="E3" s="31"/>
      <c r="F3" s="31" t="s">
        <v>35</v>
      </c>
      <c r="G3" s="29"/>
      <c r="H3" s="29"/>
      <c r="I3" s="29"/>
      <c r="J3" s="29"/>
      <c r="K3" s="29"/>
    </row>
    <row r="4" ht="46" customHeight="1" spans="1:11">
      <c r="A4" s="47" t="s">
        <v>244</v>
      </c>
      <c r="B4" s="48" t="s">
        <v>245</v>
      </c>
      <c r="C4" s="49" t="s">
        <v>246</v>
      </c>
      <c r="D4" s="47" t="s">
        <v>116</v>
      </c>
      <c r="E4" s="47" t="s">
        <v>113</v>
      </c>
      <c r="F4" s="47" t="s">
        <v>114</v>
      </c>
      <c r="G4" s="29"/>
      <c r="H4" s="29"/>
      <c r="I4" s="29"/>
      <c r="J4" s="29"/>
      <c r="K4" s="29"/>
    </row>
    <row r="5" ht="46" customHeight="1" spans="1:11">
      <c r="A5" s="47"/>
      <c r="B5" s="50"/>
      <c r="C5" s="51" t="s">
        <v>116</v>
      </c>
      <c r="D5" s="52">
        <f>D6</f>
        <v>1083067.89</v>
      </c>
      <c r="E5" s="52">
        <f>E6</f>
        <v>1083067.89</v>
      </c>
      <c r="F5" s="53"/>
      <c r="G5" s="31"/>
      <c r="H5" s="31"/>
      <c r="I5" s="31"/>
      <c r="J5" s="31"/>
      <c r="K5" s="31"/>
    </row>
    <row r="6" ht="46" customHeight="1" spans="1:6">
      <c r="A6" s="54">
        <v>1</v>
      </c>
      <c r="B6" s="50" t="s">
        <v>202</v>
      </c>
      <c r="C6" s="55" t="s">
        <v>203</v>
      </c>
      <c r="D6" s="52">
        <f>SUM(D7:D18)</f>
        <v>1083067.89</v>
      </c>
      <c r="E6" s="52">
        <f>SUM(E7:E18)</f>
        <v>1083067.89</v>
      </c>
      <c r="F6" s="56"/>
    </row>
    <row r="7" ht="46" customHeight="1" spans="1:6">
      <c r="A7" s="54">
        <v>2</v>
      </c>
      <c r="B7" s="57" t="s">
        <v>204</v>
      </c>
      <c r="C7" s="58" t="s">
        <v>205</v>
      </c>
      <c r="D7" s="59">
        <v>481500</v>
      </c>
      <c r="E7" s="59">
        <v>481500</v>
      </c>
      <c r="F7" s="56"/>
    </row>
    <row r="8" ht="46" customHeight="1" spans="1:6">
      <c r="A8" s="54">
        <v>3</v>
      </c>
      <c r="B8" s="57" t="s">
        <v>206</v>
      </c>
      <c r="C8" s="58" t="s">
        <v>207</v>
      </c>
      <c r="D8" s="59">
        <v>20000</v>
      </c>
      <c r="E8" s="59">
        <v>20000</v>
      </c>
      <c r="F8" s="56"/>
    </row>
    <row r="9" ht="46" customHeight="1" spans="1:6">
      <c r="A9" s="54">
        <v>4</v>
      </c>
      <c r="B9" s="57" t="s">
        <v>208</v>
      </c>
      <c r="C9" s="58" t="s">
        <v>209</v>
      </c>
      <c r="D9" s="59">
        <v>50000</v>
      </c>
      <c r="E9" s="59">
        <v>50000</v>
      </c>
      <c r="F9" s="56"/>
    </row>
    <row r="10" ht="46" customHeight="1" spans="1:6">
      <c r="A10" s="54">
        <v>5</v>
      </c>
      <c r="B10" s="57" t="s">
        <v>210</v>
      </c>
      <c r="C10" s="58" t="s">
        <v>211</v>
      </c>
      <c r="D10" s="59">
        <v>60000</v>
      </c>
      <c r="E10" s="59">
        <v>60000</v>
      </c>
      <c r="F10" s="56"/>
    </row>
    <row r="11" ht="46" customHeight="1" spans="1:6">
      <c r="A11" s="54">
        <v>6</v>
      </c>
      <c r="B11" s="57" t="s">
        <v>212</v>
      </c>
      <c r="C11" s="58" t="s">
        <v>213</v>
      </c>
      <c r="D11" s="59">
        <v>100000</v>
      </c>
      <c r="E11" s="59">
        <v>100000</v>
      </c>
      <c r="F11" s="56"/>
    </row>
    <row r="12" ht="46" customHeight="1" spans="1:6">
      <c r="A12" s="54">
        <v>7</v>
      </c>
      <c r="B12" s="57" t="s">
        <v>214</v>
      </c>
      <c r="C12" s="58" t="s">
        <v>215</v>
      </c>
      <c r="D12" s="59">
        <v>78000</v>
      </c>
      <c r="E12" s="59">
        <v>78000</v>
      </c>
      <c r="F12" s="56"/>
    </row>
    <row r="13" ht="46" customHeight="1" spans="1:6">
      <c r="A13" s="54">
        <v>8</v>
      </c>
      <c r="B13" s="57" t="s">
        <v>216</v>
      </c>
      <c r="C13" s="58" t="s">
        <v>217</v>
      </c>
      <c r="D13" s="59">
        <v>40000</v>
      </c>
      <c r="E13" s="59">
        <v>40000</v>
      </c>
      <c r="F13" s="56"/>
    </row>
    <row r="14" ht="46" customHeight="1" spans="1:6">
      <c r="A14" s="54">
        <v>9</v>
      </c>
      <c r="B14" s="57" t="s">
        <v>218</v>
      </c>
      <c r="C14" s="58" t="s">
        <v>219</v>
      </c>
      <c r="D14" s="59">
        <v>22000</v>
      </c>
      <c r="E14" s="59">
        <v>22000</v>
      </c>
      <c r="F14" s="56"/>
    </row>
    <row r="15" ht="46" customHeight="1" spans="1:6">
      <c r="A15" s="54">
        <v>10</v>
      </c>
      <c r="B15" s="57" t="s">
        <v>220</v>
      </c>
      <c r="C15" s="58" t="s">
        <v>221</v>
      </c>
      <c r="D15" s="59">
        <v>56566.06</v>
      </c>
      <c r="E15" s="59">
        <v>56566.06</v>
      </c>
      <c r="F15" s="56"/>
    </row>
    <row r="16" ht="46" customHeight="1" spans="1:6">
      <c r="A16" s="54">
        <v>11</v>
      </c>
      <c r="B16" s="57" t="s">
        <v>222</v>
      </c>
      <c r="C16" s="58" t="s">
        <v>223</v>
      </c>
      <c r="D16" s="59">
        <v>44001.83</v>
      </c>
      <c r="E16" s="59">
        <v>44001.83</v>
      </c>
      <c r="F16" s="56"/>
    </row>
    <row r="17" ht="46" customHeight="1" spans="1:6">
      <c r="A17" s="54">
        <v>12</v>
      </c>
      <c r="B17" s="57" t="s">
        <v>224</v>
      </c>
      <c r="C17" s="58" t="s">
        <v>225</v>
      </c>
      <c r="D17" s="59">
        <v>20000</v>
      </c>
      <c r="E17" s="59">
        <v>20000</v>
      </c>
      <c r="F17" s="56"/>
    </row>
    <row r="18" ht="46" customHeight="1" spans="1:6">
      <c r="A18" s="54">
        <v>13</v>
      </c>
      <c r="B18" s="57" t="s">
        <v>226</v>
      </c>
      <c r="C18" s="58" t="s">
        <v>247</v>
      </c>
      <c r="D18" s="59">
        <v>111000</v>
      </c>
      <c r="E18" s="59">
        <v>111000</v>
      </c>
      <c r="F18" s="56"/>
    </row>
    <row r="24" ht="13.5" spans="2:3">
      <c r="B24" s="36"/>
      <c r="C24" s="36"/>
    </row>
    <row r="25" ht="13.5" spans="2:3">
      <c r="B25" s="36"/>
      <c r="C25" s="36"/>
    </row>
    <row r="26" ht="13.5" spans="2:3">
      <c r="B26" s="36"/>
      <c r="C26" s="3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6" sqref="G6"/>
    </sheetView>
  </sheetViews>
  <sheetFormatPr defaultColWidth="7.875" defaultRowHeight="12.75" customHeight="1"/>
  <cols>
    <col min="1" max="1" width="17" style="37" customWidth="1"/>
    <col min="2" max="2" width="41.375" style="37" customWidth="1"/>
    <col min="3" max="3" width="29.375" style="37" customWidth="1"/>
    <col min="4" max="4" width="2.5" style="37" customWidth="1"/>
    <col min="5" max="16" width="8" style="37"/>
    <col min="17" max="16384" width="7.875" style="36"/>
  </cols>
  <sheetData>
    <row r="1" ht="15" customHeight="1" spans="1:16">
      <c r="A1" s="38"/>
      <c r="B1" s="3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ht="32.25" customHeight="1" spans="1:16">
      <c r="A2" s="39" t="s">
        <v>248</v>
      </c>
      <c r="B2" s="39"/>
      <c r="C2" s="39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ht="15" customHeight="1" spans="1:16">
      <c r="A3" s="36"/>
      <c r="B3" s="36"/>
      <c r="C3" s="40" t="s">
        <v>35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ht="25.5" customHeight="1" spans="1:16">
      <c r="A4" s="41" t="s">
        <v>249</v>
      </c>
      <c r="B4" s="41"/>
      <c r="C4" s="42" t="s">
        <v>39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ht="25.5" customHeight="1" spans="1:16">
      <c r="A5" s="41" t="s">
        <v>250</v>
      </c>
      <c r="B5" s="41" t="s">
        <v>251</v>
      </c>
      <c r="C5" s="42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="36" customFormat="1" ht="25.5" customHeight="1" spans="1:3">
      <c r="A6" s="41">
        <v>514001</v>
      </c>
      <c r="B6" s="41" t="s">
        <v>181</v>
      </c>
      <c r="C6" s="42"/>
    </row>
    <row r="7" s="36" customFormat="1" ht="26.25" customHeight="1" spans="1:4">
      <c r="A7" s="43"/>
      <c r="B7" s="43"/>
      <c r="C7" s="44">
        <v>0</v>
      </c>
      <c r="D7" s="37"/>
    </row>
    <row r="8" ht="26.25" customHeight="1" spans="1:16">
      <c r="A8" s="43"/>
      <c r="B8" s="43"/>
      <c r="C8" s="4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ht="26.25" customHeight="1" spans="1:16">
      <c r="A9" s="43"/>
      <c r="B9" s="43"/>
      <c r="C9" s="4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ht="26.25" customHeight="1" spans="1:3">
      <c r="A10" s="43"/>
      <c r="B10" s="43"/>
      <c r="C10" s="44"/>
    </row>
    <row r="11" ht="26.25" customHeight="1" spans="1:3">
      <c r="A11" s="43"/>
      <c r="B11" s="43"/>
      <c r="C11" s="44"/>
    </row>
    <row r="12" ht="26.25" customHeight="1" spans="1:3">
      <c r="A12" s="43"/>
      <c r="B12" s="43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26" sqref="E26"/>
    </sheetView>
  </sheetViews>
  <sheetFormatPr defaultColWidth="10" defaultRowHeight="13.5" outlineLevelRow="4" outlineLevelCol="4"/>
  <cols>
    <col min="1" max="1" width="25.275" customWidth="1"/>
    <col min="2" max="2" width="25.9083333333333" customWidth="1"/>
    <col min="3" max="3" width="26.9083333333333" customWidth="1"/>
    <col min="4" max="4" width="24.9083333333333" customWidth="1"/>
    <col min="5" max="5" width="22.9083333333333" customWidth="1"/>
  </cols>
  <sheetData>
    <row r="1" ht="14.3" customHeight="1" spans="1:5">
      <c r="A1" s="29"/>
      <c r="B1" s="29"/>
      <c r="C1" s="29"/>
      <c r="D1" s="29"/>
      <c r="E1" s="29"/>
    </row>
    <row r="2" ht="39.85" customHeight="1" spans="1:5">
      <c r="A2" s="30" t="s">
        <v>252</v>
      </c>
      <c r="B2" s="30"/>
      <c r="C2" s="30"/>
      <c r="D2" s="30"/>
      <c r="E2" s="30"/>
    </row>
    <row r="3" ht="22.75" customHeight="1" spans="1:5">
      <c r="A3" s="31"/>
      <c r="B3" s="31"/>
      <c r="C3" s="31"/>
      <c r="D3" s="31"/>
      <c r="E3" s="32" t="s">
        <v>35</v>
      </c>
    </row>
    <row r="4" ht="22.75" customHeight="1" spans="1:5">
      <c r="A4" s="33" t="s">
        <v>177</v>
      </c>
      <c r="B4" s="33" t="s">
        <v>116</v>
      </c>
      <c r="C4" s="33" t="s">
        <v>253</v>
      </c>
      <c r="D4" s="33" t="s">
        <v>254</v>
      </c>
      <c r="E4" s="33" t="s">
        <v>255</v>
      </c>
    </row>
    <row r="5" ht="22.75" customHeight="1" spans="1:5">
      <c r="A5" s="34" t="s">
        <v>181</v>
      </c>
      <c r="B5" s="35"/>
      <c r="C5" s="35"/>
      <c r="D5" s="35"/>
      <c r="E5" s="35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4" sqref="E4"/>
    </sheetView>
  </sheetViews>
  <sheetFormatPr defaultColWidth="9" defaultRowHeight="13.5" outlineLevelCol="1"/>
  <cols>
    <col min="1" max="1" width="39.5" style="1" customWidth="1"/>
    <col min="2" max="2" width="39.625" style="1" customWidth="1"/>
    <col min="3" max="16384" width="9" style="1"/>
  </cols>
  <sheetData>
    <row r="1" s="1" customFormat="1" ht="20.25" spans="1:2">
      <c r="A1" s="21" t="s">
        <v>256</v>
      </c>
      <c r="B1" s="21"/>
    </row>
    <row r="2" s="1" customFormat="1" spans="1:1">
      <c r="A2" s="22" t="s">
        <v>257</v>
      </c>
    </row>
    <row r="3" s="1" customFormat="1" ht="15" customHeight="1" spans="1:2">
      <c r="A3" s="23" t="s">
        <v>38</v>
      </c>
      <c r="B3" s="24" t="s">
        <v>39</v>
      </c>
    </row>
    <row r="4" s="1" customFormat="1" spans="1:2">
      <c r="A4" s="23"/>
      <c r="B4" s="24"/>
    </row>
    <row r="5" s="1" customFormat="1" spans="1:2">
      <c r="A5" s="18"/>
      <c r="B5" s="24">
        <v>0</v>
      </c>
    </row>
    <row r="6" s="1" customFormat="1" spans="1:2">
      <c r="A6" s="25" t="s">
        <v>258</v>
      </c>
      <c r="B6" s="26"/>
    </row>
    <row r="7" s="1" customFormat="1" spans="1:2">
      <c r="A7" s="27"/>
      <c r="B7" s="26"/>
    </row>
    <row r="8" s="1" customFormat="1" spans="1:2">
      <c r="A8" s="27"/>
      <c r="B8" s="26"/>
    </row>
    <row r="9" s="1" customFormat="1" spans="1:2">
      <c r="A9" s="27"/>
      <c r="B9" s="26"/>
    </row>
    <row r="10" s="1" customFormat="1" spans="1:2">
      <c r="A10" s="27"/>
      <c r="B10" s="26"/>
    </row>
    <row r="11" s="1" customFormat="1" spans="1:2">
      <c r="A11" s="27"/>
      <c r="B11" s="26"/>
    </row>
    <row r="12" s="1" customFormat="1" spans="1:2">
      <c r="A12" s="27"/>
      <c r="B12" s="26"/>
    </row>
    <row r="13" s="1" customFormat="1" spans="1:2">
      <c r="A13" s="27"/>
      <c r="B13" s="26"/>
    </row>
    <row r="14" s="1" customFormat="1" spans="1:2">
      <c r="A14" s="27"/>
      <c r="B14" s="26"/>
    </row>
    <row r="15" s="1" customFormat="1" spans="1:2">
      <c r="A15" s="27"/>
      <c r="B15" s="26"/>
    </row>
    <row r="16" s="1" customFormat="1" spans="1:2">
      <c r="A16" s="28" t="s">
        <v>259</v>
      </c>
      <c r="B16" s="28"/>
    </row>
  </sheetData>
  <mergeCells count="4">
    <mergeCell ref="A1:B1"/>
    <mergeCell ref="A16:B16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D6" sqref="D6:P6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s="1" customFormat="1" ht="18.75" spans="1:16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261</v>
      </c>
    </row>
    <row r="3" s="1" customFormat="1" ht="33" customHeight="1" spans="1:16">
      <c r="A3" s="4" t="s">
        <v>262</v>
      </c>
      <c r="B3" s="7" t="s">
        <v>181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36" customHeight="1" spans="1:16">
      <c r="A4" s="4" t="s">
        <v>263</v>
      </c>
      <c r="B4" s="7" t="s">
        <v>11</v>
      </c>
      <c r="C4" s="8"/>
      <c r="D4" s="8"/>
      <c r="E4" s="8"/>
      <c r="F4" s="4" t="s">
        <v>264</v>
      </c>
      <c r="G4" s="4"/>
      <c r="H4" s="4"/>
      <c r="I4" s="4"/>
      <c r="J4" s="8">
        <v>15268980073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265</v>
      </c>
      <c r="B5" s="4" t="s">
        <v>266</v>
      </c>
      <c r="C5" s="4"/>
      <c r="D5" s="7" t="s">
        <v>267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1" customFormat="1" ht="48" customHeight="1" spans="1:16">
      <c r="A6" s="4"/>
      <c r="B6" s="4" t="s">
        <v>268</v>
      </c>
      <c r="C6" s="4"/>
      <c r="D6" s="14" t="s">
        <v>269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270</v>
      </c>
      <c r="C7" s="4"/>
      <c r="D7" s="16" t="s">
        <v>271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272</v>
      </c>
      <c r="C8" s="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="1" customFormat="1" ht="36" customHeight="1" spans="1:16">
      <c r="A9" s="4" t="s">
        <v>273</v>
      </c>
      <c r="B9" s="4" t="s">
        <v>274</v>
      </c>
      <c r="C9" s="4"/>
      <c r="D9" s="16" t="s">
        <v>275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="1" customFormat="1" ht="36" customHeight="1" spans="1:16">
      <c r="A10" s="4"/>
      <c r="B10" s="18" t="s">
        <v>276</v>
      </c>
      <c r="C10" s="18"/>
      <c r="D10" s="19" t="s">
        <v>277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="1" customFormat="1" ht="36" customHeight="1" spans="1:16">
      <c r="A11" s="4"/>
      <c r="B11" s="18" t="s">
        <v>278</v>
      </c>
      <c r="C11" s="18"/>
      <c r="D11" s="4" t="s">
        <v>279</v>
      </c>
      <c r="E11" s="4"/>
      <c r="F11" s="4"/>
      <c r="G11" s="4"/>
      <c r="H11" s="4" t="s">
        <v>280</v>
      </c>
      <c r="I11" s="4"/>
      <c r="J11" s="4"/>
      <c r="K11" s="4"/>
      <c r="L11" s="4" t="s">
        <v>281</v>
      </c>
      <c r="M11" s="4"/>
      <c r="N11" s="4"/>
      <c r="O11" s="4"/>
      <c r="P11" s="4" t="s">
        <v>282</v>
      </c>
    </row>
    <row r="12" s="1" customFormat="1" ht="36" customHeight="1" spans="1:16">
      <c r="A12" s="4"/>
      <c r="B12" s="20">
        <v>52</v>
      </c>
      <c r="C12" s="20"/>
      <c r="D12" s="6">
        <v>44</v>
      </c>
      <c r="E12" s="6"/>
      <c r="F12" s="6"/>
      <c r="G12" s="6"/>
      <c r="H12" s="6">
        <v>20</v>
      </c>
      <c r="I12" s="6"/>
      <c r="J12" s="6"/>
      <c r="K12" s="6"/>
      <c r="L12" s="6">
        <v>32</v>
      </c>
      <c r="M12" s="6"/>
      <c r="N12" s="6"/>
      <c r="O12" s="6"/>
      <c r="P12" s="6">
        <v>9</v>
      </c>
    </row>
    <row r="13" s="1" customFormat="1" ht="36" customHeight="1" spans="1:16">
      <c r="A13" s="4" t="s">
        <v>283</v>
      </c>
      <c r="B13" s="7" t="s">
        <v>284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="1" customFormat="1" ht="36" customHeight="1" spans="1:16">
      <c r="A14" s="4" t="s">
        <v>285</v>
      </c>
      <c r="B14" s="4" t="s">
        <v>286</v>
      </c>
      <c r="C14" s="4" t="s">
        <v>287</v>
      </c>
      <c r="D14" s="4"/>
      <c r="E14" s="4"/>
      <c r="F14" s="4"/>
      <c r="G14" s="4" t="s">
        <v>288</v>
      </c>
      <c r="H14" s="4"/>
      <c r="I14" s="4"/>
      <c r="J14" s="4"/>
      <c r="K14" s="4" t="s">
        <v>289</v>
      </c>
      <c r="L14" s="4"/>
      <c r="M14" s="4"/>
      <c r="N14" s="4"/>
      <c r="O14" s="4" t="s">
        <v>290</v>
      </c>
      <c r="P14" s="4"/>
    </row>
    <row r="15" s="1" customFormat="1" ht="36" customHeight="1" spans="1:16">
      <c r="A15" s="4"/>
      <c r="B15" s="8">
        <v>392.47</v>
      </c>
      <c r="C15" s="8">
        <v>392.47</v>
      </c>
      <c r="D15" s="8"/>
      <c r="E15" s="8"/>
      <c r="F15" s="8"/>
      <c r="G15" s="8">
        <v>392.47</v>
      </c>
      <c r="H15" s="8"/>
      <c r="I15" s="8"/>
      <c r="J15" s="8"/>
      <c r="K15" s="8">
        <v>100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291</v>
      </c>
      <c r="B16" s="4" t="s">
        <v>292</v>
      </c>
      <c r="C16" s="4"/>
      <c r="D16" s="4"/>
      <c r="E16" s="4"/>
      <c r="F16" s="4"/>
      <c r="G16" s="4"/>
      <c r="H16" s="4"/>
      <c r="I16" s="4" t="s">
        <v>293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294</v>
      </c>
      <c r="C17" s="4"/>
      <c r="D17" s="4"/>
      <c r="E17" s="8"/>
      <c r="F17" s="8"/>
      <c r="G17" s="8"/>
      <c r="H17" s="8"/>
      <c r="I17" s="4" t="s">
        <v>188</v>
      </c>
      <c r="J17" s="4"/>
      <c r="K17" s="4"/>
      <c r="L17" s="4"/>
      <c r="M17" s="4"/>
      <c r="N17" s="8">
        <v>438.53</v>
      </c>
      <c r="O17" s="8"/>
      <c r="P17" s="8"/>
    </row>
    <row r="18" s="1" customFormat="1" ht="36" customHeight="1" spans="1:16">
      <c r="A18" s="4"/>
      <c r="B18" s="4" t="s">
        <v>295</v>
      </c>
      <c r="C18" s="4"/>
      <c r="D18" s="4"/>
      <c r="E18" s="8">
        <v>546.84</v>
      </c>
      <c r="F18" s="8"/>
      <c r="G18" s="8"/>
      <c r="H18" s="8"/>
      <c r="I18" s="4" t="s">
        <v>189</v>
      </c>
      <c r="J18" s="4"/>
      <c r="K18" s="4"/>
      <c r="L18" s="4"/>
      <c r="M18" s="4"/>
      <c r="N18" s="8">
        <v>108.31</v>
      </c>
      <c r="O18" s="8"/>
      <c r="P18" s="8"/>
    </row>
    <row r="19" s="1" customFormat="1" ht="36" customHeight="1" spans="1:16">
      <c r="A19" s="4"/>
      <c r="B19" s="4" t="s">
        <v>296</v>
      </c>
      <c r="C19" s="4"/>
      <c r="D19" s="4"/>
      <c r="E19" s="8"/>
      <c r="F19" s="8"/>
      <c r="G19" s="8"/>
      <c r="H19" s="8"/>
      <c r="I19" s="4" t="s">
        <v>297</v>
      </c>
      <c r="J19" s="4"/>
      <c r="K19" s="4"/>
      <c r="L19" s="4"/>
      <c r="M19" s="4"/>
      <c r="N19" s="8">
        <v>0</v>
      </c>
      <c r="O19" s="8"/>
      <c r="P19" s="8"/>
    </row>
    <row r="20" s="1" customFormat="1" ht="36" customHeight="1" spans="1:16">
      <c r="A20" s="4"/>
      <c r="B20" s="4" t="s">
        <v>298</v>
      </c>
      <c r="C20" s="4"/>
      <c r="D20" s="4"/>
      <c r="E20" s="8">
        <v>546.84</v>
      </c>
      <c r="F20" s="8"/>
      <c r="G20" s="8"/>
      <c r="H20" s="8"/>
      <c r="I20" s="4" t="s">
        <v>299</v>
      </c>
      <c r="J20" s="4"/>
      <c r="K20" s="4"/>
      <c r="L20" s="4"/>
      <c r="M20" s="4"/>
      <c r="N20" s="8">
        <v>546.84</v>
      </c>
      <c r="O20" s="8"/>
      <c r="P20" s="8"/>
    </row>
    <row r="21" s="1" customFormat="1" ht="36" customHeight="1" spans="1:16">
      <c r="A21" s="4" t="s">
        <v>300</v>
      </c>
      <c r="B21" s="7" t="s">
        <v>275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="1" customFormat="1" ht="36" customHeight="1" spans="1:16">
      <c r="A22" s="4" t="s">
        <v>301</v>
      </c>
      <c r="B22" s="4" t="s">
        <v>302</v>
      </c>
      <c r="C22" s="4"/>
      <c r="D22" s="4" t="s">
        <v>303</v>
      </c>
      <c r="E22" s="4"/>
      <c r="F22" s="4"/>
      <c r="G22" s="4"/>
      <c r="H22" s="4"/>
      <c r="I22" s="4"/>
      <c r="J22" s="4"/>
      <c r="K22" s="4"/>
      <c r="L22" s="4"/>
      <c r="M22" s="4" t="s">
        <v>304</v>
      </c>
      <c r="N22" s="4"/>
      <c r="O22" s="4"/>
      <c r="P22" s="4"/>
    </row>
    <row r="23" s="1" customFormat="1" ht="25" customHeight="1" spans="1:16">
      <c r="A23" s="7" t="s">
        <v>305</v>
      </c>
      <c r="B23" s="7" t="s">
        <v>306</v>
      </c>
      <c r="C23" s="8"/>
      <c r="D23" s="7" t="s">
        <v>307</v>
      </c>
      <c r="E23" s="8"/>
      <c r="F23" s="8"/>
      <c r="G23" s="8"/>
      <c r="H23" s="8"/>
      <c r="I23" s="8"/>
      <c r="J23" s="8"/>
      <c r="K23" s="8"/>
      <c r="L23" s="8"/>
      <c r="M23" s="8">
        <v>100</v>
      </c>
      <c r="N23" s="8"/>
      <c r="O23" s="8"/>
      <c r="P23" s="8"/>
    </row>
    <row r="24" s="1" customFormat="1" ht="25" customHeight="1" spans="1:16">
      <c r="A24" s="7" t="s">
        <v>308</v>
      </c>
      <c r="B24" s="7" t="s">
        <v>309</v>
      </c>
      <c r="C24" s="8"/>
      <c r="D24" s="7" t="s">
        <v>310</v>
      </c>
      <c r="E24" s="8"/>
      <c r="F24" s="8"/>
      <c r="G24" s="8"/>
      <c r="H24" s="8"/>
      <c r="I24" s="8"/>
      <c r="J24" s="8"/>
      <c r="K24" s="8"/>
      <c r="L24" s="8"/>
      <c r="M24" s="8">
        <v>100</v>
      </c>
      <c r="N24" s="8"/>
      <c r="O24" s="8"/>
      <c r="P24" s="8"/>
    </row>
    <row r="25" s="1" customFormat="1" ht="25" customHeight="1" spans="1:16">
      <c r="A25" s="7" t="s">
        <v>311</v>
      </c>
      <c r="B25" s="7" t="s">
        <v>312</v>
      </c>
      <c r="C25" s="8"/>
      <c r="D25" s="7" t="s">
        <v>313</v>
      </c>
      <c r="E25" s="8"/>
      <c r="F25" s="8"/>
      <c r="G25" s="8"/>
      <c r="H25" s="8"/>
      <c r="I25" s="8"/>
      <c r="J25" s="8"/>
      <c r="K25" s="8"/>
      <c r="L25" s="8"/>
      <c r="M25" s="8">
        <v>100</v>
      </c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1388888888889" right="0.751388888888889" top="0.590277777777778" bottom="0.393055555555556" header="0.5" footer="0.5"/>
  <pageSetup paperSize="9" scale="85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O6" sqref="O6"/>
    </sheetView>
  </sheetViews>
  <sheetFormatPr defaultColWidth="9" defaultRowHeight="13.5"/>
  <cols>
    <col min="1" max="4" width="9" style="1"/>
    <col min="5" max="5" width="4.75" style="1" customWidth="1"/>
    <col min="6" max="16384" width="9" style="1"/>
  </cols>
  <sheetData>
    <row r="1" s="1" customFormat="1" ht="18.75" spans="1:11">
      <c r="A1" s="2" t="s">
        <v>314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261</v>
      </c>
    </row>
    <row r="3" s="1" customFormat="1" ht="46" customHeight="1" spans="1:11">
      <c r="A3" s="4" t="s">
        <v>315</v>
      </c>
      <c r="B3" s="5"/>
      <c r="C3" s="6"/>
      <c r="D3" s="6"/>
      <c r="E3" s="6"/>
      <c r="F3" s="4" t="s">
        <v>316</v>
      </c>
      <c r="G3" s="4"/>
      <c r="H3" s="7"/>
      <c r="I3" s="8"/>
      <c r="J3" s="8"/>
      <c r="K3" s="8"/>
    </row>
    <row r="4" s="1" customFormat="1" ht="46" customHeight="1" spans="1:11">
      <c r="A4" s="4" t="s">
        <v>317</v>
      </c>
      <c r="B4" s="7"/>
      <c r="C4" s="8"/>
      <c r="D4" s="8"/>
      <c r="E4" s="8"/>
      <c r="F4" s="4" t="s">
        <v>318</v>
      </c>
      <c r="G4" s="4"/>
      <c r="H4" s="7"/>
      <c r="I4" s="8"/>
      <c r="J4" s="8"/>
      <c r="K4" s="8"/>
    </row>
    <row r="5" s="1" customFormat="1" ht="46" customHeight="1" spans="1:11">
      <c r="A5" s="4" t="s">
        <v>319</v>
      </c>
      <c r="B5" s="6"/>
      <c r="C5" s="6"/>
      <c r="D5" s="6"/>
      <c r="E5" s="6"/>
      <c r="F5" s="4" t="s">
        <v>320</v>
      </c>
      <c r="G5" s="4"/>
      <c r="H5" s="7"/>
      <c r="I5" s="8"/>
      <c r="J5" s="8"/>
      <c r="K5" s="8"/>
    </row>
    <row r="6" s="1" customFormat="1" ht="46" customHeight="1" spans="1:11">
      <c r="A6" s="4" t="s">
        <v>321</v>
      </c>
      <c r="B6" s="7"/>
      <c r="C6" s="8"/>
      <c r="D6" s="8"/>
      <c r="E6" s="8"/>
      <c r="F6" s="4" t="s">
        <v>322</v>
      </c>
      <c r="G6" s="4"/>
      <c r="H6" s="8"/>
      <c r="I6" s="8"/>
      <c r="J6" s="8"/>
      <c r="K6" s="8"/>
    </row>
    <row r="7" s="1" customFormat="1" ht="46" customHeight="1" spans="1:11">
      <c r="A7" s="4" t="s">
        <v>323</v>
      </c>
      <c r="B7" s="9" t="s">
        <v>324</v>
      </c>
      <c r="C7" s="8"/>
      <c r="D7" s="8"/>
      <c r="E7" s="9" t="s">
        <v>325</v>
      </c>
      <c r="F7" s="9"/>
      <c r="G7" s="8"/>
      <c r="H7" s="8"/>
      <c r="I7" s="9" t="s">
        <v>326</v>
      </c>
      <c r="J7" s="9"/>
      <c r="K7" s="8"/>
    </row>
    <row r="8" s="1" customFormat="1" ht="46" customHeight="1" spans="1:11">
      <c r="A8" s="4" t="s">
        <v>327</v>
      </c>
      <c r="B8" s="10"/>
      <c r="C8" s="11"/>
      <c r="D8" s="11"/>
      <c r="E8" s="11"/>
      <c r="F8" s="11"/>
      <c r="G8" s="11"/>
      <c r="H8" s="11"/>
      <c r="I8" s="11"/>
      <c r="J8" s="11"/>
      <c r="K8" s="12"/>
    </row>
    <row r="9" s="1" customFormat="1" ht="46" customHeight="1" spans="1:11">
      <c r="A9" s="4" t="s">
        <v>301</v>
      </c>
      <c r="B9" s="4" t="s">
        <v>302</v>
      </c>
      <c r="C9" s="4"/>
      <c r="D9" s="4" t="s">
        <v>303</v>
      </c>
      <c r="E9" s="4"/>
      <c r="F9" s="4"/>
      <c r="G9" s="4"/>
      <c r="H9" s="4"/>
      <c r="I9" s="4"/>
      <c r="J9" s="4" t="s">
        <v>328</v>
      </c>
      <c r="K9" s="4"/>
    </row>
    <row r="10" s="1" customFormat="1" ht="46" customHeight="1" spans="1:11">
      <c r="A10" s="7" t="s">
        <v>305</v>
      </c>
      <c r="B10" s="7"/>
      <c r="C10" s="8"/>
      <c r="D10" s="10"/>
      <c r="E10" s="11"/>
      <c r="F10" s="11"/>
      <c r="G10" s="11"/>
      <c r="H10" s="11"/>
      <c r="I10" s="12"/>
      <c r="J10" s="7"/>
      <c r="K10" s="8"/>
    </row>
    <row r="11" s="1" customFormat="1" ht="46" customHeight="1" spans="1:11">
      <c r="A11" s="7" t="s">
        <v>308</v>
      </c>
      <c r="B11" s="7"/>
      <c r="C11" s="8"/>
      <c r="D11" s="10"/>
      <c r="E11" s="11"/>
      <c r="F11" s="11"/>
      <c r="G11" s="11"/>
      <c r="H11" s="11"/>
      <c r="I11" s="12"/>
      <c r="J11" s="7"/>
      <c r="K11" s="8"/>
    </row>
    <row r="12" s="1" customFormat="1" ht="46" customHeight="1" spans="1:11">
      <c r="A12" s="7" t="s">
        <v>311</v>
      </c>
      <c r="B12" s="7"/>
      <c r="C12" s="8"/>
      <c r="D12" s="10"/>
      <c r="E12" s="11"/>
      <c r="F12" s="11"/>
      <c r="G12" s="11"/>
      <c r="H12" s="11"/>
      <c r="I12" s="12"/>
      <c r="J12" s="7"/>
      <c r="K12" s="8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3"/>
      <c r="K14" s="13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2023-05-11T10:02:55Z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6EAB342E9AF645CFAF89C5632C7FFD47_13</vt:lpwstr>
  </property>
</Properties>
</file>