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'3'!$A$1:$E$33</definedName>
    <definedName name="_xlnm.Print_Area" localSheetId="5">'4'!$A$1:$D$37</definedName>
    <definedName name="_xlnm.Print_Area" localSheetId="6">'5'!$A$1:$L$12</definedName>
    <definedName name="_xlnm.Print_Area" localSheetId="7">'6'!$A$1:$E$34</definedName>
    <definedName name="_xlnm.Print_Area" localSheetId="8">'7'!$A$1:$E$31</definedName>
    <definedName name="_xlnm.Print_Area" localSheetId="9">'8'!$A$1:$G$8</definedName>
    <definedName name="_xlnm.Print_Area" localSheetId="10">'9'!$A$1:$D$24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<sst xmlns="http://schemas.openxmlformats.org/spreadsheetml/2006/main" count="465" uniqueCount="287">
  <si>
    <t>单位代码：514001</t>
  </si>
  <si>
    <t>单位名称：宁县金村乡人民政府</t>
  </si>
  <si>
    <t>部门预算公开表（一级预算单位）</t>
  </si>
  <si>
    <t>编制日期：2022 年12月17日</t>
  </si>
  <si>
    <t>部门领导：贾鹏钊</t>
  </si>
  <si>
    <t>财务负责人：张小玉</t>
  </si>
  <si>
    <t>制表人：范娜娜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</si>
  <si>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</si>
  <si>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</si>
  <si>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</si>
  <si>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</si>
  <si>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</si>
  <si>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</si>
  <si>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</si>
  <si>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</si>
  <si>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</si>
  <si>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</si>
  <si>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</si>
  <si>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</si>
  <si>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</si>
  <si>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</si>
  <si>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</si>
  <si>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</si>
  <si>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</si>
  <si>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</si>
  <si>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</si>
  <si>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</si>
  <si>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</si>
  <si>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</si>
  <si>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</si>
  <si>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</si>
  <si>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</si>
  <si>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</si>
  <si>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</si>
  <si>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</si>
  <si>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</si>
  <si>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</si>
  <si>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</si>
  <si>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</si>
  <si>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</si>
  <si>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</si>
  <si>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</si>
  <si>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</si>
  <si>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</si>
  <si>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</si>
  <si>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</si>
  <si>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</si>
  <si>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</si>
  <si>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</si>
  <si>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</si>
  <si>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</si>
  <si>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</si>
  <si>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</si>
  <si>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</si>
  <si>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</si>
  <si>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</si>
  <si>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</si>
  <si>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</si>
  <si>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</si>
  <si>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</si>
  <si>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</si>
  <si>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</si>
  <si>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</si>
  <si>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</si>
  <si>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</si>
  <si>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</si>
  <si>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</si>
  <si>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</si>
  <si>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</si>
  <si>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</si>
  <si>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</si>
  <si>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</si>
  <si>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</si>
  <si>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</si>
  <si>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</si>
  <si>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</si>
  <si>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</si>
  <si>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</si>
  <si>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</si>
  <si>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</si>
  <si>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</si>
  <si>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</si>
  <si>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</si>
  <si>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</si>
  <si>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</si>
  <si>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</si>
  <si>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</si>
  <si>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</si>
  <si>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</si>
  <si>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</si>
  <si>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</si>
  <si>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</si>
  <si>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</si>
  <si>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</si>
  <si>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</si>
  <si>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</si>
  <si>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</si>
  <si>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</si>
  <si>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</si>
  <si>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</si>
  <si>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</si>
  <si>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</si>
  <si>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</si>
  <si>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</si>
  <si>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</si>
  <si>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</si>
  <si>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</si>
  <si>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</si>
  <si>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</si>
  <si>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</si>
  <si>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</si>
  <si>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</si>
  <si>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</si>
  <si>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</si>
  <si>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</si>
  <si>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</si>
  <si>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</si>
  <si>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</si>
  <si>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</si>
  <si>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</si>
  <si>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</si>
  <si>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</si>
  <si>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</si>
  <si>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</si>
  <si>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</si>
  <si>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</si>
  <si>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</si>
  <si>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</si>
  <si>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</si>
  <si>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</si>
  <si>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</si>
  <si>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</si>
  <si>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</si>
  <si>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</si>
  <si>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514001</t>
  </si>
  <si>
    <t>宁县金村乡人民政府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</si>
  <si>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</si>
  <si>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</si>
  <si>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</si>
  <si>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</si>
  <si>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</si>
  <si>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</si>
  <si>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</si>
  <si>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</si>
  <si>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</si>
  <si>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</si>
  <si>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</si>
  <si>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</si>
  <si>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</si>
  <si>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</si>
  <si>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</si>
  <si>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30108</t>
  </si>
  <si>
    <t xml:space="preserve">  机关事业单位基本养老保险缴费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</si>
  <si>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</si>
  <si>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</si>
  <si>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</si>
  <si>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</si>
  <si>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</si>
  <si>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</si>
  <si>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</si>
  <si>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</si>
  <si>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</si>
  <si>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</si>
  <si>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</si>
  <si>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</si>
  <si>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</si>
  <si>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</si>
  <si>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</si>
  <si>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</si>
  <si>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</si>
  <si>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</si>
  <si>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</si>
  <si>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</si>
  <si>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</si>
  <si>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</si>
  <si>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</si>
  <si>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</si>
  <si>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</si>
  <si>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</si>
  <si>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</si>
  <si>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</si>
  <si>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</si>
  <si>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</si>
  <si>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</si>
  <si>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</si>
  <si>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</si>
  <si>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</si>
  <si>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</si>
  <si>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</si>
  <si>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</si>
  <si>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</si>
  <si>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</si>
  <si>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</si>
  <si>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</si>
  <si>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</si>
  <si>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</si>
  <si>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</si>
  <si>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</si>
  <si>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</si>
  <si>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</si>
  <si>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</si>
  <si>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</si>
  <si>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</si>
  <si>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</si>
  <si>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</si>
  <si>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</si>
  <si>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</si>
  <si>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</si>
  <si>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</si>
  <si>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</si>
  <si>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</si>
  <si>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</si>
  <si>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宁县金村乡政府</t>
  </si>
  <si>
    <t>表十二、国有资本经营预算支出情况表</t>
  </si>
  <si>
    <t>单位：万元</t>
  </si>
  <si>
    <t>总计</t>
  </si>
  <si>
    <t>备注：本部门无国有资产经营预算支出。</t>
  </si>
  <si>
    <t>2022年部门（单位）整体支出绩效目标表</t>
  </si>
  <si>
    <t xml:space="preserve"> </t>
  </si>
  <si>
    <t>部门（单位）名称</t>
  </si>
  <si>
    <t>联系人</t>
  </si>
  <si>
    <t>田伟</t>
  </si>
  <si>
    <t>联系电话</t>
  </si>
  <si>
    <t>部门（单位）职能</t>
  </si>
  <si>
    <t>依据</t>
  </si>
  <si>
    <t>宁财发【2022】51号</t>
  </si>
  <si>
    <t>职能概述</t>
  </si>
  <si>
    <t>1、依法行政，主持乡政府全面工作，执行上级党委、政府和同级党委、人民代表大会决定、决议，并报告政府工作。  2、制定乡政府各项工作，发展总体规划和年度目标管理，并组织实施。 3、负责执行乡行政区域内的经济和社会发展计划，加强公共设施的建设和管理，发展各项服务事业。  4、协助乡党委书记抓好全乡政治思想工作和廉政建设，保持政府机关廉洁高效，密切联系群众，在群众中树立良好形象。 5、积极探索全乡经济建设新路子，采取切实可行的措施，强化各种机制，使全乡经济建设得到稳步发展，经济效益逐步提高，经济目标得到实现，人民生活不断改善。 6、与乡党委、乡人大密切配合，在乡党委的领导下，协调开展各项工作。  7、对上级政府交办的各项临时任务和本级政府各项中心工作，负责组织安排和实施。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</si>
  <si>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</si>
  <si>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</si>
  <si>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</si>
  <si>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</si>
  <si>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</si>
  <si>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</si>
  <si>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</si>
  <si>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金村乡农业农村综合服务中、金村乡综合行政执法队、金村乡政务（便民）服务中心、金村乡公共事务服务中心、金村乡社会治安综合治理中心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</si>
  <si>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</si>
  <si>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</si>
  <si>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</si>
  <si>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</si>
  <si>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</si>
  <si>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</si>
  <si>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</si>
  <si>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</si>
  <si>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</si>
  <si>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</si>
  <si>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</si>
  <si>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</si>
  <si>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</si>
  <si>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</si>
  <si>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</si>
  <si>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</si>
  <si>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</si>
  <si>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</si>
  <si>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</si>
  <si>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</si>
  <si>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</si>
  <si>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</si>
  <si>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</si>
  <si>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</si>
  <si>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</si>
  <si>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</si>
  <si>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</si>
  <si>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</si>
  <si>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</si>
  <si>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</si>
  <si>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</si>
  <si>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</si>
  <si>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</si>
  <si>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</si>
  <si>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</si>
  <si>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</si>
  <si>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2022年部门项目支出绩效目标表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</si>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</sst>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/yyyy;_-\ &quot;N/A&quot;_-;_-\ &quot;-&quot;_-"/>
    <numFmt numFmtId="177" formatCode="_-#,##0_-;\(#,##0\);_-\ \ &quot;-&quot;_-;_-@_-"/>
    <numFmt numFmtId="178" formatCode="#,##0.00\¥;[Red]\-#,##0.00\¥"/>
    <numFmt numFmtId="179" formatCode="&quot;$&quot;\ #,##0_-;[Red]&quot;$&quot;\ #,##0\-"/>
    <numFmt numFmtId="180" formatCode="_-* #,##0_-;\-* #,##0_-;_-* &quot;-&quot;_-;_-@_-"/>
    <numFmt numFmtId="181" formatCode="#\ ??/??"/>
    <numFmt numFmtId="182" formatCode="[Blue]0.0%;[Blue]\(0.0%\)"/>
    <numFmt numFmtId="183" formatCode="#,##0.0_);\(#,##0.0\)"/>
    <numFmt numFmtId="184" formatCode="_-#,##0%_-;\(#,##0%\);_-\ &quot;-&quot;_-"/>
    <numFmt numFmtId="185" formatCode="#,##0_);[Blue]\(#,##0\)"/>
    <numFmt numFmtId="186" formatCode="\(#,##0\)\ "/>
    <numFmt numFmtId="187" formatCode="_-* #,##0.00_-;\-* #,##0.00_-;_-* &quot;-&quot;??_-;_-@_-"/>
    <numFmt numFmtId="188" formatCode="&quot;$&quot;#,##0_);[Red]\(&quot;$&quot;#,##0\)"/>
    <numFmt numFmtId="189" formatCode="_-#0&quot;.&quot;0,_-;\(#0&quot;.&quot;0,\);_-\ \ &quot;-&quot;_-;_-@_-"/>
    <numFmt numFmtId="190" formatCode="&quot;\&quot;#,##0;[Red]&quot;\&quot;&quot;\&quot;&quot;\&quot;&quot;\&quot;&quot;\&quot;&quot;\&quot;&quot;\&quot;\-#,##0"/>
    <numFmt numFmtId="191" formatCode="_-#,###,_-;\(#,###,\);_-\ \ &quot;-&quot;_-;_-@_-"/>
    <numFmt numFmtId="192" formatCode="#,##0;\(#,##0\)"/>
    <numFmt numFmtId="193" formatCode="yy\.mm\.dd"/>
    <numFmt numFmtId="194" formatCode="_-* #,##0.00&quot;$&quot;_-;\-* #,##0.00&quot;$&quot;_-;_-* &quot;-&quot;??&quot;$&quot;_-;_-@_-"/>
    <numFmt numFmtId="195" formatCode="_(&quot;$&quot;* #,##0.00_);_(&quot;$&quot;* \(#,##0.00\);_(&quot;$&quot;* &quot;-&quot;??_);_(@_)"/>
    <numFmt numFmtId="196" formatCode="&quot;$&quot;#,##0.00_);\(&quot;$&quot;#,##0.00\)"/>
    <numFmt numFmtId="197" formatCode="0.0%;\(0.0%\)"/>
    <numFmt numFmtId="198" formatCode="&quot;$&quot;#,##0;\-&quot;$&quot;#,##0"/>
    <numFmt numFmtId="199" formatCode="_-&quot;$&quot;* #,##0_-;\-&quot;$&quot;* #,##0_-;_-&quot;$&quot;* &quot;-&quot;_-;_-@_-"/>
    <numFmt numFmtId="200" formatCode="[Blue]#,##0_);[Blue]\(#,##0\)"/>
    <numFmt numFmtId="201" formatCode="&quot;$&quot;\ #,##0.00_-;[Red]&quot;$&quot;\ #,##0.00\-"/>
    <numFmt numFmtId="202" formatCode="_-&quot;$&quot;\ * #,##0_-;_-&quot;$&quot;\ * #,##0\-;_-&quot;$&quot;\ * &quot;-&quot;_-;_-@_-"/>
    <numFmt numFmtId="203" formatCode="_-* #,##0.0000000000_-;\-* #,##0.0000000000_-;_-* &quot;-&quot;??_-;_-@_-"/>
    <numFmt numFmtId="204" formatCode="0.0%"/>
    <numFmt numFmtId="205" formatCode="_-* #,##0_-;\-* #,##0_-;_-* &quot;-&quot;??_-;_-@_-"/>
    <numFmt numFmtId="206" formatCode="_-#,##0.00_-;\(#,##0.00\);_-\ \ &quot;-&quot;_-;_-@_-"/>
    <numFmt numFmtId="207" formatCode="#,##0.0"/>
    <numFmt numFmtId="208" formatCode="#,##0;\-#,##0;&quot;-&quot;"/>
    <numFmt numFmtId="209" formatCode="\ \ @"/>
    <numFmt numFmtId="210" formatCode="#,##0.000000"/>
    <numFmt numFmtId="211" formatCode="&quot;\&quot;#,##0.00;[Red]&quot;\&quot;\-#,##0.00"/>
    <numFmt numFmtId="212" formatCode="&quot;\&quot;#,##0;&quot;\&quot;\-#,##0"/>
    <numFmt numFmtId="213" formatCode="_-#0&quot;.&quot;0000_-;\(#0&quot;.&quot;0000\);_-\ \ &quot;-&quot;_-;_-@_-"/>
    <numFmt numFmtId="21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5" formatCode="_-&quot;$&quot;* #,##0.00_-;\-&quot;$&quot;* #,##0.00_-;_-&quot;$&quot;* &quot;-&quot;??_-;_-@_-"/>
    <numFmt numFmtId="216" formatCode="_-#,###.00,_-;\(#,###.00,\);_-\ \ &quot;-&quot;_-;_-@_-"/>
    <numFmt numFmtId="217" formatCode="[Red]0.0%;[Red]\(0.0%\)"/>
    <numFmt numFmtId="218" formatCode="\$#,##0.00;\(\$#,##0.00\)"/>
    <numFmt numFmtId="219" formatCode="#,##0.00\¥;\-#,##0.00\¥"/>
    <numFmt numFmtId="220" formatCode="mmm/dd/yyyy;_-\ &quot;N/A&quot;_-;_-\ &quot;-&quot;_-"/>
    <numFmt numFmtId="221" formatCode="_-* #,##0&quot;$&quot;_-;\-* #,##0&quot;$&quot;_-;_-* &quot;-&quot;&quot;$&quot;_-;_-@_-"/>
    <numFmt numFmtId="222" formatCode="_-* #,##0\¥_-;\-* #,##0\¥_-;_-* &quot;-&quot;\¥_-;_-@_-"/>
    <numFmt numFmtId="223" formatCode="_-* #,##0.00_$_-;\-* #,##0.00_$_-;_-* &quot;-&quot;??_$_-;_-@_-"/>
    <numFmt numFmtId="224" formatCode="_-* #,##0_$_-;\-* #,##0_$_-;_-* &quot;-&quot;_$_-;_-@_-"/>
    <numFmt numFmtId="225" formatCode="&quot;$&quot;#,##0_);\(&quot;$&quot;#,##0\)"/>
    <numFmt numFmtId="226" formatCode="\$#,##0;\(\$#,##0\)"/>
    <numFmt numFmtId="227" formatCode="_([$€-2]* #,##0.00_);_([$€-2]* \(#,##0.00\);_([$€-2]* &quot;-&quot;??_)"/>
    <numFmt numFmtId="228" formatCode="#,##0\ &quot; &quot;;\(#,##0\)\ ;&quot;—&quot;&quot; &quot;&quot; &quot;&quot; &quot;&quot; &quot;"/>
    <numFmt numFmtId="229" formatCode="&quot;$&quot;#,##0.00_);[Red]\(&quot;$&quot;#,##0.00\)"/>
    <numFmt numFmtId="230" formatCode="0%;\(0%\)"/>
    <numFmt numFmtId="231" formatCode="#,##0_);\(#,##0_)"/>
    <numFmt numFmtId="232" formatCode="_(* #,##0.0,_);_(* \(#,##0.0,\);_(* &quot;-&quot;_);_(@_)"/>
    <numFmt numFmtId="233" formatCode="_(&quot;$&quot;* #,##0_);_(&quot;$&quot;* \(#,##0\);_(&quot;$&quot;* &quot;-&quot;_);_(@_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6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187" fontId="0" fillId="0" borderId="0" applyFont="0" applyFill="0" applyBorder="0" applyAlignment="0" applyProtection="0"/>
    <xf numFmtId="0" fontId="43" fillId="0" borderId="0" applyNumberFormat="0" applyFill="0"/>
    <xf numFmtId="0" fontId="44" fillId="6" borderId="0" applyNumberFormat="0" applyBorder="0" applyAlignment="0" applyProtection="0">
      <alignment vertical="center"/>
    </xf>
    <xf numFmtId="0" fontId="45" fillId="0" borderId="0"/>
    <xf numFmtId="0" fontId="4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48" fillId="0" borderId="0">
      <protection locked="0"/>
    </xf>
    <xf numFmtId="0" fontId="44" fillId="8" borderId="0" applyNumberFormat="0" applyBorder="0" applyAlignment="0" applyProtection="0">
      <alignment vertical="center"/>
    </xf>
    <xf numFmtId="197" fontId="0" fillId="0" borderId="0" applyFill="0" applyBorder="0" applyAlignment="0"/>
    <xf numFmtId="180" fontId="0" fillId="0" borderId="0" applyFont="0" applyFill="0" applyBorder="0" applyAlignment="0" applyProtection="0"/>
    <xf numFmtId="0" fontId="49" fillId="0" borderId="0"/>
    <xf numFmtId="0" fontId="50" fillId="9" borderId="14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193" fontId="0" fillId="0" borderId="15" applyFill="0" applyProtection="0">
      <alignment horizontal="right"/>
    </xf>
    <xf numFmtId="9" fontId="54" fillId="0" borderId="0" applyNumberFormat="0" applyFill="0" applyBorder="0" applyAlignment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7" fillId="0" borderId="0"/>
    <xf numFmtId="9" fontId="40" fillId="0" borderId="0" applyFont="0" applyFill="0" applyBorder="0" applyAlignment="0" applyProtection="0">
      <alignment vertical="center"/>
    </xf>
    <xf numFmtId="0" fontId="57" fillId="0" borderId="0"/>
    <xf numFmtId="0" fontId="58" fillId="0" borderId="0" applyNumberFormat="0" applyFill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48" fillId="0" borderId="0"/>
    <xf numFmtId="0" fontId="59" fillId="14" borderId="0" applyNumberFormat="0" applyBorder="0" applyAlignment="0" applyProtection="0">
      <alignment vertical="center"/>
    </xf>
    <xf numFmtId="0" fontId="60" fillId="0" borderId="0">
      <alignment horizontal="left"/>
    </xf>
    <xf numFmtId="0" fontId="40" fillId="15" borderId="16" applyNumberFormat="0" applyFont="0" applyAlignment="0" applyProtection="0">
      <alignment vertical="center"/>
    </xf>
    <xf numFmtId="0" fontId="61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185" fontId="0" fillId="0" borderId="0" applyFill="0" applyBorder="0" applyAlignment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7" fillId="0" borderId="0">
      <alignment vertical="center"/>
    </xf>
    <xf numFmtId="200" fontId="0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49" fillId="18" borderId="17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49" fillId="0" borderId="0"/>
    <xf numFmtId="9" fontId="49" fillId="0" borderId="0" applyFont="0" applyFill="0" applyBorder="0" applyAlignment="0" applyProtection="0">
      <alignment vertical="center"/>
    </xf>
    <xf numFmtId="0" fontId="71" fillId="0" borderId="0"/>
    <xf numFmtId="0" fontId="72" fillId="0" borderId="1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203" fontId="49" fillId="0" borderId="0" applyFont="0" applyFill="0" applyBorder="0" applyAlignment="0" applyProtection="0"/>
    <xf numFmtId="0" fontId="48" fillId="0" borderId="0"/>
    <xf numFmtId="0" fontId="56" fillId="1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0" fontId="49" fillId="20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73" fillId="22" borderId="20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0" borderId="0"/>
    <xf numFmtId="0" fontId="49" fillId="0" borderId="0"/>
    <xf numFmtId="0" fontId="74" fillId="22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75" fillId="23" borderId="14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25" borderId="21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185" fontId="0" fillId="0" borderId="0" applyFill="0" applyBorder="0" applyAlignment="0"/>
    <xf numFmtId="0" fontId="44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28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48" fillId="0" borderId="0"/>
    <xf numFmtId="0" fontId="78" fillId="24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200" fontId="0" fillId="0" borderId="0" applyFill="0" applyBorder="0" applyAlignment="0"/>
    <xf numFmtId="0" fontId="80" fillId="29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32" borderId="0" applyNumberFormat="0" applyBorder="0" applyAlignment="0" applyProtection="0">
      <alignment vertical="center"/>
    </xf>
    <xf numFmtId="200" fontId="0" fillId="0" borderId="0" applyFill="0" applyBorder="0" applyAlignment="0"/>
    <xf numFmtId="0" fontId="44" fillId="33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4" fillId="0" borderId="0">
      <alignment vertical="top"/>
    </xf>
    <xf numFmtId="0" fontId="44" fillId="34" borderId="0" applyNumberFormat="0" applyBorder="0" applyAlignment="0" applyProtection="0">
      <alignment vertical="center"/>
    </xf>
    <xf numFmtId="0" fontId="85" fillId="9" borderId="26" applyNumberFormat="0" applyAlignment="0" applyProtection="0">
      <alignment vertical="center"/>
    </xf>
    <xf numFmtId="204" fontId="86" fillId="0" borderId="0" applyFont="0" applyFill="0" applyBorder="0" applyAlignment="0" applyProtection="0"/>
    <xf numFmtId="0" fontId="87" fillId="3" borderId="27"/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56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6" fillId="38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89" fillId="9" borderId="14" applyNumberFormat="0" applyAlignment="0" applyProtection="0">
      <alignment vertical="center"/>
    </xf>
    <xf numFmtId="0" fontId="49" fillId="0" borderId="0"/>
    <xf numFmtId="0" fontId="49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210" fontId="0" fillId="0" borderId="0">
      <protection locked="0"/>
    </xf>
    <xf numFmtId="0" fontId="44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91" fillId="24" borderId="0" applyNumberFormat="0" applyBorder="0" applyAlignment="0" applyProtection="0">
      <alignment vertical="center"/>
    </xf>
    <xf numFmtId="210" fontId="0" fillId="0" borderId="0">
      <protection locked="0"/>
    </xf>
    <xf numFmtId="0" fontId="44" fillId="46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71" fillId="0" borderId="0"/>
    <xf numFmtId="0" fontId="56" fillId="4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66" fillId="4" borderId="0" applyNumberFormat="0" applyBorder="0" applyAlignment="0" applyProtection="0">
      <alignment vertical="center"/>
    </xf>
    <xf numFmtId="0" fontId="0" fillId="0" borderId="0"/>
    <xf numFmtId="182" fontId="0" fillId="0" borderId="0" applyFill="0" applyBorder="0" applyAlignment="0"/>
    <xf numFmtId="0" fontId="0" fillId="0" borderId="0"/>
    <xf numFmtId="211" fontId="93" fillId="0" borderId="0" applyFont="0" applyFill="0" applyBorder="0" applyAlignment="0" applyProtection="0"/>
    <xf numFmtId="0" fontId="49" fillId="0" borderId="0"/>
    <xf numFmtId="190" fontId="0" fillId="0" borderId="0"/>
    <xf numFmtId="0" fontId="49" fillId="18" borderId="17">
      <protection locked="0"/>
    </xf>
    <xf numFmtId="0" fontId="49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8" fillId="0" borderId="0"/>
    <xf numFmtId="0" fontId="94" fillId="45" borderId="0" applyNumberFormat="0" applyBorder="0" applyAlignment="0" applyProtection="0">
      <alignment vertical="center"/>
    </xf>
    <xf numFmtId="0" fontId="49" fillId="0" borderId="0"/>
    <xf numFmtId="0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 applyFont="0" applyFill="0" applyBorder="0" applyAlignment="0" applyProtection="0"/>
    <xf numFmtId="0" fontId="61" fillId="0" borderId="0">
      <alignment vertical="center"/>
    </xf>
    <xf numFmtId="195" fontId="0" fillId="0" borderId="0" applyFont="0" applyFill="0" applyBorder="0" applyAlignment="0" applyProtection="0"/>
    <xf numFmtId="0" fontId="52" fillId="7" borderId="0" applyNumberFormat="0" applyBorder="0" applyAlignment="0" applyProtection="0"/>
    <xf numFmtId="194" fontId="48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40" fontId="93" fillId="0" borderId="0" applyFont="0" applyFill="0" applyBorder="0" applyAlignment="0" applyProtection="0"/>
    <xf numFmtId="10" fontId="68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>
      <alignment vertical="center"/>
    </xf>
    <xf numFmtId="0" fontId="49" fillId="0" borderId="0" applyFill="0" applyBorder="0" applyAlignment="0"/>
    <xf numFmtId="0" fontId="96" fillId="0" borderId="0" applyNumberForma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7" fillId="0" borderId="0" applyProtection="0">
      <alignment horizontal="left"/>
    </xf>
    <xf numFmtId="0" fontId="66" fillId="17" borderId="0" applyNumberFormat="0" applyBorder="0" applyAlignment="0" applyProtection="0">
      <alignment vertical="center"/>
    </xf>
    <xf numFmtId="0" fontId="98" fillId="0" borderId="0" applyNumberFormat="0" applyFill="0" applyBorder="0" applyProtection="0">
      <alignment vertical="center"/>
    </xf>
    <xf numFmtId="0" fontId="99" fillId="0" borderId="3">
      <alignment horizontal="left" vertical="center"/>
    </xf>
    <xf numFmtId="0" fontId="57" fillId="0" borderId="0"/>
    <xf numFmtId="0" fontId="61" fillId="14" borderId="0" applyNumberFormat="0" applyBorder="0" applyAlignment="0" applyProtection="0">
      <alignment vertical="center"/>
    </xf>
    <xf numFmtId="0" fontId="49" fillId="0" borderId="0"/>
    <xf numFmtId="0" fontId="66" fillId="17" borderId="0" applyNumberFormat="0" applyBorder="0" applyAlignment="0" applyProtection="0">
      <alignment vertical="center"/>
    </xf>
    <xf numFmtId="0" fontId="52" fillId="7" borderId="0" applyNumberFormat="0" applyBorder="0" applyAlignment="0" applyProtection="0"/>
    <xf numFmtId="0" fontId="0" fillId="0" borderId="0"/>
    <xf numFmtId="0" fontId="49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0" fillId="0" borderId="0">
      <protection locked="0"/>
    </xf>
    <xf numFmtId="0" fontId="0" fillId="0" borderId="0"/>
    <xf numFmtId="187" fontId="49" fillId="0" borderId="0" applyFont="0" applyFill="0" applyBorder="0" applyAlignment="0" applyProtection="0"/>
    <xf numFmtId="0" fontId="49" fillId="0" borderId="0">
      <alignment vertical="center"/>
    </xf>
    <xf numFmtId="0" fontId="71" fillId="0" borderId="0"/>
    <xf numFmtId="0" fontId="57" fillId="0" borderId="0"/>
    <xf numFmtId="0" fontId="57" fillId="0" borderId="0"/>
    <xf numFmtId="38" fontId="101" fillId="0" borderId="0"/>
    <xf numFmtId="0" fontId="57" fillId="0" borderId="0"/>
    <xf numFmtId="200" fontId="0" fillId="0" borderId="0" applyFill="0" applyBorder="0" applyAlignment="0"/>
    <xf numFmtId="0" fontId="71" fillId="0" borderId="0"/>
    <xf numFmtId="9" fontId="49" fillId="0" borderId="0" applyFont="0" applyFill="0" applyBorder="0" applyAlignment="0" applyProtection="0">
      <alignment vertical="center"/>
    </xf>
    <xf numFmtId="0" fontId="0" fillId="0" borderId="0"/>
    <xf numFmtId="186" fontId="0" fillId="0" borderId="0" applyFill="0" applyBorder="0" applyAlignment="0"/>
    <xf numFmtId="0" fontId="0" fillId="0" borderId="0"/>
    <xf numFmtId="0" fontId="53" fillId="12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57" fillId="0" borderId="0"/>
    <xf numFmtId="0" fontId="71" fillId="0" borderId="0"/>
    <xf numFmtId="0" fontId="102" fillId="4" borderId="0" applyNumberFormat="0" applyBorder="0" applyAlignment="0" applyProtection="0">
      <alignment vertical="center"/>
    </xf>
    <xf numFmtId="0" fontId="57" fillId="0" borderId="0"/>
    <xf numFmtId="0" fontId="49" fillId="0" borderId="0">
      <alignment vertical="center"/>
    </xf>
    <xf numFmtId="0" fontId="49" fillId="0" borderId="0">
      <alignment vertical="center"/>
    </xf>
    <xf numFmtId="0" fontId="103" fillId="0" borderId="1">
      <alignment horizontal="center"/>
    </xf>
    <xf numFmtId="0" fontId="57" fillId="0" borderId="0"/>
    <xf numFmtId="0" fontId="0" fillId="0" borderId="0"/>
    <xf numFmtId="190" fontId="0" fillId="0" borderId="0"/>
    <xf numFmtId="0" fontId="57" fillId="0" borderId="0"/>
    <xf numFmtId="0" fontId="57" fillId="0" borderId="0"/>
    <xf numFmtId="0" fontId="49" fillId="0" borderId="0"/>
    <xf numFmtId="0" fontId="0" fillId="0" borderId="0"/>
    <xf numFmtId="0" fontId="63" fillId="12" borderId="0" applyNumberFormat="0" applyBorder="0" applyAlignment="0" applyProtection="0">
      <alignment vertical="center"/>
    </xf>
    <xf numFmtId="0" fontId="57" fillId="0" borderId="0"/>
    <xf numFmtId="0" fontId="48" fillId="0" borderId="0"/>
    <xf numFmtId="0" fontId="66" fillId="17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104" fillId="0" borderId="0"/>
    <xf numFmtId="190" fontId="0" fillId="0" borderId="0"/>
    <xf numFmtId="0" fontId="0" fillId="0" borderId="0"/>
    <xf numFmtId="0" fontId="0" fillId="0" borderId="0">
      <protection locked="0"/>
    </xf>
    <xf numFmtId="0" fontId="71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0"/>
    <xf numFmtId="215" fontId="48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10" fontId="86" fillId="0" borderId="0" applyFont="0" applyFill="0" applyBorder="0" applyAlignment="0" applyProtection="0"/>
    <xf numFmtId="0" fontId="105" fillId="0" borderId="28" applyNumberFormat="0" applyFill="0" applyAlignment="0" applyProtection="0">
      <alignment vertical="center"/>
    </xf>
    <xf numFmtId="0" fontId="106" fillId="0" borderId="29">
      <alignment horizontal="center"/>
    </xf>
    <xf numFmtId="9" fontId="49" fillId="0" borderId="0" applyFont="0" applyFill="0" applyBorder="0" applyAlignment="0" applyProtection="0">
      <alignment vertical="center"/>
    </xf>
    <xf numFmtId="0" fontId="57" fillId="0" borderId="0"/>
    <xf numFmtId="0" fontId="48" fillId="0" borderId="0">
      <protection locked="0"/>
    </xf>
    <xf numFmtId="38" fontId="107" fillId="9" borderId="0" applyNumberFormat="0" applyBorder="0" applyAlignment="0" applyProtection="0"/>
    <xf numFmtId="0" fontId="57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/>
    <xf numFmtId="0" fontId="108" fillId="49" borderId="0" applyNumberFormat="0" applyBorder="0" applyAlignment="0" applyProtection="0"/>
    <xf numFmtId="0" fontId="0" fillId="0" borderId="0"/>
    <xf numFmtId="0" fontId="57" fillId="0" borderId="0"/>
    <xf numFmtId="0" fontId="48" fillId="0" borderId="0"/>
    <xf numFmtId="0" fontId="109" fillId="17" borderId="0" applyNumberFormat="0" applyBorder="0" applyAlignment="0" applyProtection="0">
      <alignment vertical="center"/>
    </xf>
    <xf numFmtId="0" fontId="84" fillId="0" borderId="0">
      <alignment vertical="top"/>
    </xf>
    <xf numFmtId="0" fontId="0" fillId="0" borderId="0">
      <protection locked="0"/>
    </xf>
    <xf numFmtId="0" fontId="91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6" fillId="17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49" fillId="18" borderId="17">
      <protection locked="0"/>
    </xf>
    <xf numFmtId="0" fontId="48" fillId="0" borderId="0"/>
    <xf numFmtId="0" fontId="48" fillId="0" borderId="0"/>
    <xf numFmtId="40" fontId="111" fillId="0" borderId="0" applyBorder="0">
      <alignment horizontal="right"/>
    </xf>
    <xf numFmtId="0" fontId="0" fillId="0" borderId="0"/>
    <xf numFmtId="0" fontId="0" fillId="0" borderId="0"/>
    <xf numFmtId="0" fontId="61" fillId="0" borderId="0">
      <alignment vertical="center"/>
    </xf>
    <xf numFmtId="0" fontId="1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1" fillId="51" borderId="0" applyNumberFormat="0" applyBorder="0" applyAlignment="0" applyProtection="0"/>
    <xf numFmtId="0" fontId="0" fillId="0" borderId="0">
      <protection locked="0"/>
    </xf>
    <xf numFmtId="0" fontId="71" fillId="0" borderId="0"/>
    <xf numFmtId="217" fontId="0" fillId="0" borderId="0" applyFill="0" applyBorder="0" applyAlignment="0"/>
    <xf numFmtId="210" fontId="0" fillId="0" borderId="0">
      <protection locked="0"/>
    </xf>
    <xf numFmtId="0" fontId="84" fillId="0" borderId="0">
      <alignment vertical="top"/>
    </xf>
    <xf numFmtId="0" fontId="49" fillId="0" borderId="0"/>
    <xf numFmtId="0" fontId="113" fillId="0" borderId="0" applyNumberFormat="0" applyFont="0" applyFill="0" applyBorder="0" applyProtection="0">
      <alignment horizontal="center" vertical="center" wrapText="1"/>
    </xf>
    <xf numFmtId="0" fontId="71" fillId="0" borderId="0"/>
    <xf numFmtId="43" fontId="0" fillId="0" borderId="0" applyFont="0" applyFill="0" applyBorder="0" applyAlignment="0" applyProtection="0"/>
    <xf numFmtId="0" fontId="0" fillId="0" borderId="0"/>
    <xf numFmtId="0" fontId="49" fillId="0" borderId="0"/>
    <xf numFmtId="0" fontId="109" fillId="17" borderId="0" applyNumberFormat="0" applyBorder="0" applyAlignment="0" applyProtection="0">
      <alignment vertical="center"/>
    </xf>
    <xf numFmtId="0" fontId="49" fillId="0" borderId="0"/>
    <xf numFmtId="0" fontId="114" fillId="0" borderId="30" applyNumberFormat="0" applyFill="0" applyAlignment="0" applyProtection="0">
      <alignment vertical="center"/>
    </xf>
    <xf numFmtId="190" fontId="0" fillId="0" borderId="0"/>
    <xf numFmtId="0" fontId="61" fillId="0" borderId="0">
      <alignment vertical="center"/>
    </xf>
    <xf numFmtId="0" fontId="47" fillId="52" borderId="0" applyNumberFormat="0" applyBorder="0" applyAlignment="0" applyProtection="0"/>
    <xf numFmtId="0" fontId="0" fillId="0" borderId="0"/>
    <xf numFmtId="0" fontId="71" fillId="0" borderId="0"/>
    <xf numFmtId="210" fontId="0" fillId="0" borderId="0">
      <protection locked="0"/>
    </xf>
    <xf numFmtId="49" fontId="49" fillId="0" borderId="0" applyFont="0" applyFill="0" applyBorder="0" applyAlignment="0" applyProtection="0"/>
    <xf numFmtId="206" fontId="97" fillId="0" borderId="0" applyFill="0" applyBorder="0" applyProtection="0">
      <alignment horizontal="right"/>
    </xf>
    <xf numFmtId="0" fontId="49" fillId="4" borderId="0" applyNumberFormat="0" applyBorder="0" applyAlignment="0" applyProtection="0">
      <alignment vertical="center"/>
    </xf>
    <xf numFmtId="0" fontId="71" fillId="0" borderId="0"/>
    <xf numFmtId="0" fontId="115" fillId="53" borderId="31" applyNumberFormat="0" applyAlignment="0" applyProtection="0">
      <alignment vertical="center"/>
    </xf>
    <xf numFmtId="9" fontId="116" fillId="0" borderId="0" applyFont="0" applyFill="0" applyBorder="0" applyAlignment="0" applyProtection="0"/>
    <xf numFmtId="212" fontId="68" fillId="0" borderId="0" applyFont="0" applyFill="0" applyBorder="0" applyAlignment="0" applyProtection="0"/>
    <xf numFmtId="0" fontId="83" fillId="0" borderId="25" applyNumberFormat="0" applyFill="0" applyAlignment="0" applyProtection="0">
      <alignment vertical="center"/>
    </xf>
    <xf numFmtId="0" fontId="48" fillId="0" borderId="0">
      <protection locked="0"/>
    </xf>
    <xf numFmtId="0" fontId="49" fillId="0" borderId="0">
      <alignment vertical="center"/>
    </xf>
    <xf numFmtId="0" fontId="0" fillId="0" borderId="0"/>
    <xf numFmtId="0" fontId="48" fillId="0" borderId="0">
      <protection locked="0"/>
    </xf>
    <xf numFmtId="39" fontId="68" fillId="0" borderId="0" applyFont="0" applyFill="0" applyBorder="0" applyAlignment="0" applyProtection="0"/>
    <xf numFmtId="0" fontId="49" fillId="0" borderId="0"/>
    <xf numFmtId="0" fontId="48" fillId="0" borderId="0">
      <protection locked="0"/>
    </xf>
    <xf numFmtId="0" fontId="61" fillId="17" borderId="0" applyNumberFormat="0" applyBorder="0" applyAlignment="0" applyProtection="0">
      <alignment vertical="center"/>
    </xf>
    <xf numFmtId="0" fontId="71" fillId="0" borderId="0"/>
    <xf numFmtId="0" fontId="41" fillId="17" borderId="0" applyNumberFormat="0" applyBorder="0" applyAlignment="0" applyProtection="0">
      <alignment vertical="center"/>
    </xf>
    <xf numFmtId="0" fontId="117" fillId="18" borderId="17">
      <protection locked="0"/>
    </xf>
    <xf numFmtId="0" fontId="118" fillId="0" borderId="0"/>
    <xf numFmtId="0" fontId="113" fillId="0" borderId="0"/>
    <xf numFmtId="210" fontId="0" fillId="0" borderId="0">
      <protection locked="0"/>
    </xf>
    <xf numFmtId="0" fontId="61" fillId="0" borderId="0">
      <alignment vertical="center"/>
    </xf>
    <xf numFmtId="0" fontId="119" fillId="0" borderId="32" applyNumberFormat="0" applyFill="0" applyAlignment="0" applyProtection="0">
      <alignment vertical="center"/>
    </xf>
    <xf numFmtId="49" fontId="49" fillId="0" borderId="0" applyFont="0" applyFill="0" applyBorder="0" applyAlignment="0" applyProtection="0"/>
    <xf numFmtId="0" fontId="0" fillId="0" borderId="0"/>
    <xf numFmtId="0" fontId="0" fillId="0" borderId="0"/>
    <xf numFmtId="0" fontId="61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0" fillId="0" borderId="0"/>
    <xf numFmtId="0" fontId="0" fillId="0" borderId="0"/>
    <xf numFmtId="0" fontId="113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102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10" fontId="0" fillId="0" borderId="0">
      <protection locked="0"/>
    </xf>
    <xf numFmtId="0" fontId="37" fillId="17" borderId="0" applyNumberFormat="0" applyBorder="0" applyAlignment="0" applyProtection="0">
      <alignment vertical="center"/>
    </xf>
    <xf numFmtId="0" fontId="120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8" fillId="0" borderId="0"/>
    <xf numFmtId="0" fontId="71" fillId="0" borderId="0"/>
    <xf numFmtId="0" fontId="49" fillId="18" borderId="17">
      <protection locked="0"/>
    </xf>
    <xf numFmtId="0" fontId="71" fillId="0" borderId="0"/>
    <xf numFmtId="0" fontId="48" fillId="0" borderId="0"/>
    <xf numFmtId="0" fontId="0" fillId="0" borderId="0"/>
    <xf numFmtId="0" fontId="103" fillId="0" borderId="0">
      <alignment horizontal="center" vertical="center"/>
    </xf>
    <xf numFmtId="0" fontId="0" fillId="0" borderId="0"/>
    <xf numFmtId="0" fontId="48" fillId="0" borderId="0" applyNumberFormat="0" applyFill="0" applyBorder="0" applyAlignment="0" applyProtection="0"/>
    <xf numFmtId="0" fontId="61" fillId="0" borderId="0"/>
    <xf numFmtId="0" fontId="48" fillId="0" borderId="0"/>
    <xf numFmtId="0" fontId="41" fillId="51" borderId="0" applyNumberFormat="0" applyBorder="0" applyAlignment="0" applyProtection="0"/>
    <xf numFmtId="0" fontId="0" fillId="0" borderId="0"/>
    <xf numFmtId="0" fontId="48" fillId="0" borderId="0"/>
    <xf numFmtId="0" fontId="49" fillId="0" borderId="0"/>
    <xf numFmtId="186" fontId="0" fillId="0" borderId="0" applyFill="0" applyBorder="0" applyAlignment="0"/>
    <xf numFmtId="0" fontId="48" fillId="0" borderId="0"/>
    <xf numFmtId="0" fontId="91" fillId="12" borderId="0" applyNumberFormat="0" applyBorder="0" applyAlignment="0" applyProtection="0">
      <alignment vertical="center"/>
    </xf>
    <xf numFmtId="0" fontId="49" fillId="0" borderId="0"/>
    <xf numFmtId="0" fontId="78" fillId="24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113" fillId="0" borderId="0"/>
    <xf numFmtId="0" fontId="47" fillId="56" borderId="0" applyNumberFormat="0" applyBorder="0" applyAlignment="0" applyProtection="0"/>
    <xf numFmtId="0" fontId="66" fillId="4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84" fillId="0" borderId="0">
      <alignment vertical="top"/>
    </xf>
    <xf numFmtId="0" fontId="113" fillId="0" borderId="0"/>
    <xf numFmtId="0" fontId="37" fillId="48" borderId="0" applyNumberFormat="0" applyBorder="0" applyAlignment="0" applyProtection="0">
      <alignment vertical="center"/>
    </xf>
    <xf numFmtId="0" fontId="0" fillId="0" borderId="0"/>
    <xf numFmtId="0" fontId="71" fillId="0" borderId="0"/>
    <xf numFmtId="0" fontId="48" fillId="0" borderId="0"/>
    <xf numFmtId="0" fontId="48" fillId="0" borderId="0"/>
    <xf numFmtId="0" fontId="37" fillId="23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110" fillId="5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48" fillId="0" borderId="0"/>
    <xf numFmtId="0" fontId="0" fillId="0" borderId="0"/>
    <xf numFmtId="202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48" fillId="0" borderId="0"/>
    <xf numFmtId="195" fontId="0" fillId="0" borderId="0" applyFont="0" applyFill="0" applyBorder="0" applyAlignment="0" applyProtection="0"/>
    <xf numFmtId="4" fontId="121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center"/>
    </xf>
    <xf numFmtId="0" fontId="0" fillId="0" borderId="0">
      <protection locked="0"/>
    </xf>
    <xf numFmtId="218" fontId="97" fillId="0" borderId="0"/>
    <xf numFmtId="0" fontId="94" fillId="45" borderId="0" applyNumberFormat="0" applyBorder="0" applyAlignment="0" applyProtection="0">
      <alignment vertical="center"/>
    </xf>
    <xf numFmtId="216" fontId="97" fillId="0" borderId="0" applyFill="0" applyBorder="0" applyProtection="0">
      <alignment horizontal="right"/>
    </xf>
    <xf numFmtId="0" fontId="0" fillId="0" borderId="0">
      <protection locked="0"/>
    </xf>
    <xf numFmtId="210" fontId="0" fillId="0" borderId="0">
      <protection locked="0"/>
    </xf>
    <xf numFmtId="0" fontId="0" fillId="0" borderId="0">
      <protection locked="0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0" fillId="59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0" fillId="0" borderId="0"/>
    <xf numFmtId="221" fontId="48" fillId="0" borderId="0" applyFont="0" applyFill="0" applyBorder="0" applyAlignment="0" applyProtection="0"/>
    <xf numFmtId="0" fontId="0" fillId="0" borderId="0"/>
    <xf numFmtId="0" fontId="63" fillId="1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88" fontId="88" fillId="0" borderId="0" applyFont="0" applyFill="0" applyBorder="0" applyAlignment="0" applyProtection="0"/>
    <xf numFmtId="0" fontId="49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1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0" fillId="0" borderId="0"/>
    <xf numFmtId="0" fontId="107" fillId="61" borderId="1"/>
    <xf numFmtId="0" fontId="0" fillId="0" borderId="0"/>
    <xf numFmtId="0" fontId="61" fillId="1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0" fillId="0" borderId="0"/>
    <xf numFmtId="0" fontId="41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181" fontId="0" fillId="0" borderId="0" applyFont="0" applyFill="0" applyProtection="0"/>
    <xf numFmtId="0" fontId="0" fillId="0" borderId="0">
      <protection locked="0"/>
    </xf>
    <xf numFmtId="0" fontId="53" fillId="12" borderId="0" applyNumberFormat="0" applyBorder="0" applyAlignment="0" applyProtection="0">
      <alignment vertical="center"/>
    </xf>
    <xf numFmtId="0" fontId="71" fillId="0" borderId="0"/>
    <xf numFmtId="0" fontId="48" fillId="0" borderId="0"/>
    <xf numFmtId="0" fontId="0" fillId="0" borderId="0"/>
    <xf numFmtId="0" fontId="48" fillId="0" borderId="0"/>
    <xf numFmtId="0" fontId="0" fillId="0" borderId="0"/>
    <xf numFmtId="0" fontId="0" fillId="0" borderId="0">
      <protection locked="0"/>
    </xf>
    <xf numFmtId="0" fontId="71" fillId="0" borderId="0"/>
    <xf numFmtId="0" fontId="0" fillId="0" borderId="0">
      <protection locked="0"/>
    </xf>
    <xf numFmtId="0" fontId="48" fillId="0" borderId="0"/>
    <xf numFmtId="219" fontId="49" fillId="62" borderId="0"/>
    <xf numFmtId="0" fontId="0" fillId="0" borderId="0"/>
    <xf numFmtId="0" fontId="122" fillId="58" borderId="0" applyNumberFormat="0"/>
    <xf numFmtId="0" fontId="57" fillId="0" borderId="0"/>
    <xf numFmtId="0" fontId="5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/>
    <xf numFmtId="0" fontId="0" fillId="0" borderId="0">
      <protection locked="0"/>
    </xf>
    <xf numFmtId="0" fontId="61" fillId="0" borderId="0">
      <alignment vertical="center"/>
    </xf>
    <xf numFmtId="0" fontId="0" fillId="0" borderId="0"/>
    <xf numFmtId="0" fontId="110" fillId="60" borderId="0" applyNumberFormat="0" applyBorder="0" applyAlignment="0" applyProtection="0">
      <alignment vertical="center"/>
    </xf>
    <xf numFmtId="0" fontId="48" fillId="0" borderId="0"/>
    <xf numFmtId="0" fontId="0" fillId="0" borderId="0">
      <protection locked="0"/>
    </xf>
    <xf numFmtId="0" fontId="123" fillId="63" borderId="0" applyNumberFormat="0" applyBorder="0" applyAlignment="0" applyProtection="0"/>
    <xf numFmtId="0" fontId="71" fillId="0" borderId="0"/>
    <xf numFmtId="0" fontId="59" fillId="14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57" fillId="0" borderId="0"/>
    <xf numFmtId="0" fontId="0" fillId="0" borderId="0"/>
    <xf numFmtId="0" fontId="0" fillId="0" borderId="0"/>
    <xf numFmtId="0" fontId="48" fillId="0" borderId="0"/>
    <xf numFmtId="0" fontId="52" fillId="64" borderId="0" applyNumberFormat="0" applyBorder="0" applyAlignment="0" applyProtection="0"/>
    <xf numFmtId="0" fontId="0" fillId="0" borderId="0"/>
    <xf numFmtId="0" fontId="61" fillId="4" borderId="0" applyNumberFormat="0" applyBorder="0" applyAlignment="0" applyProtection="0">
      <alignment vertical="center"/>
    </xf>
    <xf numFmtId="0" fontId="0" fillId="0" borderId="0"/>
    <xf numFmtId="204" fontId="49" fillId="0" borderId="0" applyFont="0" applyFill="0" applyBorder="0" applyAlignment="0" applyProtection="0"/>
    <xf numFmtId="0" fontId="0" fillId="0" borderId="0">
      <protection locked="0"/>
    </xf>
    <xf numFmtId="0" fontId="49" fillId="17" borderId="0" applyNumberFormat="0" applyBorder="0" applyAlignment="0" applyProtection="0">
      <alignment vertical="center"/>
    </xf>
    <xf numFmtId="0" fontId="71" fillId="0" borderId="0"/>
    <xf numFmtId="0" fontId="84" fillId="0" borderId="0">
      <alignment vertical="top"/>
    </xf>
    <xf numFmtId="0" fontId="48" fillId="0" borderId="0"/>
    <xf numFmtId="198" fontId="124" fillId="0" borderId="0"/>
    <xf numFmtId="0" fontId="0" fillId="0" borderId="0"/>
    <xf numFmtId="0" fontId="49" fillId="0" borderId="0">
      <alignment vertical="center"/>
    </xf>
    <xf numFmtId="0" fontId="57" fillId="0" borderId="0"/>
    <xf numFmtId="0" fontId="52" fillId="65" borderId="0" applyNumberFormat="0" applyBorder="0" applyAlignment="0" applyProtection="0"/>
    <xf numFmtId="0" fontId="48" fillId="0" borderId="0"/>
    <xf numFmtId="0" fontId="0" fillId="0" borderId="0"/>
    <xf numFmtId="0" fontId="71" fillId="0" borderId="0"/>
    <xf numFmtId="0" fontId="48" fillId="0" borderId="0"/>
    <xf numFmtId="0" fontId="49" fillId="0" borderId="0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48" fillId="0" borderId="0"/>
    <xf numFmtId="0" fontId="52" fillId="11" borderId="0" applyNumberFormat="0" applyBorder="0" applyAlignment="0" applyProtection="0"/>
    <xf numFmtId="0" fontId="0" fillId="0" borderId="0"/>
    <xf numFmtId="0" fontId="0" fillId="0" borderId="0"/>
    <xf numFmtId="0" fontId="107" fillId="9" borderId="1"/>
    <xf numFmtId="0" fontId="110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8" fillId="0" borderId="0"/>
    <xf numFmtId="4" fontId="60" fillId="0" borderId="0">
      <alignment horizontal="right"/>
    </xf>
    <xf numFmtId="0" fontId="123" fillId="66" borderId="0" applyNumberFormat="0" applyBorder="0" applyAlignment="0" applyProtection="0"/>
    <xf numFmtId="187" fontId="0" fillId="0" borderId="0" applyFont="0" applyFill="0" applyBorder="0" applyAlignment="0" applyProtection="0"/>
    <xf numFmtId="0" fontId="0" fillId="0" borderId="0"/>
    <xf numFmtId="0" fontId="59" fillId="67" borderId="0" applyNumberFormat="0" applyBorder="0" applyAlignment="0" applyProtection="0">
      <alignment vertical="center"/>
    </xf>
    <xf numFmtId="177" fontId="97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206" fontId="97" fillId="0" borderId="0" applyFill="0" applyBorder="0" applyProtection="0">
      <alignment horizontal="right"/>
    </xf>
    <xf numFmtId="220" fontId="125" fillId="0" borderId="0" applyFill="0" applyBorder="0" applyProtection="0">
      <alignment horizontal="center"/>
    </xf>
    <xf numFmtId="0" fontId="0" fillId="0" borderId="0"/>
    <xf numFmtId="3" fontId="88" fillId="0" borderId="0" applyFont="0" applyFill="0" applyBorder="0" applyAlignment="0" applyProtection="0"/>
    <xf numFmtId="191" fontId="97" fillId="0" borderId="0" applyFill="0" applyBorder="0" applyProtection="0">
      <alignment horizontal="right"/>
    </xf>
    <xf numFmtId="176" fontId="125" fillId="0" borderId="0" applyFill="0" applyBorder="0" applyProtection="0">
      <alignment horizontal="center"/>
    </xf>
    <xf numFmtId="0" fontId="59" fillId="59" borderId="0" applyNumberFormat="0" applyBorder="0" applyAlignment="0" applyProtection="0">
      <alignment vertical="center"/>
    </xf>
    <xf numFmtId="14" fontId="46" fillId="0" borderId="0">
      <alignment horizontal="center" wrapText="1"/>
      <protection locked="0"/>
    </xf>
    <xf numFmtId="184" fontId="126" fillId="0" borderId="0" applyFill="0" applyBorder="0" applyProtection="0">
      <alignment horizontal="right"/>
    </xf>
    <xf numFmtId="0" fontId="53" fillId="12" borderId="0" applyNumberFormat="0" applyBorder="0" applyAlignment="0" applyProtection="0">
      <alignment vertical="center"/>
    </xf>
    <xf numFmtId="189" fontId="97" fillId="0" borderId="0" applyFill="0" applyBorder="0" applyProtection="0">
      <alignment horizontal="right"/>
    </xf>
    <xf numFmtId="213" fontId="97" fillId="0" borderId="0" applyFill="0" applyBorder="0" applyProtection="0">
      <alignment horizontal="right"/>
    </xf>
    <xf numFmtId="0" fontId="45" fillId="0" borderId="0"/>
    <xf numFmtId="0" fontId="49" fillId="0" borderId="0"/>
    <xf numFmtId="0" fontId="61" fillId="2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17" fillId="18" borderId="17">
      <protection locked="0"/>
    </xf>
    <xf numFmtId="0" fontId="53" fillId="12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222" fontId="49" fillId="0" borderId="0" applyFont="0" applyFill="0" applyBorder="0" applyAlignment="0" applyProtection="0"/>
    <xf numFmtId="0" fontId="61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0">
      <alignment vertical="center"/>
    </xf>
    <xf numFmtId="219" fontId="49" fillId="62" borderId="0"/>
    <xf numFmtId="0" fontId="61" fillId="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179" fontId="0" fillId="0" borderId="0"/>
    <xf numFmtId="0" fontId="61" fillId="24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61" fillId="68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14" borderId="0" applyNumberFormat="0" applyBorder="0" applyAlignment="0" applyProtection="0">
      <alignment vertical="center"/>
    </xf>
    <xf numFmtId="37" fontId="86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117" fillId="18" borderId="17">
      <protection locked="0"/>
    </xf>
    <xf numFmtId="0" fontId="112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110" fillId="67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110" fillId="14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61" fillId="0" borderId="0">
      <alignment vertical="center"/>
    </xf>
    <xf numFmtId="0" fontId="110" fillId="48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196" fontId="86" fillId="0" borderId="0" applyFont="0" applyFill="0" applyBorder="0" applyAlignment="0" applyProtection="0"/>
    <xf numFmtId="0" fontId="59" fillId="6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219" fontId="49" fillId="69" borderId="0"/>
    <xf numFmtId="0" fontId="71" fillId="0" borderId="0">
      <protection locked="0"/>
    </xf>
    <xf numFmtId="0" fontId="52" fillId="65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70" borderId="0" applyNumberFormat="0" applyBorder="0" applyAlignment="0" applyProtection="0"/>
    <xf numFmtId="0" fontId="102" fillId="4" borderId="0" applyNumberFormat="0" applyBorder="0" applyAlignment="0" applyProtection="0">
      <alignment vertical="center"/>
    </xf>
    <xf numFmtId="190" fontId="0" fillId="0" borderId="0"/>
    <xf numFmtId="0" fontId="47" fillId="52" borderId="0" applyNumberFormat="0" applyBorder="0" applyAlignment="0" applyProtection="0"/>
    <xf numFmtId="0" fontId="52" fillId="71" borderId="0" applyNumberFormat="0" applyBorder="0" applyAlignment="0" applyProtection="0"/>
    <xf numFmtId="0" fontId="49" fillId="72" borderId="0" applyNumberFormat="0" applyBorder="0" applyAlignment="0" applyProtection="0"/>
    <xf numFmtId="201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55" borderId="0" applyNumberFormat="0" applyBorder="0" applyAlignment="0" applyProtection="0"/>
    <xf numFmtId="186" fontId="0" fillId="0" borderId="0" applyFill="0" applyBorder="0" applyAlignment="0"/>
    <xf numFmtId="9" fontId="49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/>
    <xf numFmtId="0" fontId="52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41" fontId="97" fillId="0" borderId="0" applyFont="0" applyFill="0" applyBorder="0" applyAlignment="0" applyProtection="0"/>
    <xf numFmtId="0" fontId="52" fillId="74" borderId="0" applyNumberFormat="0" applyBorder="0" applyAlignment="0" applyProtection="0"/>
    <xf numFmtId="0" fontId="47" fillId="52" borderId="0" applyNumberFormat="0" applyBorder="0" applyAlignment="0" applyProtection="0"/>
    <xf numFmtId="0" fontId="102" fillId="4" borderId="0" applyNumberFormat="0" applyBorder="0" applyAlignment="0" applyProtection="0">
      <alignment vertical="center"/>
    </xf>
    <xf numFmtId="0" fontId="47" fillId="75" borderId="0" applyNumberFormat="0" applyBorder="0" applyAlignment="0" applyProtection="0"/>
    <xf numFmtId="0" fontId="52" fillId="7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208" fontId="84" fillId="0" borderId="0" applyFill="0" applyBorder="0" applyAlignment="0"/>
    <xf numFmtId="205" fontId="48" fillId="0" borderId="0" applyFill="0" applyBorder="0" applyAlignment="0"/>
    <xf numFmtId="186" fontId="0" fillId="0" borderId="0" applyFill="0" applyBorder="0" applyAlignment="0"/>
    <xf numFmtId="185" fontId="0" fillId="0" borderId="0" applyFill="0" applyBorder="0" applyAlignment="0"/>
    <xf numFmtId="9" fontId="68" fillId="0" borderId="0" applyFont="0" applyFill="0" applyBorder="0" applyAlignment="0" applyProtection="0"/>
    <xf numFmtId="9" fontId="71" fillId="0" borderId="0" applyFont="0" applyFill="0" applyBorder="0" applyAlignment="0" applyProtection="0"/>
    <xf numFmtId="186" fontId="0" fillId="0" borderId="0" applyFill="0" applyBorder="0" applyAlignment="0"/>
    <xf numFmtId="25" fontId="68" fillId="0" borderId="0" applyFont="0" applyFill="0" applyBorder="0" applyAlignment="0" applyProtection="0"/>
    <xf numFmtId="0" fontId="89" fillId="9" borderId="14" applyNumberFormat="0" applyAlignment="0" applyProtection="0">
      <alignment vertical="center"/>
    </xf>
    <xf numFmtId="0" fontId="130" fillId="53" borderId="31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1" fillId="0" borderId="34" applyNumberFormat="0" applyFill="0" applyProtection="0">
      <alignment horizontal="center"/>
    </xf>
    <xf numFmtId="0" fontId="132" fillId="0" borderId="0" applyFill="0" applyBorder="0">
      <alignment horizontal="right"/>
    </xf>
    <xf numFmtId="0" fontId="53" fillId="12" borderId="0" applyNumberFormat="0" applyBorder="0" applyAlignment="0" applyProtection="0">
      <alignment vertical="center"/>
    </xf>
    <xf numFmtId="0" fontId="133" fillId="0" borderId="35"/>
    <xf numFmtId="0" fontId="48" fillId="0" borderId="0" applyFill="0" applyBorder="0">
      <alignment horizontal="right"/>
    </xf>
    <xf numFmtId="190" fontId="0" fillId="0" borderId="0"/>
    <xf numFmtId="190" fontId="0" fillId="0" borderId="0"/>
    <xf numFmtId="190" fontId="0" fillId="0" borderId="0"/>
    <xf numFmtId="0" fontId="134" fillId="0" borderId="3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57" fillId="0" borderId="0"/>
    <xf numFmtId="192" fontId="97" fillId="0" borderId="0"/>
    <xf numFmtId="200" fontId="0" fillId="0" borderId="0" applyFill="0" applyBorder="0" applyAlignment="0"/>
    <xf numFmtId="183" fontId="86" fillId="0" borderId="0" applyFont="0" applyFill="0" applyBorder="0" applyAlignment="0" applyProtection="0"/>
    <xf numFmtId="39" fontId="86" fillId="0" borderId="0" applyFont="0" applyFill="0" applyBorder="0" applyAlignment="0" applyProtection="0"/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35" fillId="0" borderId="0" applyProtection="0"/>
    <xf numFmtId="0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200" fontId="0" fillId="0" borderId="0" applyFill="0" applyBorder="0" applyAlignment="0"/>
    <xf numFmtId="0" fontId="66" fillId="17" borderId="0" applyNumberFormat="0" applyBorder="0" applyAlignment="0" applyProtection="0">
      <alignment vertical="center"/>
    </xf>
    <xf numFmtId="224" fontId="48" fillId="0" borderId="0" applyFont="0" applyFill="0" applyBorder="0" applyAlignment="0" applyProtection="0"/>
    <xf numFmtId="207" fontId="97" fillId="0" borderId="0"/>
    <xf numFmtId="0" fontId="136" fillId="0" borderId="0" applyNumberFormat="0" applyAlignment="0">
      <alignment horizontal="left"/>
    </xf>
    <xf numFmtId="0" fontId="53" fillId="12" borderId="0" applyNumberFormat="0" applyBorder="0" applyAlignment="0" applyProtection="0">
      <alignment vertical="center"/>
    </xf>
    <xf numFmtId="0" fontId="137" fillId="0" borderId="0" applyNumberFormat="0" applyAlignment="0"/>
    <xf numFmtId="9" fontId="49" fillId="0" borderId="0" applyFont="0" applyFill="0" applyBorder="0" applyAlignment="0" applyProtection="0">
      <alignment vertical="center"/>
    </xf>
    <xf numFmtId="225" fontId="8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4" fontId="84" fillId="0" borderId="0" applyFill="0" applyBorder="0" applyAlignment="0"/>
    <xf numFmtId="0" fontId="118" fillId="0" borderId="0"/>
    <xf numFmtId="15" fontId="88" fillId="0" borderId="0"/>
    <xf numFmtId="0" fontId="66" fillId="4" borderId="0" applyNumberFormat="0" applyBorder="0" applyAlignment="0" applyProtection="0">
      <alignment vertical="center"/>
    </xf>
    <xf numFmtId="226" fontId="97" fillId="0" borderId="0"/>
    <xf numFmtId="185" fontId="0" fillId="0" borderId="0" applyFill="0" applyBorder="0" applyAlignment="0"/>
    <xf numFmtId="186" fontId="0" fillId="0" borderId="0" applyFill="0" applyBorder="0" applyAlignment="0"/>
    <xf numFmtId="227" fontId="49" fillId="0" borderId="0" applyFont="0" applyFill="0" applyBorder="0" applyAlignment="0" applyProtection="0"/>
    <xf numFmtId="0" fontId="112" fillId="24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10" fillId="76" borderId="0" applyNumberFormat="0" applyBorder="0" applyAlignment="0" applyProtection="0">
      <alignment vertical="center"/>
    </xf>
    <xf numFmtId="2" fontId="135" fillId="0" borderId="0" applyProtection="0"/>
    <xf numFmtId="228" fontId="118" fillId="0" borderId="0">
      <alignment horizontal="right"/>
    </xf>
    <xf numFmtId="0" fontId="0" fillId="0" borderId="0"/>
    <xf numFmtId="43" fontId="49" fillId="0" borderId="0" applyFon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139" fillId="0" borderId="0">
      <alignment horizontal="left"/>
    </xf>
    <xf numFmtId="0" fontId="53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99" fillId="0" borderId="36" applyNumberFormat="0" applyAlignment="0" applyProtection="0">
      <alignment horizontal="left" vertical="center"/>
    </xf>
    <xf numFmtId="0" fontId="140" fillId="0" borderId="0" applyProtection="0"/>
    <xf numFmtId="0" fontId="99" fillId="0" borderId="0" applyProtection="0"/>
    <xf numFmtId="0" fontId="53" fillId="12" borderId="0" applyNumberFormat="0" applyBorder="0" applyAlignment="0" applyProtection="0">
      <alignment vertical="center"/>
    </xf>
    <xf numFmtId="38" fontId="14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3" fillId="24" borderId="0" applyNumberFormat="0" applyBorder="0" applyAlignment="0" applyProtection="0">
      <alignment vertical="center"/>
    </xf>
    <xf numFmtId="10" fontId="107" fillId="77" borderId="1" applyNumberFormat="0" applyBorder="0" applyAlignment="0" applyProtection="0"/>
    <xf numFmtId="183" fontId="142" fillId="62" borderId="0"/>
    <xf numFmtId="0" fontId="0" fillId="0" borderId="0"/>
    <xf numFmtId="0" fontId="59" fillId="57" borderId="0" applyNumberFormat="0" applyBorder="0" applyAlignment="0" applyProtection="0">
      <alignment vertical="center"/>
    </xf>
    <xf numFmtId="0" fontId="0" fillId="0" borderId="0"/>
    <xf numFmtId="0" fontId="49" fillId="45" borderId="14" applyNumberFormat="0" applyAlignment="0" applyProtection="0"/>
    <xf numFmtId="0" fontId="66" fillId="4" borderId="0" applyNumberFormat="0" applyBorder="0" applyAlignment="0" applyProtection="0">
      <alignment vertical="center"/>
    </xf>
    <xf numFmtId="0" fontId="49" fillId="54" borderId="0" applyNumberFormat="0" applyFont="0" applyBorder="0" applyAlignment="0" applyProtection="0">
      <alignment horizontal="right"/>
    </xf>
    <xf numFmtId="0" fontId="61" fillId="77" borderId="37" applyNumberFormat="0" applyFont="0" applyAlignment="0" applyProtection="0">
      <alignment vertical="center"/>
    </xf>
    <xf numFmtId="38" fontId="143" fillId="0" borderId="0"/>
    <xf numFmtId="0" fontId="49" fillId="3" borderId="26" applyNumberFormat="0" applyAlignment="0" applyProtection="0"/>
    <xf numFmtId="0" fontId="66" fillId="4" borderId="0" applyNumberFormat="0" applyBorder="0" applyAlignment="0" applyProtection="0">
      <alignment vertical="center"/>
    </xf>
    <xf numFmtId="38" fontId="132" fillId="0" borderId="0"/>
    <xf numFmtId="0" fontId="66" fillId="17" borderId="0" applyNumberFormat="0" applyBorder="0" applyAlignment="0" applyProtection="0">
      <alignment vertical="center"/>
    </xf>
    <xf numFmtId="0" fontId="97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186" fontId="0" fillId="0" borderId="0" applyFill="0" applyBorder="0" applyAlignment="0"/>
    <xf numFmtId="0" fontId="135" fillId="0" borderId="38" applyProtection="0"/>
    <xf numFmtId="183" fontId="144" fillId="69" borderId="0"/>
    <xf numFmtId="219" fontId="49" fillId="69" borderId="0"/>
    <xf numFmtId="0" fontId="49" fillId="0" borderId="0">
      <alignment vertical="center"/>
    </xf>
    <xf numFmtId="0" fontId="102" fillId="17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202" fontId="0" fillId="0" borderId="0" applyFont="0" applyFill="0" applyBorder="0" applyAlignment="0" applyProtection="0"/>
    <xf numFmtId="229" fontId="88" fillId="0" borderId="0" applyFont="0" applyFill="0" applyBorder="0" applyAlignment="0" applyProtection="0"/>
    <xf numFmtId="0" fontId="97" fillId="0" borderId="0"/>
    <xf numFmtId="37" fontId="145" fillId="0" borderId="0"/>
    <xf numFmtId="0" fontId="142" fillId="0" borderId="0"/>
    <xf numFmtId="0" fontId="61" fillId="77" borderId="37" applyNumberFormat="0" applyFont="0" applyAlignment="0" applyProtection="0">
      <alignment vertical="center"/>
    </xf>
    <xf numFmtId="0" fontId="146" fillId="9" borderId="26" applyNumberFormat="0" applyAlignment="0" applyProtection="0">
      <alignment vertical="center"/>
    </xf>
    <xf numFmtId="40" fontId="147" fillId="3" borderId="0">
      <alignment horizontal="right"/>
    </xf>
    <xf numFmtId="10" fontId="97" fillId="0" borderId="0" applyFont="0" applyFill="0" applyBorder="0" applyAlignment="0" applyProtection="0"/>
    <xf numFmtId="217" fontId="0" fillId="0" borderId="0" applyFont="0" applyFill="0" applyBorder="0" applyAlignment="0" applyProtection="0"/>
    <xf numFmtId="230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6" fillId="4" borderId="0" applyNumberFormat="0" applyBorder="0" applyAlignment="0" applyProtection="0">
      <alignment vertical="center"/>
    </xf>
    <xf numFmtId="200" fontId="0" fillId="0" borderId="0" applyFill="0" applyBorder="0" applyAlignment="0"/>
    <xf numFmtId="0" fontId="123" fillId="78" borderId="0" applyNumberFormat="0" applyBorder="0" applyAlignment="0" applyProtection="0"/>
    <xf numFmtId="186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9" fillId="0" borderId="35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178" fontId="49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150" fillId="0" borderId="0">
      <alignment horizontal="left"/>
    </xf>
    <xf numFmtId="43" fontId="107" fillId="0" borderId="39"/>
    <xf numFmtId="0" fontId="133" fillId="0" borderId="0"/>
    <xf numFmtId="0" fontId="49" fillId="18" borderId="17">
      <protection locked="0"/>
    </xf>
    <xf numFmtId="0" fontId="142" fillId="0" borderId="0"/>
    <xf numFmtId="0" fontId="117" fillId="18" borderId="17">
      <protection locked="0"/>
    </xf>
    <xf numFmtId="0" fontId="49" fillId="0" borderId="0">
      <alignment vertical="center"/>
    </xf>
    <xf numFmtId="0" fontId="117" fillId="18" borderId="17">
      <protection locked="0"/>
    </xf>
    <xf numFmtId="0" fontId="49" fillId="18" borderId="17">
      <protection locked="0"/>
    </xf>
    <xf numFmtId="0" fontId="49" fillId="18" borderId="17">
      <protection locked="0"/>
    </xf>
    <xf numFmtId="0" fontId="49" fillId="18" borderId="17">
      <protection locked="0"/>
    </xf>
    <xf numFmtId="0" fontId="151" fillId="0" borderId="0" applyNumberFormat="0" applyFill="0" applyBorder="0" applyAlignment="0" applyProtection="0"/>
    <xf numFmtId="49" fontId="84" fillId="0" borderId="0" applyFill="0" applyBorder="0" applyAlignment="0"/>
    <xf numFmtId="209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231" fontId="0" fillId="0" borderId="0" applyFill="0" applyBorder="0" applyAlignment="0"/>
    <xf numFmtId="223" fontId="48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61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/>
    <xf numFmtId="9" fontId="152" fillId="0" borderId="0" applyFont="0" applyFill="0" applyBorder="0" applyAlignment="0" applyProtection="0"/>
    <xf numFmtId="0" fontId="48" fillId="0" borderId="0"/>
    <xf numFmtId="0" fontId="66" fillId="17" borderId="0" applyNumberFormat="0" applyBorder="0" applyAlignment="0" applyProtection="0">
      <alignment vertical="center"/>
    </xf>
    <xf numFmtId="0" fontId="0" fillId="0" borderId="0"/>
    <xf numFmtId="187" fontId="48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9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3" fillId="0" borderId="32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4" fillId="0" borderId="24" applyNumberFormat="0" applyFill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55" fillId="0" borderId="0"/>
    <xf numFmtId="0" fontId="119" fillId="0" borderId="32" applyNumberFormat="0" applyFill="0" applyAlignment="0" applyProtection="0">
      <alignment vertical="center"/>
    </xf>
    <xf numFmtId="0" fontId="120" fillId="0" borderId="28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1" fillId="0" borderId="24" applyNumberFormat="0" applyFill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56" fillId="0" borderId="33" applyNumberFormat="0" applyFill="0" applyProtection="0">
      <alignment horizontal="center"/>
    </xf>
    <xf numFmtId="0" fontId="41" fillId="4" borderId="0" applyNumberFormat="0" applyBorder="0" applyAlignment="0" applyProtection="0">
      <alignment vertical="center"/>
    </xf>
    <xf numFmtId="4" fontId="113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15" applyNumberFormat="0" applyFill="0" applyProtection="0">
      <alignment horizontal="center"/>
    </xf>
    <xf numFmtId="0" fontId="0" fillId="0" borderId="0"/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49" fillId="0" borderId="0"/>
    <xf numFmtId="0" fontId="53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0" fillId="0" borderId="0"/>
    <xf numFmtId="0" fontId="5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1" fillId="0" borderId="0" applyFill="0" applyBorder="0" applyAlignment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>
      <alignment vertical="center"/>
    </xf>
    <xf numFmtId="0" fontId="49" fillId="0" borderId="0">
      <alignment vertical="center"/>
    </xf>
    <xf numFmtId="0" fontId="1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61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0" fillId="0" borderId="0"/>
    <xf numFmtId="0" fontId="162" fillId="23" borderId="14" applyNumberFormat="0" applyAlignment="0" applyProtection="0">
      <alignment vertical="center"/>
    </xf>
    <xf numFmtId="0" fontId="61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0" fillId="0" borderId="0"/>
    <xf numFmtId="0" fontId="75" fillId="23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77" borderId="37" applyNumberFormat="0" applyFont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49" fillId="17" borderId="0" applyNumberFormat="0" applyBorder="0" applyAlignment="0" applyProtection="0">
      <alignment vertical="center"/>
    </xf>
    <xf numFmtId="0" fontId="31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7" fillId="0" borderId="0"/>
    <xf numFmtId="0" fontId="41" fillId="17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0" fillId="53" borderId="31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58" fillId="0" borderId="15" applyNumberFormat="0" applyFill="0" applyProtection="0">
      <alignment horizontal="left"/>
    </xf>
    <xf numFmtId="0" fontId="166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16" fillId="0" borderId="0"/>
    <xf numFmtId="0" fontId="59" fillId="7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146" fillId="9" borderId="26" applyNumberFormat="0" applyAlignment="0" applyProtection="0">
      <alignment vertical="center"/>
    </xf>
    <xf numFmtId="1" fontId="0" fillId="0" borderId="15" applyFill="0" applyProtection="0">
      <alignment horizontal="center"/>
    </xf>
    <xf numFmtId="214" fontId="113" fillId="0" borderId="0" applyFont="0" applyFill="0" applyBorder="0" applyAlignment="0" applyProtection="0"/>
    <xf numFmtId="0" fontId="49" fillId="0" borderId="25" applyNumberFormat="0" applyFill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234" fontId="159" fillId="0" borderId="1">
      <alignment vertical="center"/>
      <protection locked="0"/>
    </xf>
    <xf numFmtId="0" fontId="57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9" fillId="0" borderId="0" applyFont="0" applyFill="0" applyBorder="0" applyAlignment="0" applyProtection="0"/>
    <xf numFmtId="236" fontId="129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7" fontId="26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6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 wrapText="1"/>
    </xf>
    <xf numFmtId="238" fontId="28" fillId="0" borderId="6" xfId="0" applyNumberFormat="1" applyFont="1" applyFill="1" applyBorder="1" applyAlignment="1" applyProtection="1">
      <alignment horizontal="center" vertical="center"/>
    </xf>
    <xf numFmtId="49" fontId="28" fillId="0" borderId="6" xfId="0" applyNumberFormat="1" applyFont="1" applyFill="1" applyBorder="1" applyAlignment="1" applyProtection="1">
      <alignment horizontal="left" vertical="center" wrapText="1"/>
    </xf>
    <xf numFmtId="49" fontId="28" fillId="0" borderId="6" xfId="0" applyNumberFormat="1" applyFont="1" applyFill="1" applyBorder="1" applyAlignment="1" applyProtection="1">
      <alignment horizontal="center" vertical="center"/>
    </xf>
    <xf numFmtId="237" fontId="28" fillId="0" borderId="6" xfId="0" applyNumberFormat="1" applyFont="1" applyFill="1" applyBorder="1" applyAlignment="1" applyProtection="1">
      <alignment horizontal="right" vertical="center"/>
    </xf>
    <xf numFmtId="238" fontId="24" fillId="0" borderId="6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</xf>
    <xf numFmtId="239" fontId="28" fillId="0" borderId="1" xfId="0" applyNumberFormat="1" applyFont="1" applyFill="1" applyBorder="1" applyAlignment="1" applyProtection="1">
      <alignment horizontal="right" vertical="center" wrapText="1"/>
    </xf>
    <xf numFmtId="239" fontId="28" fillId="0" borderId="1" xfId="0" applyNumberFormat="1" applyFont="1" applyFill="1" applyBorder="1" applyAlignment="1" applyProtection="1">
      <alignment horizontal="right" vertical="center"/>
    </xf>
    <xf numFmtId="0" fontId="30" fillId="0" borderId="1" xfId="0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 applyProtection="1">
      <alignment horizontal="right" vertical="center"/>
    </xf>
    <xf numFmtId="237" fontId="28" fillId="0" borderId="1" xfId="0" applyNumberFormat="1" applyFont="1" applyFill="1" applyBorder="1" applyAlignment="1" applyProtection="1">
      <alignment horizontal="right" vertical="center" wrapText="1"/>
    </xf>
    <xf numFmtId="237" fontId="24" fillId="0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8" fillId="0" borderId="6" xfId="0" applyFont="1" applyFill="1" applyBorder="1" applyAlignment="1" applyProtection="1">
      <alignment horizontal="left" vertical="center"/>
    </xf>
    <xf numFmtId="239" fontId="28" fillId="0" borderId="6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6" xfId="0" applyFont="1" applyFill="1" applyBorder="1" applyAlignment="1" applyProtection="1">
      <alignment horizontal="left" vertical="center"/>
    </xf>
    <xf numFmtId="239" fontId="24" fillId="0" borderId="6" xfId="0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>
      <alignment vertical="center"/>
    </xf>
    <xf numFmtId="0" fontId="24" fillId="0" borderId="6" xfId="0" applyFont="1" applyFill="1" applyBorder="1" applyAlignment="1" applyProtection="1">
      <alignment horizontal="right" vertical="center"/>
    </xf>
    <xf numFmtId="0" fontId="24" fillId="0" borderId="6" xfId="0" applyFont="1" applyBorder="1" applyAlignment="1" applyProtection="1">
      <alignment horizontal="right" vertical="center"/>
    </xf>
    <xf numFmtId="239" fontId="24" fillId="0" borderId="6" xfId="0" applyNumberFormat="1" applyFont="1" applyBorder="1" applyAlignment="1" applyProtection="1">
      <alignment horizontal="right" vertical="center" wrapText="1"/>
    </xf>
    <xf numFmtId="0" fontId="24" fillId="0" borderId="6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39" fontId="34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39" fontId="24" fillId="0" borderId="1" xfId="0" applyNumberFormat="1" applyFont="1" applyBorder="1" applyAlignment="1" applyProtection="1">
      <alignment horizontal="right" vertical="center"/>
    </xf>
    <xf numFmtId="0" fontId="2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8" fillId="0" borderId="1" xfId="692" applyFont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0" fontId="21" fillId="0" borderId="0" xfId="692" applyFont="1" applyFill="1" applyBorder="1" applyAlignment="1" applyProtection="1"/>
    <xf numFmtId="239" fontId="24" fillId="0" borderId="1" xfId="692" applyNumberFormat="1" applyFont="1" applyBorder="1" applyAlignment="1" applyProtection="1">
      <alignment horizontal="right" vertical="center"/>
    </xf>
    <xf numFmtId="239" fontId="24" fillId="0" borderId="1" xfId="692" applyNumberFormat="1" applyFont="1" applyBorder="1" applyAlignment="1" applyProtection="1">
      <alignment vertical="center"/>
    </xf>
    <xf numFmtId="239" fontId="24" fillId="0" borderId="1" xfId="692" applyNumberFormat="1" applyFont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horizontal="right" vertical="center" wrapText="1"/>
    </xf>
    <xf numFmtId="239" fontId="28" fillId="0" borderId="1" xfId="692" applyNumberFormat="1" applyFont="1" applyFill="1" applyBorder="1" applyAlignment="1" applyProtection="1">
      <alignment horizontal="center" vertical="center"/>
    </xf>
    <xf numFmtId="237" fontId="24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2" fillId="0" borderId="8" xfId="25" applyFont="1" applyBorder="1" applyAlignment="1" applyProtection="1">
      <alignment vertical="center" wrapText="1"/>
    </xf>
    <xf numFmtId="0" fontId="26" fillId="0" borderId="9" xfId="0" applyFont="1" applyBorder="1" applyAlignment="1" applyProtection="1">
      <alignment vertical="center"/>
    </xf>
    <xf numFmtId="0" fontId="22" fillId="0" borderId="8" xfId="25" applyFont="1" applyBorder="1" applyAlignment="1" applyProtection="1">
      <alignment vertical="center"/>
    </xf>
    <xf numFmtId="0" fontId="22" fillId="0" borderId="10" xfId="25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/>
    </xf>
    <xf numFmtId="0" fontId="26" fillId="0" borderId="11" xfId="0" applyFont="1" applyBorder="1" applyAlignment="1" applyProtection="1"/>
    <xf numFmtId="0" fontId="22" fillId="0" borderId="12" xfId="25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9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好_三季度－表二" xfId="86"/>
    <cellStyle name="Currency [0]" xfId="87"/>
    <cellStyle name="差_教育厅提供义务教育及高中教师人数（2009年1月6日）" xfId="88"/>
    <cellStyle name="链接单元格" xfId="89" builtinId="24"/>
    <cellStyle name="_2007年一季报(待披露0422)" xfId="90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差_Book1_Book1_2" xfId="132"/>
    <cellStyle name="F3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?" xfId="155"/>
    <cellStyle name="_ET_STYLE_NoName_00__Book1_1_项目支出明细表科室第二稿(汇报郭局长修改后）" xfId="156"/>
    <cellStyle name="??" xfId="157"/>
    <cellStyle name="常规 20 2 2" xfId="158"/>
    <cellStyle name="?? [0]" xfId="159"/>
    <cellStyle name="常规 11_修改—3.25日市政府常务会定—2015年市级部门预算表(4.17)" xfId="160"/>
    <cellStyle name="捠壿 [0.00]_Region Orders (2)" xfId="161"/>
    <cellStyle name="Accent4 - 60%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alc Currency (0) 2" xfId="173"/>
    <cellStyle name="ColLevel_0" xfId="174"/>
    <cellStyle name="差_2006年水利统计指标统计表" xfId="175"/>
    <cellStyle name="_KPMG original version_(中企华)审计评估联合申报明细表.V1" xfId="176"/>
    <cellStyle name="@_text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㼿㼿?" xfId="183"/>
    <cellStyle name="好_2009年一般性转移支付标准工资_~4190974" xfId="184"/>
    <cellStyle name="Accent3 - 60%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常规 17 2" xfId="193"/>
    <cellStyle name="_~1542229" xfId="194"/>
    <cellStyle name="_2007年综合经营计划表样(计划处20061016)" xfId="195"/>
    <cellStyle name="_~1723196" xfId="196"/>
    <cellStyle name="KPMG Heading 3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_2006年报表调整-常林股份公司(本部)" xfId="226"/>
    <cellStyle name="category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_2007年KPI计划分解表(部门上报样表)" xfId="239"/>
    <cellStyle name="0.00%" xfId="240"/>
    <cellStyle name="标题 2 2" xfId="241"/>
    <cellStyle name="Column_Title" xfId="242"/>
    <cellStyle name="百分比 5 2" xfId="243"/>
    <cellStyle name="_2007综合经营计划表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分级显示行_1_13区汇总" xfId="250"/>
    <cellStyle name="差_汇总-县级财政报表附表" xfId="251"/>
    <cellStyle name="_kcb1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_2011年各行基数及计划增量调查表（部门上报汇总）" xfId="260"/>
    <cellStyle name="好_2007年人员分部门统计表" xfId="261"/>
    <cellStyle name="60% - 强调文字颜色 6 2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㼿㼿㼿㼿?" xfId="268"/>
    <cellStyle name="常规 3 2 2" xfId="269"/>
    <cellStyle name="差_Book1_2013年部门预算车辆情况统计表" xfId="270"/>
    <cellStyle name="_long term loan - others 300504_Shenhua PBC package 050530_(中企华)审计评估联合申报明细表.V1" xfId="271"/>
    <cellStyle name="好_汇总-县级财政报表附表" xfId="272"/>
    <cellStyle name="_Book1_1" xfId="273"/>
    <cellStyle name="_ZMN05年审底稿－桂林橡胶‘" xfId="274"/>
    <cellStyle name="Calc Percent (2)" xfId="275"/>
    <cellStyle name="F5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好_城建部门" xfId="284"/>
    <cellStyle name="_Book1_1_项目支出明细表科室第二稿(汇报郭局长修改后）" xfId="285"/>
    <cellStyle name="汇总 2" xfId="286"/>
    <cellStyle name="Comma  - Style5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千位分隔 5" xfId="294"/>
    <cellStyle name="好_Book1_4" xfId="295"/>
    <cellStyle name="_Book1_2_Book1" xfId="296"/>
    <cellStyle name="检查单元格 2" xfId="297"/>
    <cellStyle name="归盒啦_95" xfId="298"/>
    <cellStyle name="Currency\[0]" xfId="299"/>
    <cellStyle name="Linked Cell" xfId="300"/>
    <cellStyle name="_Book1_2_公务费分类分档定额标准" xfId="301"/>
    <cellStyle name="常规 23 2" xfId="302"/>
    <cellStyle name="_钞币安防汇总" xfId="303"/>
    <cellStyle name="_Book1_2_社保口项目支出明细表科室第二稿(汇报郭局长修改后）" xfId="304"/>
    <cellStyle name="Comma[2]" xfId="305"/>
    <cellStyle name="常规 3_2013年部门预算车辆情况统计表" xfId="306"/>
    <cellStyle name="_Book1_2_项目支出明细表科室第二稿(汇报郭局长修改后）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_Book1_3" xfId="313"/>
    <cellStyle name="F7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20% - Accent1" xfId="320"/>
    <cellStyle name="Accent1 - 20%" xfId="321"/>
    <cellStyle name="_费用_Book1" xfId="322"/>
    <cellStyle name="_分行操作风险测算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20% - 强调文字颜色 3 2" xfId="330"/>
    <cellStyle name="Heading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style1" xfId="339"/>
    <cellStyle name="_CCB.HO.New TB template.CCB PRC IAS Sorting.040223 trial run" xfId="340"/>
    <cellStyle name="EY House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差_副本73283696546880457822010-04-29" xfId="350"/>
    <cellStyle name="_ET_STYLE_NoName_00__Book1_1_社保口项目支出明细表科室第二稿(汇报郭局长修改后）" xfId="351"/>
    <cellStyle name="差_2006年基础数据" xfId="352"/>
    <cellStyle name="Accent1 - 40%" xfId="353"/>
    <cellStyle name="_ET_STYLE_NoName_00__Book1_2" xfId="354"/>
    <cellStyle name="Accent5 - 20%" xfId="355"/>
    <cellStyle name="好_11大理" xfId="356"/>
    <cellStyle name="Mon閠aũre_!!!GO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适中 3" xfId="393"/>
    <cellStyle name="{Thousand}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常规 2 5" xfId="398"/>
    <cellStyle name="差_云南农村义务教育统计表" xfId="399"/>
    <cellStyle name="_long term loan - others 300504_审计调查表.V3" xfId="400"/>
    <cellStyle name="强调文字颜色 4 2" xfId="401"/>
    <cellStyle name="60% - Accent5" xfId="402"/>
    <cellStyle name="_Part III.200406.Loan and Liabilities details.(Site Name)" xfId="403"/>
    <cellStyle name="烹拳 [0]_ +Foil &amp; -FOIL &amp; PAPER" xfId="404"/>
    <cellStyle name="_Part III.200406.Loan and Liabilities details.(Site Name)_(中企华)审计评估联合申报明细表.V1" xfId="405"/>
    <cellStyle name="差_县级基础数据" xfId="406"/>
    <cellStyle name="Currency [00]" xfId="407"/>
    <cellStyle name="Moneda [0]_96 Risk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好 2" xfId="414"/>
    <cellStyle name="_Part III.200406.Loan and Liabilities details.(Site Name)_Shenhua PBC package 050530_附件1：审计评估联合申报明细表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千位分隔 2" xfId="419"/>
    <cellStyle name="_Part III.200406.Loan and Liabilities details.(Site Name)_审计调查表.V3" xfId="420"/>
    <cellStyle name="好_Book1_1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_网络改造通信费用测算表（20090820）" xfId="480"/>
    <cellStyle name="Accent3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常规 2 4" xfId="498"/>
    <cellStyle name="PSInt" xfId="499"/>
    <cellStyle name="{Thousand [0]}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好_财政供养人员" xfId="682"/>
    <cellStyle name="InputArea" xfId="683"/>
    <cellStyle name="注释 3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표준_(업무)평가단" xfId="849"/>
    <cellStyle name="差_财政供养人员" xfId="850"/>
    <cellStyle name="常规 11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L19" sqref="L19"/>
    </sheetView>
  </sheetViews>
  <sheetFormatPr defaultColWidth="9" defaultRowHeight="12.75" customHeight="1" outlineLevelCol="6"/>
  <cols>
    <col min="1" max="7" width="17.1428571428571" style="36" customWidth="1"/>
  </cols>
  <sheetData>
    <row r="2" ht="14.25" customHeight="1" spans="1:7">
      <c r="A2" s="129"/>
      <c r="B2"/>
      <c r="C2"/>
      <c r="D2"/>
      <c r="E2"/>
      <c r="F2"/>
      <c r="G2"/>
    </row>
    <row r="3" ht="18.75" customHeight="1" spans="1:7">
      <c r="A3" s="130" t="s">
        <v>0</v>
      </c>
      <c r="B3" s="130"/>
      <c r="C3" s="130"/>
      <c r="D3" s="130"/>
      <c r="E3" s="130"/>
      <c r="F3" s="130"/>
      <c r="G3" s="130"/>
    </row>
    <row r="4" ht="24" customHeight="1" spans="1:7">
      <c r="A4" s="130" t="s">
        <v>1</v>
      </c>
      <c r="B4" s="130"/>
      <c r="C4" s="130"/>
      <c r="D4" s="130"/>
      <c r="E4" s="130"/>
      <c r="F4" s="130"/>
      <c r="G4" s="130"/>
    </row>
    <row r="5" ht="14.25" customHeight="1" spans="1:7">
      <c r="A5" s="130"/>
      <c r="B5" s="130"/>
      <c r="C5" s="130"/>
      <c r="D5" s="130"/>
      <c r="E5" s="130"/>
      <c r="F5" s="130"/>
      <c r="G5" s="130"/>
    </row>
    <row r="6" ht="14.25" customHeight="1" spans="1:7">
      <c r="A6" s="130"/>
      <c r="B6" s="130"/>
      <c r="C6" s="130"/>
      <c r="D6" s="130"/>
      <c r="E6" s="130"/>
      <c r="F6" s="130"/>
      <c r="G6" s="130"/>
    </row>
    <row r="7" ht="14.25" customHeight="1" spans="1:7">
      <c r="A7" s="130"/>
      <c r="B7" s="130"/>
      <c r="C7" s="130"/>
      <c r="D7" s="130"/>
      <c r="E7" s="130"/>
      <c r="F7" s="130"/>
      <c r="G7" s="130"/>
    </row>
    <row r="8" ht="14.25" customHeight="1" spans="1:7">
      <c r="A8" s="130"/>
      <c r="B8" s="130"/>
      <c r="C8" s="130"/>
      <c r="D8" s="130"/>
      <c r="E8" s="130"/>
      <c r="F8" s="130"/>
      <c r="G8" s="130"/>
    </row>
    <row r="9" ht="33" customHeight="1" spans="1:7">
      <c r="A9" s="131" t="s">
        <v>2</v>
      </c>
      <c r="B9" s="131"/>
      <c r="C9" s="131"/>
      <c r="D9" s="131"/>
      <c r="E9" s="131"/>
      <c r="F9" s="131"/>
      <c r="G9" s="131"/>
    </row>
    <row r="10" ht="14.25" customHeight="1" spans="1:7">
      <c r="A10" s="130"/>
      <c r="B10" s="130"/>
      <c r="C10" s="130"/>
      <c r="D10" s="130"/>
      <c r="E10" s="130"/>
      <c r="F10" s="130"/>
      <c r="G10" s="130"/>
    </row>
    <row r="11" ht="14.25" customHeight="1" spans="1:7">
      <c r="A11" s="130"/>
      <c r="B11" s="130"/>
      <c r="C11" s="130"/>
      <c r="D11" s="130"/>
      <c r="E11" s="130"/>
      <c r="F11" s="130"/>
      <c r="G11" s="130"/>
    </row>
    <row r="12" ht="14.25" customHeight="1" spans="1:7">
      <c r="A12" s="130"/>
      <c r="B12" s="130"/>
      <c r="C12" s="130"/>
      <c r="D12" s="130"/>
      <c r="E12" s="130"/>
      <c r="F12" s="130"/>
      <c r="G12" s="130"/>
    </row>
    <row r="13" ht="14.25" customHeight="1" spans="1:7">
      <c r="A13" s="130"/>
      <c r="B13" s="130"/>
      <c r="C13" s="130"/>
      <c r="D13" s="130"/>
      <c r="E13" s="130"/>
      <c r="F13" s="130"/>
      <c r="G13" s="130"/>
    </row>
    <row r="14" ht="14.25" customHeight="1" spans="1:7">
      <c r="A14" s="130"/>
      <c r="B14" s="130"/>
      <c r="C14" s="130"/>
      <c r="D14" s="130"/>
      <c r="E14" s="130"/>
      <c r="F14" s="130"/>
      <c r="G14" s="130"/>
    </row>
    <row r="15" ht="14.25" customHeight="1" spans="1:7">
      <c r="A15" s="130"/>
      <c r="B15" s="130"/>
      <c r="C15" s="130"/>
      <c r="D15" s="130"/>
      <c r="E15" s="130"/>
      <c r="F15" s="130"/>
      <c r="G15" s="130"/>
    </row>
    <row r="16" ht="14.25" customHeight="1" spans="1:7">
      <c r="A16" s="130"/>
      <c r="B16" s="130"/>
      <c r="C16" s="130"/>
      <c r="D16" s="130"/>
      <c r="E16" s="130"/>
      <c r="F16" s="130"/>
      <c r="G16" s="130"/>
    </row>
    <row r="17" ht="14.25" customHeight="1" spans="1:7">
      <c r="A17" s="130"/>
      <c r="B17" s="130"/>
      <c r="C17" s="130"/>
      <c r="D17" s="130"/>
      <c r="E17" s="130"/>
      <c r="F17" s="130"/>
      <c r="G17" s="130"/>
    </row>
    <row r="18" ht="14.25" customHeight="1" spans="1:7">
      <c r="A18" s="130"/>
      <c r="B18" s="130"/>
      <c r="C18" s="130"/>
      <c r="D18" s="130"/>
      <c r="E18" s="130"/>
      <c r="F18" s="130"/>
      <c r="G18" s="130"/>
    </row>
    <row r="19" ht="14.25" customHeight="1" spans="1:7">
      <c r="A19" s="132" t="s">
        <v>3</v>
      </c>
      <c r="B19" s="130"/>
      <c r="C19" s="130"/>
      <c r="D19" s="130"/>
      <c r="E19" s="130"/>
      <c r="F19" s="130"/>
      <c r="G19" s="130"/>
    </row>
    <row r="20" ht="14.25" customHeight="1" spans="1:7">
      <c r="A20" s="130"/>
      <c r="B20" s="130"/>
      <c r="C20" s="130"/>
      <c r="D20" s="130"/>
      <c r="E20" s="130"/>
      <c r="F20" s="130"/>
      <c r="G20" s="130"/>
    </row>
    <row r="21" ht="14.25" customHeight="1" spans="1:7">
      <c r="A21" s="130"/>
      <c r="B21" s="130"/>
      <c r="C21" s="130"/>
      <c r="D21" s="130"/>
      <c r="E21" s="130"/>
      <c r="F21" s="130"/>
      <c r="G21" s="130"/>
    </row>
    <row r="22" ht="14.25" customHeight="1" spans="1:6">
      <c r="A22" s="133"/>
      <c r="B22" s="133" t="s">
        <v>4</v>
      </c>
      <c r="C22" s="134"/>
      <c r="D22" s="133" t="s">
        <v>5</v>
      </c>
      <c r="E22" s="133"/>
      <c r="F22" s="133" t="s">
        <v>6</v>
      </c>
    </row>
    <row r="23" ht="15.75" customHeight="1" spans="1:7">
      <c r="A23"/>
      <c r="B23" s="135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2" sqref="A2:E14"/>
    </sheetView>
  </sheetViews>
  <sheetFormatPr defaultColWidth="9" defaultRowHeight="12.75" customHeight="1" outlineLevelCol="3"/>
  <cols>
    <col min="1" max="1" width="9.14285714285714" style="36"/>
    <col min="2" max="2" width="65.2857142857143" style="36" customWidth="1"/>
    <col min="3" max="3" width="45.7142857142857" style="36" customWidth="1"/>
    <col min="4" max="4" width="9.14285714285714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19"/>
      <c r="C3"/>
      <c r="D3"/>
    </row>
    <row r="4" ht="24.75" customHeight="1" spans="1:4">
      <c r="A4"/>
      <c r="B4" s="120" t="s">
        <v>9</v>
      </c>
      <c r="C4" s="121" t="s">
        <v>10</v>
      </c>
      <c r="D4"/>
    </row>
    <row r="5" ht="24.75" customHeight="1" spans="1:4">
      <c r="A5"/>
      <c r="B5" s="122" t="s">
        <v>11</v>
      </c>
      <c r="C5" s="123"/>
      <c r="D5"/>
    </row>
    <row r="6" ht="24.75" customHeight="1" spans="1:4">
      <c r="A6"/>
      <c r="B6" s="122" t="s">
        <v>12</v>
      </c>
      <c r="C6" s="123" t="s">
        <v>13</v>
      </c>
      <c r="D6"/>
    </row>
    <row r="7" ht="24.75" customHeight="1" spans="1:4">
      <c r="A7"/>
      <c r="B7" s="122" t="s">
        <v>14</v>
      </c>
      <c r="C7" s="123" t="s">
        <v>15</v>
      </c>
      <c r="D7"/>
    </row>
    <row r="8" ht="24.75" customHeight="1" spans="1:4">
      <c r="A8"/>
      <c r="B8" s="122" t="s">
        <v>16</v>
      </c>
      <c r="C8" s="123"/>
      <c r="D8"/>
    </row>
    <row r="9" ht="24.75" customHeight="1" spans="1:4">
      <c r="A9"/>
      <c r="B9" s="122" t="s">
        <v>17</v>
      </c>
      <c r="C9" s="123" t="s">
        <v>18</v>
      </c>
      <c r="D9"/>
    </row>
    <row r="10" ht="24.75" customHeight="1" spans="1:4">
      <c r="A10"/>
      <c r="B10" s="122" t="s">
        <v>19</v>
      </c>
      <c r="C10" s="123" t="s">
        <v>20</v>
      </c>
      <c r="D10"/>
    </row>
    <row r="11" ht="24.75" customHeight="1" spans="1:4">
      <c r="A11"/>
      <c r="B11" s="124" t="s">
        <v>21</v>
      </c>
      <c r="C11" s="123" t="s">
        <v>22</v>
      </c>
      <c r="D11"/>
    </row>
    <row r="12" ht="24.75" customHeight="1" spans="1:4">
      <c r="A12"/>
      <c r="B12" s="125" t="s">
        <v>23</v>
      </c>
      <c r="C12" s="126" t="s">
        <v>24</v>
      </c>
      <c r="D12"/>
    </row>
    <row r="13" ht="24.75" customHeight="1" spans="1:4">
      <c r="A13"/>
      <c r="B13" s="125" t="s">
        <v>25</v>
      </c>
      <c r="C13" s="127"/>
      <c r="D13"/>
    </row>
    <row r="14" ht="24.75" customHeight="1" spans="1:4">
      <c r="A14"/>
      <c r="B14" s="128" t="s">
        <v>26</v>
      </c>
      <c r="C14" s="12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8" sqref="D18"/>
    </sheetView>
  </sheetViews>
  <sheetFormatPr defaultColWidth="9.14285714285714" defaultRowHeight="12.75" customHeight="1" outlineLevelCol="4"/>
  <cols>
    <col min="1" max="1" width="34.847619047619" style="101" customWidth="1"/>
    <col min="2" max="2" width="27.2857142857143" style="101" customWidth="1"/>
    <col min="3" max="3" width="34.5714285714286" style="101" customWidth="1"/>
    <col min="4" max="4" width="27.4285714285714" style="101" customWidth="1"/>
    <col min="5" max="5" width="31.2857142857143" style="101" customWidth="1"/>
    <col min="6" max="16384" width="9.14285714285714" style="102"/>
  </cols>
  <sheetData>
    <row r="1" ht="24.75" customHeight="1" spans="1:1">
      <c r="A1" s="103"/>
    </row>
    <row r="2" ht="24.75" customHeight="1" spans="1:4">
      <c r="A2" s="104" t="s">
        <v>27</v>
      </c>
      <c r="B2" s="104"/>
      <c r="C2" s="104"/>
      <c r="D2" s="104"/>
    </row>
    <row r="3" ht="24.75" customHeight="1" spans="1:4">
      <c r="A3" s="105"/>
      <c r="B3" s="106"/>
      <c r="C3" s="106"/>
      <c r="D3" s="107" t="s">
        <v>28</v>
      </c>
    </row>
    <row r="4" ht="24.75" customHeight="1" spans="1:4">
      <c r="A4" s="108" t="s">
        <v>29</v>
      </c>
      <c r="B4" s="108"/>
      <c r="C4" s="108" t="s">
        <v>30</v>
      </c>
      <c r="D4" s="108"/>
    </row>
    <row r="5" ht="24.75" customHeight="1" spans="1:4">
      <c r="A5" s="108" t="s">
        <v>31</v>
      </c>
      <c r="B5" s="108" t="s">
        <v>32</v>
      </c>
      <c r="C5" s="108" t="s">
        <v>31</v>
      </c>
      <c r="D5" s="108" t="s">
        <v>32</v>
      </c>
    </row>
    <row r="6" s="100" customFormat="1" ht="21.95" customHeight="1" spans="1:5">
      <c r="A6" s="95" t="s">
        <v>33</v>
      </c>
      <c r="B6" s="109">
        <f>B7+B8</f>
        <v>3543200</v>
      </c>
      <c r="C6" s="85" t="s">
        <v>34</v>
      </c>
      <c r="D6" s="110">
        <v>3533240</v>
      </c>
      <c r="E6" s="111"/>
    </row>
    <row r="7" s="100" customFormat="1" ht="21.95" customHeight="1" spans="1:5">
      <c r="A7" s="95" t="s">
        <v>35</v>
      </c>
      <c r="B7" s="110">
        <v>3543200</v>
      </c>
      <c r="C7" s="85" t="s">
        <v>36</v>
      </c>
      <c r="D7" s="110"/>
      <c r="E7" s="111"/>
    </row>
    <row r="8" s="100" customFormat="1" ht="21.95" customHeight="1" spans="1:5">
      <c r="A8" s="95" t="s">
        <v>37</v>
      </c>
      <c r="B8" s="110"/>
      <c r="C8" s="85" t="s">
        <v>38</v>
      </c>
      <c r="D8" s="110"/>
      <c r="E8" s="111"/>
    </row>
    <row r="9" s="100" customFormat="1" ht="21.95" customHeight="1" spans="1:5">
      <c r="A9" s="95" t="s">
        <v>39</v>
      </c>
      <c r="B9" s="110">
        <f>B10+B11</f>
        <v>0</v>
      </c>
      <c r="C9" s="85" t="s">
        <v>40</v>
      </c>
      <c r="D9" s="110"/>
      <c r="E9" s="111"/>
    </row>
    <row r="10" s="100" customFormat="1" ht="21.95" customHeight="1" spans="1:5">
      <c r="A10" s="95" t="s">
        <v>41</v>
      </c>
      <c r="B10" s="110"/>
      <c r="C10" s="85" t="s">
        <v>42</v>
      </c>
      <c r="D10" s="110"/>
      <c r="E10" s="111"/>
    </row>
    <row r="11" s="100" customFormat="1" ht="21.95" customHeight="1" spans="1:5">
      <c r="A11" s="95" t="s">
        <v>43</v>
      </c>
      <c r="B11" s="110"/>
      <c r="C11" s="85" t="s">
        <v>44</v>
      </c>
      <c r="D11" s="110"/>
      <c r="E11" s="111"/>
    </row>
    <row r="12" s="100" customFormat="1" ht="21.95" customHeight="1" spans="1:5">
      <c r="A12" s="95" t="s">
        <v>45</v>
      </c>
      <c r="B12" s="110">
        <f>B13+B14+B15</f>
        <v>0</v>
      </c>
      <c r="C12" s="85" t="s">
        <v>46</v>
      </c>
      <c r="D12" s="110"/>
      <c r="E12" s="111"/>
    </row>
    <row r="13" s="100" customFormat="1" ht="21.95" customHeight="1" spans="1:5">
      <c r="A13" s="95" t="s">
        <v>47</v>
      </c>
      <c r="B13" s="110">
        <v>0</v>
      </c>
      <c r="C13" s="85" t="s">
        <v>48</v>
      </c>
      <c r="D13" s="110">
        <v>9960</v>
      </c>
      <c r="E13" s="111"/>
    </row>
    <row r="14" s="100" customFormat="1" ht="21.95" customHeight="1" spans="1:5">
      <c r="A14" s="95" t="s">
        <v>49</v>
      </c>
      <c r="B14" s="110">
        <v>0</v>
      </c>
      <c r="C14" s="85" t="s">
        <v>50</v>
      </c>
      <c r="D14" s="110"/>
      <c r="E14" s="111"/>
    </row>
    <row r="15" s="100" customFormat="1" ht="21.95" customHeight="1" spans="1:5">
      <c r="A15" s="95" t="s">
        <v>51</v>
      </c>
      <c r="B15" s="109">
        <v>0</v>
      </c>
      <c r="C15" s="85" t="s">
        <v>52</v>
      </c>
      <c r="D15" s="110"/>
      <c r="E15" s="111"/>
    </row>
    <row r="16" s="100" customFormat="1" ht="21.95" customHeight="1" spans="1:5">
      <c r="A16" s="95" t="s">
        <v>53</v>
      </c>
      <c r="B16" s="109">
        <v>0</v>
      </c>
      <c r="C16" s="85" t="s">
        <v>54</v>
      </c>
      <c r="D16" s="110"/>
      <c r="E16" s="111"/>
    </row>
    <row r="17" s="100" customFormat="1" ht="21.95" customHeight="1" spans="1:5">
      <c r="A17" s="95" t="s">
        <v>55</v>
      </c>
      <c r="B17" s="109">
        <v>0</v>
      </c>
      <c r="C17" s="85" t="s">
        <v>56</v>
      </c>
      <c r="D17" s="110"/>
      <c r="E17" s="111"/>
    </row>
    <row r="18" s="100" customFormat="1" ht="21.95" customHeight="1" spans="1:5">
      <c r="A18" s="95" t="s">
        <v>57</v>
      </c>
      <c r="B18" s="109">
        <v>0</v>
      </c>
      <c r="C18" s="85" t="s">
        <v>58</v>
      </c>
      <c r="D18" s="110"/>
      <c r="E18" s="111"/>
    </row>
    <row r="19" s="100" customFormat="1" ht="21.95" customHeight="1" spans="1:5">
      <c r="A19" s="95" t="s">
        <v>59</v>
      </c>
      <c r="B19" s="109">
        <v>0</v>
      </c>
      <c r="C19" s="85" t="s">
        <v>60</v>
      </c>
      <c r="D19" s="110"/>
      <c r="E19" s="111"/>
    </row>
    <row r="20" s="100" customFormat="1" ht="21.95" customHeight="1" spans="1:5">
      <c r="A20" s="95"/>
      <c r="B20" s="109"/>
      <c r="C20" s="85" t="s">
        <v>61</v>
      </c>
      <c r="D20" s="110"/>
      <c r="E20" s="111"/>
    </row>
    <row r="21" s="100" customFormat="1" ht="21.95" customHeight="1" spans="1:5">
      <c r="A21" s="95"/>
      <c r="B21" s="109"/>
      <c r="C21" s="85" t="s">
        <v>62</v>
      </c>
      <c r="D21" s="110"/>
      <c r="E21" s="111"/>
    </row>
    <row r="22" s="100" customFormat="1" ht="21.95" customHeight="1" spans="1:5">
      <c r="A22" s="95"/>
      <c r="B22" s="109"/>
      <c r="C22" s="85" t="s">
        <v>63</v>
      </c>
      <c r="D22" s="110"/>
      <c r="E22" s="111"/>
    </row>
    <row r="23" s="100" customFormat="1" ht="21.95" customHeight="1" spans="1:5">
      <c r="A23" s="95"/>
      <c r="B23" s="109"/>
      <c r="C23" s="85" t="s">
        <v>64</v>
      </c>
      <c r="D23" s="110"/>
      <c r="E23" s="111"/>
    </row>
    <row r="24" s="100" customFormat="1" ht="21.95" customHeight="1" spans="1:5">
      <c r="A24" s="95"/>
      <c r="B24" s="109"/>
      <c r="C24" s="85" t="s">
        <v>65</v>
      </c>
      <c r="D24" s="110"/>
      <c r="E24" s="111"/>
    </row>
    <row r="25" s="100" customFormat="1" ht="21.95" customHeight="1" spans="1:5">
      <c r="A25" s="95"/>
      <c r="B25" s="109"/>
      <c r="C25" s="85" t="s">
        <v>66</v>
      </c>
      <c r="D25" s="110"/>
      <c r="E25" s="111"/>
    </row>
    <row r="26" s="100" customFormat="1" ht="21.95" customHeight="1" spans="1:5">
      <c r="A26" s="95"/>
      <c r="B26" s="109"/>
      <c r="C26" s="85" t="s">
        <v>67</v>
      </c>
      <c r="D26" s="110">
        <v>0</v>
      </c>
      <c r="E26" s="111"/>
    </row>
    <row r="27" s="100" customFormat="1" ht="21.95" customHeight="1" spans="1:5">
      <c r="A27" s="95"/>
      <c r="B27" s="109"/>
      <c r="C27" s="85" t="s">
        <v>68</v>
      </c>
      <c r="D27" s="110">
        <v>0</v>
      </c>
      <c r="E27" s="111"/>
    </row>
    <row r="28" s="100" customFormat="1" ht="21.95" customHeight="1" spans="1:5">
      <c r="A28" s="95"/>
      <c r="B28" s="109"/>
      <c r="C28" s="85" t="s">
        <v>69</v>
      </c>
      <c r="D28" s="110">
        <v>0</v>
      </c>
      <c r="E28" s="111"/>
    </row>
    <row r="29" s="100" customFormat="1" ht="21.95" customHeight="1" spans="1:5">
      <c r="A29" s="95"/>
      <c r="B29" s="109"/>
      <c r="C29" s="85" t="s">
        <v>70</v>
      </c>
      <c r="D29" s="110">
        <v>0</v>
      </c>
      <c r="E29" s="111"/>
    </row>
    <row r="30" s="100" customFormat="1" ht="21.95" customHeight="1" spans="1:5">
      <c r="A30" s="95"/>
      <c r="B30" s="109"/>
      <c r="C30" s="85" t="s">
        <v>71</v>
      </c>
      <c r="D30" s="110">
        <v>0</v>
      </c>
      <c r="E30" s="111"/>
    </row>
    <row r="31" s="100" customFormat="1" ht="21.95" customHeight="1" spans="1:5">
      <c r="A31" s="95"/>
      <c r="B31" s="109"/>
      <c r="C31" s="85" t="s">
        <v>72</v>
      </c>
      <c r="D31" s="110">
        <v>0</v>
      </c>
      <c r="E31" s="111"/>
    </row>
    <row r="32" s="100" customFormat="1" ht="21.95" customHeight="1" spans="1:5">
      <c r="A32" s="95"/>
      <c r="B32" s="109"/>
      <c r="C32" s="85" t="s">
        <v>73</v>
      </c>
      <c r="D32" s="110">
        <v>0</v>
      </c>
      <c r="E32" s="111"/>
    </row>
    <row r="33" s="100" customFormat="1" ht="21.95" customHeight="1" spans="1:5">
      <c r="A33" s="95"/>
      <c r="B33" s="109"/>
      <c r="C33" s="85" t="s">
        <v>74</v>
      </c>
      <c r="D33" s="110">
        <v>0</v>
      </c>
      <c r="E33" s="111"/>
    </row>
    <row r="34" s="100" customFormat="1" ht="21.95" customHeight="1" spans="1:5">
      <c r="A34" s="95"/>
      <c r="B34" s="109"/>
      <c r="C34" s="85" t="s">
        <v>75</v>
      </c>
      <c r="D34" s="110">
        <v>0</v>
      </c>
      <c r="E34" s="111"/>
    </row>
    <row r="35" ht="21.95" customHeight="1" spans="1:4">
      <c r="A35" s="97"/>
      <c r="B35" s="112"/>
      <c r="C35" s="113"/>
      <c r="D35" s="114"/>
    </row>
    <row r="36" s="100" customFormat="1" ht="21.95" customHeight="1" spans="1:5">
      <c r="A36" s="99" t="s">
        <v>76</v>
      </c>
      <c r="B36" s="115">
        <f>B6+B9+B12+B16+B17+B18+B19</f>
        <v>3543200</v>
      </c>
      <c r="C36" s="116" t="s">
        <v>77</v>
      </c>
      <c r="D36" s="115">
        <f>SUM(D6:D34)</f>
        <v>3543200</v>
      </c>
      <c r="E36" s="111"/>
    </row>
    <row r="37" s="100" customFormat="1" ht="21.95" customHeight="1" spans="1:5">
      <c r="A37" s="95" t="s">
        <v>78</v>
      </c>
      <c r="B37" s="117">
        <f>B38+B41+B44+B45</f>
        <v>0</v>
      </c>
      <c r="C37" s="85" t="s">
        <v>79</v>
      </c>
      <c r="D37" s="115">
        <v>0</v>
      </c>
      <c r="E37" s="111"/>
    </row>
    <row r="38" s="100" customFormat="1" ht="21.95" customHeight="1" spans="1:5">
      <c r="A38" s="95" t="s">
        <v>80</v>
      </c>
      <c r="B38" s="110">
        <f>B39+B40</f>
        <v>0</v>
      </c>
      <c r="C38" s="85"/>
      <c r="D38" s="110"/>
      <c r="E38" s="111"/>
    </row>
    <row r="39" s="100" customFormat="1" ht="21.95" customHeight="1" spans="1:5">
      <c r="A39" s="95" t="s">
        <v>81</v>
      </c>
      <c r="B39" s="110">
        <v>0</v>
      </c>
      <c r="C39" s="118"/>
      <c r="D39" s="110"/>
      <c r="E39" s="111"/>
    </row>
    <row r="40" s="100" customFormat="1" ht="21.95" customHeight="1" spans="1:5">
      <c r="A40" s="95" t="s">
        <v>82</v>
      </c>
      <c r="B40" s="110">
        <v>0</v>
      </c>
      <c r="C40" s="118"/>
      <c r="D40" s="110"/>
      <c r="E40" s="111"/>
    </row>
    <row r="41" s="100" customFormat="1" ht="21.95" customHeight="1" spans="1:5">
      <c r="A41" s="95" t="s">
        <v>83</v>
      </c>
      <c r="B41" s="110">
        <f>B43+B42</f>
        <v>0</v>
      </c>
      <c r="C41" s="118"/>
      <c r="D41" s="110"/>
      <c r="E41" s="111"/>
    </row>
    <row r="42" s="100" customFormat="1" ht="21.95" customHeight="1" spans="1:5">
      <c r="A42" s="95" t="s">
        <v>84</v>
      </c>
      <c r="B42" s="110">
        <v>0</v>
      </c>
      <c r="C42" s="118"/>
      <c r="D42" s="110"/>
      <c r="E42" s="111"/>
    </row>
    <row r="43" s="100" customFormat="1" ht="21.95" customHeight="1" spans="1:5">
      <c r="A43" s="95" t="s">
        <v>85</v>
      </c>
      <c r="B43" s="110">
        <v>0</v>
      </c>
      <c r="C43" s="118"/>
      <c r="D43" s="110"/>
      <c r="E43" s="111"/>
    </row>
    <row r="44" s="100" customFormat="1" ht="21.95" customHeight="1" spans="1:5">
      <c r="A44" s="95" t="s">
        <v>86</v>
      </c>
      <c r="B44" s="110">
        <v>0</v>
      </c>
      <c r="C44" s="118"/>
      <c r="D44" s="110"/>
      <c r="E44" s="111"/>
    </row>
    <row r="45" s="100" customFormat="1" ht="21.95" customHeight="1" spans="1:5">
      <c r="A45" s="95" t="s">
        <v>87</v>
      </c>
      <c r="B45" s="110">
        <v>0</v>
      </c>
      <c r="C45" s="118"/>
      <c r="D45" s="110"/>
      <c r="E45" s="111"/>
    </row>
    <row r="46" s="100" customFormat="1" ht="21.95" customHeight="1" spans="1:5">
      <c r="A46" s="99" t="s">
        <v>88</v>
      </c>
      <c r="B46" s="115">
        <f>B36+B37</f>
        <v>3543200</v>
      </c>
      <c r="C46" s="116" t="s">
        <v>89</v>
      </c>
      <c r="D46" s="115">
        <f>D36+D37</f>
        <v>3543200</v>
      </c>
      <c r="E46" s="11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2" sqref="A2:B29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5"/>
    </row>
    <row r="2" ht="24.75" customHeight="1" spans="1:2">
      <c r="A2" s="38" t="s">
        <v>90</v>
      </c>
      <c r="B2" s="38"/>
    </row>
    <row r="3" ht="24.75" customHeight="1" spans="1:2">
      <c r="A3" s="94"/>
      <c r="B3" s="39" t="s">
        <v>28</v>
      </c>
    </row>
    <row r="4" ht="24" customHeight="1" spans="1:2">
      <c r="A4" s="63" t="s">
        <v>31</v>
      </c>
      <c r="B4" s="63" t="s">
        <v>32</v>
      </c>
    </row>
    <row r="5" s="35" customFormat="1" ht="24.95" customHeight="1" spans="1:3">
      <c r="A5" s="95" t="s">
        <v>33</v>
      </c>
      <c r="B5" s="69">
        <f>B6+B7</f>
        <v>3543200</v>
      </c>
      <c r="C5" s="44"/>
    </row>
    <row r="6" s="35" customFormat="1" ht="24.95" customHeight="1" spans="1:3">
      <c r="A6" s="95" t="s">
        <v>35</v>
      </c>
      <c r="B6" s="96">
        <v>3543200</v>
      </c>
      <c r="C6" s="44"/>
    </row>
    <row r="7" s="35" customFormat="1" ht="24.95" customHeight="1" spans="1:3">
      <c r="A7" s="95" t="s">
        <v>37</v>
      </c>
      <c r="B7" s="96"/>
      <c r="C7" s="44"/>
    </row>
    <row r="8" s="35" customFormat="1" ht="24.95" customHeight="1" spans="1:3">
      <c r="A8" s="95" t="s">
        <v>39</v>
      </c>
      <c r="B8" s="96">
        <f>B9+B10</f>
        <v>0</v>
      </c>
      <c r="C8" s="44"/>
    </row>
    <row r="9" s="35" customFormat="1" ht="24.95" customHeight="1" spans="1:3">
      <c r="A9" s="95" t="s">
        <v>41</v>
      </c>
      <c r="B9" s="96"/>
      <c r="C9" s="44"/>
    </row>
    <row r="10" s="35" customFormat="1" ht="24.95" customHeight="1" spans="1:3">
      <c r="A10" s="95" t="s">
        <v>43</v>
      </c>
      <c r="B10" s="96"/>
      <c r="C10" s="44"/>
    </row>
    <row r="11" s="35" customFormat="1" ht="24.95" customHeight="1" spans="1:3">
      <c r="A11" s="95" t="s">
        <v>45</v>
      </c>
      <c r="B11" s="96">
        <f>SUM(B12:B14)</f>
        <v>0</v>
      </c>
      <c r="C11" s="44"/>
    </row>
    <row r="12" s="35" customFormat="1" ht="24.95" customHeight="1" spans="1:3">
      <c r="A12" s="95" t="s">
        <v>47</v>
      </c>
      <c r="B12" s="96"/>
      <c r="C12" s="44"/>
    </row>
    <row r="13" s="35" customFormat="1" ht="24.95" customHeight="1" spans="1:3">
      <c r="A13" s="95" t="s">
        <v>49</v>
      </c>
      <c r="B13" s="96"/>
      <c r="C13" s="44"/>
    </row>
    <row r="14" s="35" customFormat="1" ht="24.95" customHeight="1" spans="1:3">
      <c r="A14" s="95" t="s">
        <v>51</v>
      </c>
      <c r="B14" s="96"/>
      <c r="C14" s="44"/>
    </row>
    <row r="15" s="35" customFormat="1" ht="24.95" customHeight="1" spans="1:3">
      <c r="A15" s="95" t="s">
        <v>53</v>
      </c>
      <c r="B15" s="96"/>
      <c r="C15" s="44"/>
    </row>
    <row r="16" s="35" customFormat="1" ht="24.95" customHeight="1" spans="1:3">
      <c r="A16" s="95" t="s">
        <v>55</v>
      </c>
      <c r="B16" s="96"/>
      <c r="C16" s="44"/>
    </row>
    <row r="17" s="35" customFormat="1" ht="24.95" customHeight="1" spans="1:3">
      <c r="A17" s="95" t="s">
        <v>57</v>
      </c>
      <c r="B17" s="96"/>
      <c r="C17" s="44"/>
    </row>
    <row r="18" s="35" customFormat="1" ht="24.95" customHeight="1" spans="1:3">
      <c r="A18" s="95" t="s">
        <v>59</v>
      </c>
      <c r="B18" s="96"/>
      <c r="C18" s="44"/>
    </row>
    <row r="19" s="35" customFormat="1" ht="24.95" customHeight="1" spans="1:3">
      <c r="A19" s="95" t="s">
        <v>78</v>
      </c>
      <c r="B19" s="69">
        <f>B20+B23+B26+B27</f>
        <v>0</v>
      </c>
      <c r="C19" s="44"/>
    </row>
    <row r="20" s="35" customFormat="1" ht="24.95" customHeight="1" spans="1:3">
      <c r="A20" s="95" t="s">
        <v>80</v>
      </c>
      <c r="B20" s="69">
        <f>B21+B22</f>
        <v>0</v>
      </c>
      <c r="C20" s="44"/>
    </row>
    <row r="21" s="35" customFormat="1" ht="24.95" customHeight="1" spans="1:3">
      <c r="A21" s="95" t="s">
        <v>81</v>
      </c>
      <c r="B21" s="69"/>
      <c r="C21" s="44"/>
    </row>
    <row r="22" s="35" customFormat="1" ht="24.95" customHeight="1" spans="1:3">
      <c r="A22" s="95" t="s">
        <v>82</v>
      </c>
      <c r="B22" s="69"/>
      <c r="C22" s="44"/>
    </row>
    <row r="23" s="35" customFormat="1" ht="24.95" customHeight="1" spans="1:3">
      <c r="A23" s="95" t="s">
        <v>83</v>
      </c>
      <c r="B23" s="69">
        <f>B24+B25</f>
        <v>0</v>
      </c>
      <c r="C23" s="44"/>
    </row>
    <row r="24" s="35" customFormat="1" ht="24.95" customHeight="1" spans="1:3">
      <c r="A24" s="95" t="s">
        <v>84</v>
      </c>
      <c r="B24" s="69"/>
      <c r="C24" s="44"/>
    </row>
    <row r="25" s="35" customFormat="1" ht="24.95" customHeight="1" spans="1:3">
      <c r="A25" s="95" t="s">
        <v>85</v>
      </c>
      <c r="B25" s="69"/>
      <c r="C25" s="44"/>
    </row>
    <row r="26" s="35" customFormat="1" ht="24.95" customHeight="1" spans="1:3">
      <c r="A26" s="95" t="s">
        <v>86</v>
      </c>
      <c r="B26" s="69"/>
      <c r="C26" s="44"/>
    </row>
    <row r="27" s="35" customFormat="1" ht="24.95" customHeight="1" spans="1:3">
      <c r="A27" s="95" t="s">
        <v>87</v>
      </c>
      <c r="B27" s="69"/>
      <c r="C27" s="44"/>
    </row>
    <row r="28" ht="24.95" customHeight="1" spans="1:2">
      <c r="A28" s="97"/>
      <c r="B28" s="98"/>
    </row>
    <row r="29" s="35" customFormat="1" ht="24.95" customHeight="1" spans="1:3">
      <c r="A29" s="99" t="s">
        <v>88</v>
      </c>
      <c r="B29" s="67">
        <f>B5+B8+B11+B15+B16+B17+B18+B19</f>
        <v>3543200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B17" sqref="B17"/>
    </sheetView>
  </sheetViews>
  <sheetFormatPr defaultColWidth="9" defaultRowHeight="12.75" customHeight="1" outlineLevelCol="6"/>
  <cols>
    <col min="1" max="1" width="14.4285714285714" style="36" customWidth="1"/>
    <col min="2" max="2" width="35.2857142857143" style="36" customWidth="1"/>
    <col min="3" max="3" width="21.4285714285714" style="36" customWidth="1"/>
    <col min="4" max="5" width="19.7142857142857" style="36" customWidth="1"/>
    <col min="6" max="7" width="6.84761904761905" style="36" customWidth="1"/>
  </cols>
  <sheetData>
    <row r="1" ht="17.25" customHeight="1" spans="1:2">
      <c r="A1" s="45"/>
      <c r="B1" s="45"/>
    </row>
    <row r="2" ht="24.75" customHeight="1" spans="1:5">
      <c r="A2" s="91" t="s">
        <v>91</v>
      </c>
      <c r="B2" s="91"/>
      <c r="C2" s="91"/>
      <c r="D2" s="91"/>
      <c r="E2" s="91"/>
    </row>
    <row r="3" ht="24.75" customHeight="1" spans="1:5">
      <c r="A3" s="92"/>
      <c r="B3" s="92"/>
      <c r="C3" s="92"/>
      <c r="E3" s="93" t="s">
        <v>28</v>
      </c>
    </row>
    <row r="4" ht="24.75" customHeight="1" spans="1:5">
      <c r="A4" s="63" t="s">
        <v>92</v>
      </c>
      <c r="B4" s="63" t="s">
        <v>93</v>
      </c>
      <c r="C4" s="63" t="s">
        <v>94</v>
      </c>
      <c r="D4" s="63" t="s">
        <v>95</v>
      </c>
      <c r="E4" s="63" t="s">
        <v>96</v>
      </c>
    </row>
    <row r="5" ht="24.75" customHeight="1" spans="1:5">
      <c r="A5" s="63"/>
      <c r="B5" s="63"/>
      <c r="C5" s="63"/>
      <c r="D5" s="63"/>
      <c r="E5" s="63"/>
    </row>
    <row r="6" ht="18" customHeight="1" spans="1:5">
      <c r="A6" s="58" t="s">
        <v>97</v>
      </c>
      <c r="B6" s="58" t="s">
        <v>98</v>
      </c>
      <c r="C6" s="58">
        <v>1</v>
      </c>
      <c r="D6" s="58">
        <v>2</v>
      </c>
      <c r="E6" s="58">
        <v>3</v>
      </c>
    </row>
    <row r="7" s="35" customFormat="1" ht="24" customHeight="1" spans="1:7">
      <c r="A7" s="54"/>
      <c r="B7" s="54" t="s">
        <v>99</v>
      </c>
      <c r="C7" s="70">
        <f>C8+C14</f>
        <v>3543200</v>
      </c>
      <c r="D7" s="70">
        <f>D8+D14</f>
        <v>3543200</v>
      </c>
      <c r="E7" s="70"/>
      <c r="F7" s="44"/>
      <c r="G7" s="44"/>
    </row>
    <row r="8" ht="24" customHeight="1" spans="1:5">
      <c r="A8" s="54" t="s">
        <v>100</v>
      </c>
      <c r="B8" s="54" t="s">
        <v>101</v>
      </c>
      <c r="C8" s="70">
        <f>C9+C12</f>
        <v>3533240</v>
      </c>
      <c r="D8" s="70">
        <f>D9+D12</f>
        <v>3533240</v>
      </c>
      <c r="E8" s="70"/>
    </row>
    <row r="9" ht="24" customHeight="1" spans="1:5">
      <c r="A9" s="54" t="s">
        <v>102</v>
      </c>
      <c r="B9" s="68" t="s">
        <v>103</v>
      </c>
      <c r="C9" s="70">
        <f>C10</f>
        <v>3337954</v>
      </c>
      <c r="D9" s="70">
        <f>D10</f>
        <v>3337954</v>
      </c>
      <c r="E9" s="70"/>
    </row>
    <row r="10" ht="24" customHeight="1" spans="1:5">
      <c r="A10" s="55" t="s">
        <v>104</v>
      </c>
      <c r="B10" s="55" t="s">
        <v>105</v>
      </c>
      <c r="C10" s="71">
        <f>D10</f>
        <v>3337954</v>
      </c>
      <c r="D10" s="71">
        <v>3337954</v>
      </c>
      <c r="E10" s="71"/>
    </row>
    <row r="11" ht="24" customHeight="1" spans="1:5">
      <c r="A11" s="55" t="s">
        <v>106</v>
      </c>
      <c r="B11" s="55" t="s">
        <v>107</v>
      </c>
      <c r="C11" s="70"/>
      <c r="D11" s="71"/>
      <c r="E11" s="71"/>
    </row>
    <row r="12" ht="24" customHeight="1" spans="1:5">
      <c r="A12" s="54" t="s">
        <v>108</v>
      </c>
      <c r="B12" s="54" t="s">
        <v>109</v>
      </c>
      <c r="C12" s="70">
        <f>C13</f>
        <v>195286</v>
      </c>
      <c r="D12" s="70">
        <f>D13</f>
        <v>195286</v>
      </c>
      <c r="E12" s="71"/>
    </row>
    <row r="13" ht="24" customHeight="1" spans="1:5">
      <c r="A13" s="55" t="s">
        <v>110</v>
      </c>
      <c r="B13" s="55" t="s">
        <v>111</v>
      </c>
      <c r="C13" s="71">
        <f>D13</f>
        <v>195286</v>
      </c>
      <c r="D13" s="71">
        <v>195286</v>
      </c>
      <c r="E13" s="71"/>
    </row>
    <row r="14" ht="24" customHeight="1" spans="1:5">
      <c r="A14" s="54" t="s">
        <v>112</v>
      </c>
      <c r="B14" s="54" t="s">
        <v>113</v>
      </c>
      <c r="C14" s="70">
        <f>C15</f>
        <v>9960</v>
      </c>
      <c r="D14" s="70">
        <f>D15</f>
        <v>9960</v>
      </c>
      <c r="E14" s="71"/>
    </row>
    <row r="15" ht="24" customHeight="1" spans="1:5">
      <c r="A15" s="54" t="s">
        <v>114</v>
      </c>
      <c r="B15" s="54" t="s">
        <v>115</v>
      </c>
      <c r="C15" s="70">
        <f>C16</f>
        <v>9960</v>
      </c>
      <c r="D15" s="70">
        <f>D16</f>
        <v>9960</v>
      </c>
      <c r="E15" s="71"/>
    </row>
    <row r="16" ht="24" customHeight="1" spans="1:5">
      <c r="A16" s="55" t="s">
        <v>116</v>
      </c>
      <c r="B16" s="72" t="s">
        <v>117</v>
      </c>
      <c r="C16" s="71">
        <f>D16</f>
        <v>9960</v>
      </c>
      <c r="D16" s="71">
        <v>9960</v>
      </c>
      <c r="E16" s="70"/>
    </row>
    <row r="17" ht="24" customHeight="1" spans="1:5">
      <c r="A17" s="54"/>
      <c r="B17" s="54"/>
      <c r="C17" s="70"/>
      <c r="D17" s="70"/>
      <c r="E17" s="70"/>
    </row>
    <row r="18" ht="24" customHeight="1" spans="1:5">
      <c r="A18" s="55"/>
      <c r="B18" s="55"/>
      <c r="C18" s="70"/>
      <c r="D18" s="71"/>
      <c r="E18" s="71"/>
    </row>
    <row r="19" ht="24" customHeight="1" spans="1:5">
      <c r="A19" s="55"/>
      <c r="B19" s="55"/>
      <c r="C19" s="70"/>
      <c r="D19" s="71"/>
      <c r="E19" s="71"/>
    </row>
    <row r="20" ht="24" customHeight="1" spans="1:5">
      <c r="A20" s="55"/>
      <c r="B20" s="55"/>
      <c r="C20" s="70"/>
      <c r="D20" s="71"/>
      <c r="E20" s="71"/>
    </row>
    <row r="21" ht="24" customHeight="1" spans="1:5">
      <c r="A21" s="54"/>
      <c r="B21" s="54"/>
      <c r="C21" s="70"/>
      <c r="D21" s="70"/>
      <c r="E21" s="70"/>
    </row>
    <row r="22" ht="24" customHeight="1" spans="1:5">
      <c r="A22" s="55"/>
      <c r="B22" s="55"/>
      <c r="C22" s="70"/>
      <c r="D22" s="71"/>
      <c r="E22" s="71"/>
    </row>
    <row r="23" ht="24" customHeight="1" spans="1:5">
      <c r="A23" s="55"/>
      <c r="B23" s="55"/>
      <c r="C23" s="70"/>
      <c r="D23" s="71"/>
      <c r="E23" s="71"/>
    </row>
    <row r="24" ht="24" customHeight="1" spans="1:5">
      <c r="A24" s="54"/>
      <c r="B24" s="54"/>
      <c r="C24" s="70"/>
      <c r="D24" s="70"/>
      <c r="E24" s="70"/>
    </row>
    <row r="25" ht="24" customHeight="1" spans="1:5">
      <c r="A25" s="54"/>
      <c r="B25" s="54"/>
      <c r="C25" s="70"/>
      <c r="D25" s="70"/>
      <c r="E25" s="70"/>
    </row>
    <row r="26" ht="24" customHeight="1" spans="1:5">
      <c r="A26" s="55"/>
      <c r="B26" s="55"/>
      <c r="C26" s="70"/>
      <c r="D26" s="71"/>
      <c r="E26" s="71"/>
    </row>
    <row r="27" ht="24" customHeight="1" spans="1:5">
      <c r="A27" s="55"/>
      <c r="B27" s="55"/>
      <c r="C27" s="70"/>
      <c r="D27" s="71"/>
      <c r="E27" s="71"/>
    </row>
    <row r="28" ht="24" customHeight="1" spans="1:5">
      <c r="A28" s="54"/>
      <c r="B28" s="54"/>
      <c r="C28" s="70"/>
      <c r="D28" s="70"/>
      <c r="E28" s="70"/>
    </row>
    <row r="29" ht="24" customHeight="1" spans="1:5">
      <c r="A29" s="54"/>
      <c r="B29" s="54"/>
      <c r="C29" s="70"/>
      <c r="D29" s="70"/>
      <c r="E29" s="70"/>
    </row>
    <row r="30" ht="24" customHeight="1" spans="1:5">
      <c r="A30" s="55"/>
      <c r="B30" s="55"/>
      <c r="C30" s="70"/>
      <c r="D30" s="71"/>
      <c r="E30" s="71"/>
    </row>
    <row r="31" ht="24" customHeight="1" spans="1:5">
      <c r="A31" s="54"/>
      <c r="B31" s="54"/>
      <c r="C31" s="70"/>
      <c r="D31" s="70"/>
      <c r="E31" s="70"/>
    </row>
    <row r="32" ht="24" customHeight="1" spans="1:5">
      <c r="A32" s="54"/>
      <c r="B32" s="54"/>
      <c r="C32" s="70"/>
      <c r="D32" s="70"/>
      <c r="E32" s="70"/>
    </row>
    <row r="33" ht="24" customHeight="1" spans="1:5">
      <c r="A33" s="55"/>
      <c r="B33" s="55"/>
      <c r="C33" s="70"/>
      <c r="D33" s="71"/>
      <c r="E33" s="7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2" sqref="A2:D37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47619047619" style="36" customWidth="1"/>
    <col min="4" max="4" width="28" style="36" customWidth="1"/>
    <col min="5" max="99" width="9" style="36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74" t="s">
        <v>118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39" t="s">
        <v>28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ht="27" customHeight="1" spans="1:98">
      <c r="A4" s="47" t="s">
        <v>119</v>
      </c>
      <c r="B4" s="47"/>
      <c r="C4" s="47" t="s">
        <v>120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31</v>
      </c>
      <c r="B5" s="47" t="s">
        <v>32</v>
      </c>
      <c r="C5" s="47" t="s">
        <v>31</v>
      </c>
      <c r="D5" s="47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79" t="s">
        <v>121</v>
      </c>
      <c r="B6" s="80">
        <f>B7+B8+B9</f>
        <v>3543200</v>
      </c>
      <c r="C6" s="79" t="s">
        <v>122</v>
      </c>
      <c r="D6" s="80">
        <f>SUM(D7:D35)</f>
        <v>3543200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44"/>
    </row>
    <row r="7" s="35" customFormat="1" ht="33" customHeight="1" spans="1:99">
      <c r="A7" s="83" t="s">
        <v>123</v>
      </c>
      <c r="B7" s="84">
        <v>3543200</v>
      </c>
      <c r="C7" s="85" t="s">
        <v>34</v>
      </c>
      <c r="D7" s="84">
        <v>3533240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44"/>
    </row>
    <row r="8" s="35" customFormat="1" ht="33" customHeight="1" spans="1:99">
      <c r="A8" s="83" t="s">
        <v>124</v>
      </c>
      <c r="B8" s="84">
        <v>0</v>
      </c>
      <c r="C8" s="85" t="s">
        <v>36</v>
      </c>
      <c r="D8" s="84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44"/>
    </row>
    <row r="9" s="35" customFormat="1" ht="33" customHeight="1" spans="1:99">
      <c r="A9" s="83" t="s">
        <v>125</v>
      </c>
      <c r="B9" s="84">
        <v>0</v>
      </c>
      <c r="C9" s="85" t="s">
        <v>38</v>
      </c>
      <c r="D9" s="84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44"/>
    </row>
    <row r="10" s="35" customFormat="1" ht="33" customHeight="1" spans="1:99">
      <c r="A10" s="83"/>
      <c r="B10" s="84"/>
      <c r="C10" s="85" t="s">
        <v>40</v>
      </c>
      <c r="D10" s="84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44"/>
    </row>
    <row r="11" s="35" customFormat="1" ht="33" customHeight="1" spans="1:99">
      <c r="A11" s="83"/>
      <c r="B11" s="84"/>
      <c r="C11" s="85" t="s">
        <v>42</v>
      </c>
      <c r="D11" s="84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44"/>
    </row>
    <row r="12" s="35" customFormat="1" ht="33" customHeight="1" spans="1:99">
      <c r="A12" s="83"/>
      <c r="B12" s="84"/>
      <c r="C12" s="85" t="s">
        <v>44</v>
      </c>
      <c r="D12" s="84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44"/>
    </row>
    <row r="13" s="35" customFormat="1" ht="33" customHeight="1" spans="1:99">
      <c r="A13" s="86"/>
      <c r="B13" s="84"/>
      <c r="C13" s="85" t="s">
        <v>46</v>
      </c>
      <c r="D13" s="8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44"/>
    </row>
    <row r="14" s="35" customFormat="1" ht="33" customHeight="1" spans="1:99">
      <c r="A14" s="86"/>
      <c r="B14" s="84"/>
      <c r="C14" s="85" t="s">
        <v>48</v>
      </c>
      <c r="D14" s="84">
        <v>9960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44"/>
    </row>
    <row r="15" s="35" customFormat="1" ht="33" customHeight="1" spans="1:99">
      <c r="A15" s="86"/>
      <c r="B15" s="84"/>
      <c r="C15" s="85" t="s">
        <v>50</v>
      </c>
      <c r="D15" s="84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44"/>
    </row>
    <row r="16" s="35" customFormat="1" ht="33" customHeight="1" spans="1:99">
      <c r="A16" s="86"/>
      <c r="B16" s="84"/>
      <c r="C16" s="85" t="s">
        <v>52</v>
      </c>
      <c r="D16" s="84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44"/>
    </row>
    <row r="17" s="35" customFormat="1" ht="33" customHeight="1" spans="1:99">
      <c r="A17" s="86"/>
      <c r="B17" s="84"/>
      <c r="C17" s="85" t="s">
        <v>54</v>
      </c>
      <c r="D17" s="84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44"/>
    </row>
    <row r="18" s="35" customFormat="1" ht="33" customHeight="1" spans="1:99">
      <c r="A18" s="86"/>
      <c r="B18" s="84"/>
      <c r="C18" s="85" t="s">
        <v>56</v>
      </c>
      <c r="D18" s="84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44"/>
    </row>
    <row r="19" s="35" customFormat="1" ht="33" customHeight="1" spans="1:99">
      <c r="A19" s="86"/>
      <c r="B19" s="84"/>
      <c r="C19" s="85" t="s">
        <v>58</v>
      </c>
      <c r="D19" s="84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44"/>
    </row>
    <row r="20" s="35" customFormat="1" ht="33" customHeight="1" spans="1:99">
      <c r="A20" s="86"/>
      <c r="B20" s="84"/>
      <c r="C20" s="85" t="s">
        <v>60</v>
      </c>
      <c r="D20" s="84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44"/>
    </row>
    <row r="21" s="35" customFormat="1" ht="33" customHeight="1" spans="1:99">
      <c r="A21" s="86"/>
      <c r="B21" s="84"/>
      <c r="C21" s="85" t="s">
        <v>61</v>
      </c>
      <c r="D21" s="84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44"/>
    </row>
    <row r="22" s="35" customFormat="1" ht="33" customHeight="1" spans="1:99">
      <c r="A22" s="86"/>
      <c r="B22" s="84"/>
      <c r="C22" s="85" t="s">
        <v>62</v>
      </c>
      <c r="D22" s="84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44"/>
    </row>
    <row r="23" s="35" customFormat="1" ht="33" customHeight="1" spans="1:99">
      <c r="A23" s="86"/>
      <c r="B23" s="84"/>
      <c r="C23" s="85" t="s">
        <v>63</v>
      </c>
      <c r="D23" s="84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44"/>
    </row>
    <row r="24" s="35" customFormat="1" ht="33" customHeight="1" spans="1:99">
      <c r="A24" s="86"/>
      <c r="B24" s="84"/>
      <c r="C24" s="85" t="s">
        <v>64</v>
      </c>
      <c r="D24" s="84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44"/>
    </row>
    <row r="25" s="35" customFormat="1" ht="33" customHeight="1" spans="1:99">
      <c r="A25" s="86"/>
      <c r="B25" s="84"/>
      <c r="C25" s="85" t="s">
        <v>65</v>
      </c>
      <c r="D25" s="84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44"/>
    </row>
    <row r="26" s="35" customFormat="1" ht="33" customHeight="1" spans="1:99">
      <c r="A26" s="86"/>
      <c r="B26" s="84"/>
      <c r="C26" s="85" t="s">
        <v>66</v>
      </c>
      <c r="D26" s="84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44"/>
    </row>
    <row r="27" s="35" customFormat="1" ht="33" customHeight="1" spans="1:99">
      <c r="A27" s="86"/>
      <c r="B27" s="84"/>
      <c r="C27" s="85" t="s">
        <v>67</v>
      </c>
      <c r="D27" s="84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44"/>
    </row>
    <row r="28" s="35" customFormat="1" ht="33" customHeight="1" spans="1:99">
      <c r="A28" s="86"/>
      <c r="B28" s="84"/>
      <c r="C28" s="85" t="s">
        <v>68</v>
      </c>
      <c r="D28" s="84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44"/>
    </row>
    <row r="29" s="35" customFormat="1" ht="33" customHeight="1" spans="1:99">
      <c r="A29" s="86"/>
      <c r="B29" s="84"/>
      <c r="C29" s="85" t="s">
        <v>69</v>
      </c>
      <c r="D29" s="84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44"/>
    </row>
    <row r="30" s="35" customFormat="1" ht="33" customHeight="1" spans="1:99">
      <c r="A30" s="86"/>
      <c r="B30" s="84"/>
      <c r="C30" s="85" t="s">
        <v>70</v>
      </c>
      <c r="D30" s="84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44"/>
    </row>
    <row r="31" s="35" customFormat="1" ht="33" customHeight="1" spans="1:99">
      <c r="A31" s="86"/>
      <c r="B31" s="84"/>
      <c r="C31" s="85" t="s">
        <v>71</v>
      </c>
      <c r="D31" s="84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44"/>
    </row>
    <row r="32" s="35" customFormat="1" ht="33" customHeight="1" spans="1:99">
      <c r="A32" s="86"/>
      <c r="B32" s="84"/>
      <c r="C32" s="85" t="s">
        <v>72</v>
      </c>
      <c r="D32" s="84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44"/>
    </row>
    <row r="33" s="35" customFormat="1" ht="33" customHeight="1" spans="1:99">
      <c r="A33" s="86"/>
      <c r="B33" s="84"/>
      <c r="C33" s="85" t="s">
        <v>73</v>
      </c>
      <c r="D33" s="8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44"/>
    </row>
    <row r="34" s="35" customFormat="1" ht="33" customHeight="1" spans="1:99">
      <c r="A34" s="86"/>
      <c r="B34" s="84"/>
      <c r="C34" s="85" t="s">
        <v>74</v>
      </c>
      <c r="D34" s="84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44"/>
    </row>
    <row r="35" s="35" customFormat="1" ht="33" customHeight="1" spans="1:99">
      <c r="A35" s="86"/>
      <c r="B35" s="84"/>
      <c r="C35" s="85" t="s">
        <v>75</v>
      </c>
      <c r="D35" s="84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44"/>
    </row>
    <row r="36" ht="33" customHeight="1" spans="1:98">
      <c r="A36" s="87"/>
      <c r="B36" s="88"/>
      <c r="C36" s="89"/>
      <c r="D36" s="9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126</v>
      </c>
      <c r="B37" s="80">
        <f>B6</f>
        <v>3543200</v>
      </c>
      <c r="C37" s="47" t="s">
        <v>127</v>
      </c>
      <c r="D37" s="80">
        <f>D6</f>
        <v>3543200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2" sqref="A2:L8"/>
    </sheetView>
  </sheetViews>
  <sheetFormatPr defaultColWidth="9" defaultRowHeight="12.75" customHeight="1"/>
  <cols>
    <col min="1" max="1" width="16.847619047619" style="36" customWidth="1"/>
    <col min="2" max="2" width="33.4285714285714" style="36" customWidth="1"/>
    <col min="3" max="3" width="21" style="36" customWidth="1"/>
    <col min="4" max="4" width="15.7142857142857" style="36" customWidth="1"/>
    <col min="5" max="5" width="16.847619047619" style="36" customWidth="1"/>
    <col min="6" max="12" width="14.2857142857143" style="36" customWidth="1"/>
    <col min="13" max="14" width="6.84761904761905" style="36" customWidth="1"/>
  </cols>
  <sheetData>
    <row r="1" ht="24.75" customHeight="1" spans="1:2">
      <c r="A1" s="45"/>
      <c r="B1" s="45"/>
    </row>
    <row r="2" ht="24.75" customHeight="1" spans="1:12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63" t="s">
        <v>129</v>
      </c>
      <c r="B4" s="63" t="s">
        <v>130</v>
      </c>
      <c r="C4" s="63" t="s">
        <v>99</v>
      </c>
      <c r="D4" s="63" t="s">
        <v>131</v>
      </c>
      <c r="E4" s="63"/>
      <c r="F4" s="63"/>
      <c r="G4" s="63" t="s">
        <v>132</v>
      </c>
      <c r="H4" s="63"/>
      <c r="I4" s="63"/>
      <c r="J4" s="63" t="s">
        <v>133</v>
      </c>
      <c r="K4" s="63"/>
      <c r="L4" s="63"/>
    </row>
    <row r="5" ht="24.75" customHeight="1" spans="1:12">
      <c r="A5" s="63"/>
      <c r="B5" s="63"/>
      <c r="C5" s="63"/>
      <c r="D5" s="63" t="s">
        <v>99</v>
      </c>
      <c r="E5" s="63" t="s">
        <v>95</v>
      </c>
      <c r="F5" s="63" t="s">
        <v>96</v>
      </c>
      <c r="G5" s="63" t="s">
        <v>99</v>
      </c>
      <c r="H5" s="63" t="s">
        <v>95</v>
      </c>
      <c r="I5" s="63" t="s">
        <v>96</v>
      </c>
      <c r="J5" s="63" t="s">
        <v>99</v>
      </c>
      <c r="K5" s="63" t="s">
        <v>95</v>
      </c>
      <c r="L5" s="63" t="s">
        <v>96</v>
      </c>
    </row>
    <row r="6" ht="24.75" customHeight="1" spans="1:12">
      <c r="A6" s="58" t="s">
        <v>97</v>
      </c>
      <c r="B6" s="58" t="s">
        <v>98</v>
      </c>
      <c r="C6" s="58">
        <v>1</v>
      </c>
      <c r="D6" s="58">
        <v>2</v>
      </c>
      <c r="E6" s="58">
        <v>3</v>
      </c>
      <c r="F6" s="58">
        <v>4</v>
      </c>
      <c r="G6" s="58">
        <v>2</v>
      </c>
      <c r="H6" s="58">
        <v>3</v>
      </c>
      <c r="I6" s="58">
        <v>4</v>
      </c>
      <c r="J6" s="58">
        <v>2</v>
      </c>
      <c r="K6" s="58">
        <v>3</v>
      </c>
      <c r="L6" s="58">
        <v>4</v>
      </c>
    </row>
    <row r="7" s="35" customFormat="1" ht="24.75" customHeight="1" spans="1:14">
      <c r="A7" s="73" t="s">
        <v>99</v>
      </c>
      <c r="B7" s="54"/>
      <c r="C7" s="66">
        <f>SUM(C8:C12)</f>
        <v>3543200</v>
      </c>
      <c r="D7" s="66">
        <f t="shared" ref="D7:L7" si="0">SUM(D8:D12)</f>
        <v>3543200</v>
      </c>
      <c r="E7" s="66">
        <f t="shared" si="0"/>
        <v>3543200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  <c r="L7" s="66">
        <f t="shared" si="0"/>
        <v>0</v>
      </c>
      <c r="M7" s="44"/>
      <c r="N7" s="44"/>
    </row>
    <row r="8" ht="24.75" customHeight="1" spans="1:12">
      <c r="A8" s="54" t="s">
        <v>134</v>
      </c>
      <c r="B8" s="54" t="s">
        <v>135</v>
      </c>
      <c r="C8" s="66">
        <f>D8+G8+J8</f>
        <v>3543200</v>
      </c>
      <c r="D8" s="66">
        <f>SUM(E8:F8)</f>
        <v>3543200</v>
      </c>
      <c r="E8" s="66">
        <v>3543200</v>
      </c>
      <c r="F8" s="66"/>
      <c r="G8" s="66">
        <f t="shared" ref="G8:G12" si="1">SUM(H8:I8)</f>
        <v>0</v>
      </c>
      <c r="H8" s="66">
        <v>0</v>
      </c>
      <c r="I8" s="66">
        <v>0</v>
      </c>
      <c r="J8" s="66">
        <f t="shared" ref="J8:J12" si="2">SUM(K8:L8)</f>
        <v>0</v>
      </c>
      <c r="K8" s="66">
        <v>0</v>
      </c>
      <c r="L8" s="66">
        <v>0</v>
      </c>
    </row>
    <row r="9" ht="24.75" customHeight="1" spans="1:12">
      <c r="A9" s="54"/>
      <c r="B9" s="54"/>
      <c r="C9" s="66">
        <f>D9+G9+J9</f>
        <v>0</v>
      </c>
      <c r="D9" s="66">
        <f>SUM(E9:F9)</f>
        <v>0</v>
      </c>
      <c r="E9" s="66"/>
      <c r="F9" s="66"/>
      <c r="G9" s="66">
        <f t="shared" si="1"/>
        <v>0</v>
      </c>
      <c r="H9" s="66"/>
      <c r="I9" s="66"/>
      <c r="J9" s="66">
        <f t="shared" si="2"/>
        <v>0</v>
      </c>
      <c r="K9" s="66"/>
      <c r="L9" s="66"/>
    </row>
    <row r="10" ht="24.75" customHeight="1" spans="1:12">
      <c r="A10" s="54"/>
      <c r="B10" s="54"/>
      <c r="C10" s="66">
        <f>D10+G10+J10</f>
        <v>0</v>
      </c>
      <c r="D10" s="66">
        <f>SUM(E10:F10)</f>
        <v>0</v>
      </c>
      <c r="E10" s="66"/>
      <c r="F10" s="66"/>
      <c r="G10" s="66">
        <f t="shared" si="1"/>
        <v>0</v>
      </c>
      <c r="H10" s="66"/>
      <c r="I10" s="66"/>
      <c r="J10" s="66">
        <f t="shared" si="2"/>
        <v>0</v>
      </c>
      <c r="K10" s="66"/>
      <c r="L10" s="66"/>
    </row>
    <row r="11" ht="24.75" customHeight="1" spans="1:12">
      <c r="A11" s="54"/>
      <c r="B11" s="54"/>
      <c r="C11" s="66">
        <f>D11+G11+J11</f>
        <v>0</v>
      </c>
      <c r="D11" s="66">
        <f>SUM(E11:F11)</f>
        <v>0</v>
      </c>
      <c r="E11" s="66"/>
      <c r="F11" s="66"/>
      <c r="G11" s="66">
        <f t="shared" si="1"/>
        <v>0</v>
      </c>
      <c r="H11" s="66"/>
      <c r="I11" s="66"/>
      <c r="J11" s="66">
        <f t="shared" si="2"/>
        <v>0</v>
      </c>
      <c r="K11" s="66"/>
      <c r="L11" s="66"/>
    </row>
    <row r="12" ht="24.75" customHeight="1" spans="1:12">
      <c r="A12" s="55"/>
      <c r="B12" s="55"/>
      <c r="C12" s="66">
        <f>D12+G12+J12</f>
        <v>0</v>
      </c>
      <c r="D12" s="66">
        <f>SUM(E12:F12)</f>
        <v>0</v>
      </c>
      <c r="E12" s="56"/>
      <c r="F12" s="56"/>
      <c r="G12" s="56">
        <f t="shared" si="1"/>
        <v>0</v>
      </c>
      <c r="H12" s="56">
        <v>0</v>
      </c>
      <c r="I12" s="56">
        <v>0</v>
      </c>
      <c r="J12" s="56">
        <f t="shared" si="2"/>
        <v>0</v>
      </c>
      <c r="K12" s="56">
        <v>0</v>
      </c>
      <c r="L12" s="5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A2" sqref="A2:E16"/>
    </sheetView>
  </sheetViews>
  <sheetFormatPr defaultColWidth="9" defaultRowHeight="12.75" customHeight="1" outlineLevelCol="6"/>
  <cols>
    <col min="1" max="1" width="13.2857142857143" style="36" customWidth="1"/>
    <col min="2" max="2" width="35.84761904761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4761904761905" style="36" customWidth="1"/>
  </cols>
  <sheetData>
    <row r="1" ht="24.75" customHeight="1" spans="1:2">
      <c r="A1" s="45"/>
      <c r="B1" s="46"/>
    </row>
    <row r="2" ht="24.75" customHeight="1" spans="1:5">
      <c r="A2" s="38" t="s">
        <v>136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63" t="s">
        <v>137</v>
      </c>
      <c r="B4" s="63"/>
      <c r="C4" s="63" t="s">
        <v>131</v>
      </c>
      <c r="D4" s="63"/>
      <c r="E4" s="63"/>
    </row>
    <row r="5" ht="24.75" customHeight="1" spans="1:5">
      <c r="A5" s="63" t="s">
        <v>138</v>
      </c>
      <c r="B5" s="63" t="s">
        <v>139</v>
      </c>
      <c r="C5" s="63" t="s">
        <v>99</v>
      </c>
      <c r="D5" s="63" t="s">
        <v>95</v>
      </c>
      <c r="E5" s="63" t="s">
        <v>96</v>
      </c>
    </row>
    <row r="6" ht="18.75" customHeight="1" spans="1:5">
      <c r="A6" s="58" t="s">
        <v>97</v>
      </c>
      <c r="B6" s="58" t="s">
        <v>97</v>
      </c>
      <c r="C6" s="58">
        <v>1</v>
      </c>
      <c r="D6" s="58">
        <v>2</v>
      </c>
      <c r="E6" s="58">
        <v>3</v>
      </c>
    </row>
    <row r="7" s="35" customFormat="1" ht="24.75" customHeight="1" spans="1:7">
      <c r="A7" s="54"/>
      <c r="B7" s="54" t="s">
        <v>99</v>
      </c>
      <c r="C7" s="67">
        <f>D7</f>
        <v>3543200</v>
      </c>
      <c r="D7" s="67">
        <f>D8+D14</f>
        <v>3543200</v>
      </c>
      <c r="E7" s="67"/>
      <c r="F7" s="44"/>
      <c r="G7" s="44"/>
    </row>
    <row r="8" ht="24.75" customHeight="1" spans="1:5">
      <c r="A8" s="54" t="s">
        <v>100</v>
      </c>
      <c r="B8" s="54" t="s">
        <v>101</v>
      </c>
      <c r="C8" s="67">
        <f>C9+C12</f>
        <v>3533240</v>
      </c>
      <c r="D8" s="67">
        <f>D9+D12</f>
        <v>3533240</v>
      </c>
      <c r="E8" s="67"/>
    </row>
    <row r="9" ht="24.75" customHeight="1" spans="1:5">
      <c r="A9" s="54" t="s">
        <v>102</v>
      </c>
      <c r="B9" s="68" t="s">
        <v>103</v>
      </c>
      <c r="C9" s="67">
        <f t="shared" ref="C9:C16" si="0">D9</f>
        <v>3337954</v>
      </c>
      <c r="D9" s="67">
        <f t="shared" ref="D9:D12" si="1">D10</f>
        <v>3337954</v>
      </c>
      <c r="E9" s="67"/>
    </row>
    <row r="10" ht="24.75" customHeight="1" spans="1:5">
      <c r="A10" s="55" t="s">
        <v>104</v>
      </c>
      <c r="B10" s="55" t="s">
        <v>105</v>
      </c>
      <c r="C10" s="69">
        <f t="shared" si="0"/>
        <v>3337954</v>
      </c>
      <c r="D10" s="69">
        <v>3337954</v>
      </c>
      <c r="E10" s="69"/>
    </row>
    <row r="11" ht="24.75" customHeight="1" spans="1:5">
      <c r="A11" s="55" t="s">
        <v>106</v>
      </c>
      <c r="B11" s="55" t="s">
        <v>107</v>
      </c>
      <c r="C11" s="69"/>
      <c r="D11" s="69"/>
      <c r="E11" s="69"/>
    </row>
    <row r="12" ht="24.75" customHeight="1" spans="1:5">
      <c r="A12" s="54" t="s">
        <v>108</v>
      </c>
      <c r="B12" s="54" t="s">
        <v>109</v>
      </c>
      <c r="C12" s="70">
        <f>C13</f>
        <v>195286</v>
      </c>
      <c r="D12" s="70">
        <f t="shared" si="1"/>
        <v>195286</v>
      </c>
      <c r="E12" s="69"/>
    </row>
    <row r="13" ht="24.75" customHeight="1" spans="1:5">
      <c r="A13" s="55" t="s">
        <v>110</v>
      </c>
      <c r="B13" s="55" t="s">
        <v>111</v>
      </c>
      <c r="C13" s="71">
        <f t="shared" si="0"/>
        <v>195286</v>
      </c>
      <c r="D13" s="71">
        <v>195286</v>
      </c>
      <c r="E13" s="69"/>
    </row>
    <row r="14" ht="24.75" customHeight="1" spans="1:5">
      <c r="A14" s="54" t="s">
        <v>112</v>
      </c>
      <c r="B14" s="54" t="s">
        <v>113</v>
      </c>
      <c r="C14" s="67">
        <f t="shared" si="0"/>
        <v>9960</v>
      </c>
      <c r="D14" s="67">
        <f>D15</f>
        <v>9960</v>
      </c>
      <c r="E14" s="69"/>
    </row>
    <row r="15" ht="24.75" customHeight="1" spans="1:5">
      <c r="A15" s="54" t="s">
        <v>114</v>
      </c>
      <c r="B15" s="54" t="s">
        <v>115</v>
      </c>
      <c r="C15" s="67">
        <f t="shared" si="0"/>
        <v>9960</v>
      </c>
      <c r="D15" s="67">
        <f>D16</f>
        <v>9960</v>
      </c>
      <c r="E15" s="69"/>
    </row>
    <row r="16" ht="24.75" customHeight="1" spans="1:5">
      <c r="A16" s="55" t="s">
        <v>116</v>
      </c>
      <c r="B16" s="72" t="s">
        <v>117</v>
      </c>
      <c r="C16" s="69">
        <f t="shared" si="0"/>
        <v>9960</v>
      </c>
      <c r="D16" s="69">
        <v>9960</v>
      </c>
      <c r="E16" s="69"/>
    </row>
    <row r="17" ht="24.75" customHeight="1" spans="1:5">
      <c r="A17" s="54"/>
      <c r="B17" s="54"/>
      <c r="C17" s="67"/>
      <c r="D17" s="67"/>
      <c r="E17" s="67"/>
    </row>
    <row r="18" ht="24.75" customHeight="1" spans="1:5">
      <c r="A18" s="54"/>
      <c r="B18" s="54"/>
      <c r="C18" s="67"/>
      <c r="D18" s="67"/>
      <c r="E18" s="67"/>
    </row>
    <row r="19" ht="24.75" customHeight="1" spans="1:5">
      <c r="A19" s="55"/>
      <c r="B19" s="55"/>
      <c r="C19" s="69"/>
      <c r="D19" s="69"/>
      <c r="E19" s="69"/>
    </row>
    <row r="20" ht="24.75" customHeight="1" spans="1:5">
      <c r="A20" s="55"/>
      <c r="B20" s="55"/>
      <c r="C20" s="69"/>
      <c r="D20" s="69"/>
      <c r="E20" s="69"/>
    </row>
    <row r="21" ht="24.75" customHeight="1" spans="1:5">
      <c r="A21" s="55"/>
      <c r="B21" s="55"/>
      <c r="C21" s="69"/>
      <c r="D21" s="69"/>
      <c r="E21" s="69"/>
    </row>
    <row r="22" ht="24.75" customHeight="1" spans="1:5">
      <c r="A22" s="54"/>
      <c r="B22" s="54"/>
      <c r="C22" s="67"/>
      <c r="D22" s="67"/>
      <c r="E22" s="67"/>
    </row>
    <row r="23" ht="24.75" customHeight="1" spans="1:5">
      <c r="A23" s="55"/>
      <c r="B23" s="55"/>
      <c r="C23" s="69"/>
      <c r="D23" s="69"/>
      <c r="E23" s="69"/>
    </row>
    <row r="24" ht="24.75" customHeight="1" spans="1:5">
      <c r="A24" s="55"/>
      <c r="B24" s="55"/>
      <c r="C24" s="69"/>
      <c r="D24" s="69"/>
      <c r="E24" s="69"/>
    </row>
    <row r="25" ht="24.75" customHeight="1" spans="1:5">
      <c r="A25" s="54"/>
      <c r="B25" s="54"/>
      <c r="C25" s="67"/>
      <c r="D25" s="67"/>
      <c r="E25" s="67"/>
    </row>
    <row r="26" ht="24.75" customHeight="1" spans="1:5">
      <c r="A26" s="54"/>
      <c r="B26" s="54"/>
      <c r="C26" s="67"/>
      <c r="D26" s="67"/>
      <c r="E26" s="67"/>
    </row>
    <row r="27" ht="24.75" customHeight="1" spans="1:5">
      <c r="A27" s="55"/>
      <c r="B27" s="55"/>
      <c r="C27" s="69"/>
      <c r="D27" s="69"/>
      <c r="E27" s="69"/>
    </row>
    <row r="28" ht="24.75" customHeight="1" spans="1:5">
      <c r="A28" s="55"/>
      <c r="B28" s="55"/>
      <c r="C28" s="69"/>
      <c r="D28" s="69"/>
      <c r="E28" s="69"/>
    </row>
    <row r="29" ht="24.75" customHeight="1" spans="1:5">
      <c r="A29" s="54"/>
      <c r="B29" s="54"/>
      <c r="C29" s="67"/>
      <c r="D29" s="67"/>
      <c r="E29" s="67"/>
    </row>
    <row r="30" ht="24.75" customHeight="1" spans="1:5">
      <c r="A30" s="54"/>
      <c r="B30" s="54"/>
      <c r="C30" s="67"/>
      <c r="D30" s="67"/>
      <c r="E30" s="67"/>
    </row>
    <row r="31" ht="24.75" customHeight="1" spans="1:5">
      <c r="A31" s="55"/>
      <c r="B31" s="55"/>
      <c r="C31" s="69"/>
      <c r="D31" s="69"/>
      <c r="E31" s="69"/>
    </row>
    <row r="32" ht="24.75" customHeight="1" spans="1:5">
      <c r="A32" s="54"/>
      <c r="B32" s="54"/>
      <c r="C32" s="67"/>
      <c r="D32" s="67"/>
      <c r="E32" s="67"/>
    </row>
    <row r="33" ht="24.75" customHeight="1" spans="1:5">
      <c r="A33" s="54"/>
      <c r="B33" s="54"/>
      <c r="C33" s="67"/>
      <c r="D33" s="67"/>
      <c r="E33" s="67"/>
    </row>
    <row r="34" ht="24.75" customHeight="1" spans="1:5">
      <c r="A34" s="55"/>
      <c r="B34" s="55"/>
      <c r="C34" s="69"/>
      <c r="D34" s="69"/>
      <c r="E34" s="69"/>
    </row>
    <row r="38" customHeight="1" spans="1:7">
      <c r="A38"/>
      <c r="B38"/>
      <c r="C38"/>
      <c r="D38"/>
      <c r="E38"/>
      <c r="F38"/>
      <c r="G38"/>
    </row>
    <row r="39" customHeight="1" spans="1:7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showZeros="0" topLeftCell="A10" workbookViewId="0">
      <selection activeCell="E27" sqref="E27"/>
    </sheetView>
  </sheetViews>
  <sheetFormatPr defaultColWidth="9" defaultRowHeight="12.75" customHeight="1" outlineLevelCol="5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  <col min="6" max="6" width="6.84761904761905" style="36" customWidth="1"/>
  </cols>
  <sheetData>
    <row r="1" ht="24.75" customHeight="1" spans="1:2">
      <c r="A1" s="45"/>
      <c r="B1" s="46"/>
    </row>
    <row r="2" ht="24.75" customHeight="1" spans="1:5">
      <c r="A2" s="62" t="s">
        <v>140</v>
      </c>
      <c r="B2" s="62"/>
      <c r="C2" s="62"/>
      <c r="D2" s="62"/>
      <c r="E2" s="62"/>
    </row>
    <row r="3" ht="24.75" customHeight="1" spans="5:5">
      <c r="E3" s="39" t="s">
        <v>28</v>
      </c>
    </row>
    <row r="4" ht="27" customHeight="1" spans="1:5">
      <c r="A4" s="63" t="s">
        <v>141</v>
      </c>
      <c r="B4" s="63"/>
      <c r="C4" s="63" t="s">
        <v>142</v>
      </c>
      <c r="D4" s="63"/>
      <c r="E4" s="63"/>
    </row>
    <row r="5" ht="27" customHeight="1" spans="1:5">
      <c r="A5" s="64" t="s">
        <v>138</v>
      </c>
      <c r="B5" s="63" t="s">
        <v>139</v>
      </c>
      <c r="C5" s="63" t="s">
        <v>99</v>
      </c>
      <c r="D5" s="63" t="s">
        <v>143</v>
      </c>
      <c r="E5" s="63" t="s">
        <v>144</v>
      </c>
    </row>
    <row r="6" ht="27" customHeight="1" spans="1:5">
      <c r="A6" s="65" t="s">
        <v>97</v>
      </c>
      <c r="B6" s="58" t="s">
        <v>97</v>
      </c>
      <c r="C6" s="58">
        <v>1</v>
      </c>
      <c r="D6" s="58">
        <v>2</v>
      </c>
      <c r="E6" s="58">
        <v>3</v>
      </c>
    </row>
    <row r="7" s="35" customFormat="1" ht="27" customHeight="1" spans="1:6">
      <c r="A7" s="54"/>
      <c r="B7" s="54" t="s">
        <v>99</v>
      </c>
      <c r="C7" s="66">
        <f>C8+C12+C30</f>
        <v>3543200</v>
      </c>
      <c r="D7" s="66">
        <f>D8+D30</f>
        <v>2484480</v>
      </c>
      <c r="E7" s="66">
        <f>E12</f>
        <v>1058720</v>
      </c>
      <c r="F7" s="44"/>
    </row>
    <row r="8" ht="27" customHeight="1" spans="1:5">
      <c r="A8" s="54" t="s">
        <v>145</v>
      </c>
      <c r="B8" s="54" t="s">
        <v>146</v>
      </c>
      <c r="C8" s="66">
        <f>C9+C10</f>
        <v>2474520</v>
      </c>
      <c r="D8" s="66">
        <f>D9+D10</f>
        <v>2474520</v>
      </c>
      <c r="E8" s="66"/>
    </row>
    <row r="9" ht="27" customHeight="1" spans="1:5">
      <c r="A9" s="55" t="s">
        <v>147</v>
      </c>
      <c r="B9" s="55" t="s">
        <v>148</v>
      </c>
      <c r="C9" s="56">
        <f>D9</f>
        <v>1308240</v>
      </c>
      <c r="D9" s="56">
        <v>1308240</v>
      </c>
      <c r="E9" s="56"/>
    </row>
    <row r="10" ht="27" customHeight="1" spans="1:5">
      <c r="A10" s="55" t="s">
        <v>149</v>
      </c>
      <c r="B10" s="55" t="s">
        <v>150</v>
      </c>
      <c r="C10" s="56">
        <f>D10</f>
        <v>1166280</v>
      </c>
      <c r="D10" s="56">
        <v>1166280</v>
      </c>
      <c r="E10" s="56"/>
    </row>
    <row r="11" ht="27" customHeight="1" spans="1:5">
      <c r="A11" s="55" t="s">
        <v>151</v>
      </c>
      <c r="B11" s="55" t="s">
        <v>152</v>
      </c>
      <c r="C11" s="56"/>
      <c r="D11" s="56"/>
      <c r="E11" s="56"/>
    </row>
    <row r="12" ht="27" customHeight="1" spans="1:5">
      <c r="A12" s="54" t="s">
        <v>153</v>
      </c>
      <c r="B12" s="54" t="s">
        <v>154</v>
      </c>
      <c r="C12" s="66">
        <f>SUM(C13:C29)</f>
        <v>1058720</v>
      </c>
      <c r="D12" s="56"/>
      <c r="E12" s="66">
        <f>SUM(E13:E29)</f>
        <v>1058720</v>
      </c>
    </row>
    <row r="13" ht="27" customHeight="1" spans="1:5">
      <c r="A13" s="55" t="s">
        <v>155</v>
      </c>
      <c r="B13" s="55" t="s">
        <v>156</v>
      </c>
      <c r="C13" s="56">
        <v>313156</v>
      </c>
      <c r="D13" s="56"/>
      <c r="E13" s="56">
        <v>313156</v>
      </c>
    </row>
    <row r="14" ht="27" customHeight="1" spans="1:5">
      <c r="A14" s="55" t="s">
        <v>157</v>
      </c>
      <c r="B14" s="55" t="s">
        <v>158</v>
      </c>
      <c r="C14" s="56">
        <v>10900</v>
      </c>
      <c r="D14" s="56"/>
      <c r="E14" s="56">
        <v>10900</v>
      </c>
    </row>
    <row r="15" ht="27" customHeight="1" spans="1:5">
      <c r="A15" s="55" t="s">
        <v>159</v>
      </c>
      <c r="B15" s="55" t="s">
        <v>160</v>
      </c>
      <c r="C15" s="56">
        <v>2000</v>
      </c>
      <c r="D15" s="56"/>
      <c r="E15" s="56">
        <v>2000</v>
      </c>
    </row>
    <row r="16" ht="27" customHeight="1" spans="1:5">
      <c r="A16" s="55" t="s">
        <v>161</v>
      </c>
      <c r="B16" s="55" t="s">
        <v>162</v>
      </c>
      <c r="C16" s="56">
        <v>20000</v>
      </c>
      <c r="D16" s="56"/>
      <c r="E16" s="56">
        <v>20000</v>
      </c>
    </row>
    <row r="17" ht="27" customHeight="1" spans="1:5">
      <c r="A17" s="55" t="s">
        <v>163</v>
      </c>
      <c r="B17" s="55" t="s">
        <v>164</v>
      </c>
      <c r="C17" s="56">
        <v>50000</v>
      </c>
      <c r="D17" s="56"/>
      <c r="E17" s="56">
        <v>50000</v>
      </c>
    </row>
    <row r="18" ht="27" customHeight="1" spans="1:5">
      <c r="A18" s="55" t="s">
        <v>165</v>
      </c>
      <c r="B18" s="55" t="s">
        <v>166</v>
      </c>
      <c r="C18" s="56">
        <v>22000</v>
      </c>
      <c r="D18" s="66"/>
      <c r="E18" s="56">
        <v>22000</v>
      </c>
    </row>
    <row r="19" ht="27" customHeight="1" spans="1:5">
      <c r="A19" s="55" t="s">
        <v>167</v>
      </c>
      <c r="B19" s="55" t="s">
        <v>168</v>
      </c>
      <c r="C19" s="56">
        <v>50000</v>
      </c>
      <c r="D19" s="56"/>
      <c r="E19" s="56">
        <v>50000</v>
      </c>
    </row>
    <row r="20" ht="27" customHeight="1" spans="1:5">
      <c r="A20" s="55" t="s">
        <v>169</v>
      </c>
      <c r="B20" s="55" t="s">
        <v>170</v>
      </c>
      <c r="C20" s="56">
        <v>89000</v>
      </c>
      <c r="D20" s="56"/>
      <c r="E20" s="56">
        <v>89000</v>
      </c>
    </row>
    <row r="21" ht="27" customHeight="1" spans="1:5">
      <c r="A21" s="55" t="s">
        <v>171</v>
      </c>
      <c r="B21" s="55" t="s">
        <v>172</v>
      </c>
      <c r="C21" s="56">
        <v>30000</v>
      </c>
      <c r="D21" s="56"/>
      <c r="E21" s="56">
        <v>30000</v>
      </c>
    </row>
    <row r="22" ht="27" customHeight="1" spans="1:5">
      <c r="A22" s="55" t="s">
        <v>173</v>
      </c>
      <c r="B22" s="55" t="s">
        <v>174</v>
      </c>
      <c r="C22" s="56">
        <v>10000</v>
      </c>
      <c r="D22" s="56"/>
      <c r="E22" s="56">
        <v>10000</v>
      </c>
    </row>
    <row r="23" ht="27" customHeight="1" spans="1:5">
      <c r="A23" s="55" t="s">
        <v>175</v>
      </c>
      <c r="B23" s="55" t="s">
        <v>176</v>
      </c>
      <c r="C23" s="56">
        <v>40000</v>
      </c>
      <c r="D23" s="56"/>
      <c r="E23" s="56">
        <v>40000</v>
      </c>
    </row>
    <row r="24" ht="27" customHeight="1" spans="1:5">
      <c r="A24" s="55" t="s">
        <v>177</v>
      </c>
      <c r="B24" s="55" t="s">
        <v>178</v>
      </c>
      <c r="C24" s="56">
        <v>236000</v>
      </c>
      <c r="D24" s="56"/>
      <c r="E24" s="56">
        <v>236000</v>
      </c>
    </row>
    <row r="25" ht="27" customHeight="1" spans="1:5">
      <c r="A25" s="55" t="s">
        <v>179</v>
      </c>
      <c r="B25" s="55" t="s">
        <v>180</v>
      </c>
      <c r="C25" s="56">
        <v>49054</v>
      </c>
      <c r="D25" s="56"/>
      <c r="E25" s="56">
        <v>49054</v>
      </c>
    </row>
    <row r="26" ht="27" customHeight="1" spans="1:5">
      <c r="A26" s="55" t="s">
        <v>181</v>
      </c>
      <c r="B26" s="55" t="s">
        <v>182</v>
      </c>
      <c r="C26" s="56">
        <v>35110</v>
      </c>
      <c r="D26" s="56"/>
      <c r="E26" s="56">
        <v>35110</v>
      </c>
    </row>
    <row r="27" ht="27" customHeight="1" spans="1:5">
      <c r="A27" s="55" t="s">
        <v>183</v>
      </c>
      <c r="B27" s="55" t="s">
        <v>184</v>
      </c>
      <c r="C27" s="56">
        <v>20000</v>
      </c>
      <c r="D27" s="56"/>
      <c r="E27" s="56">
        <v>20000</v>
      </c>
    </row>
    <row r="28" ht="27" customHeight="1" spans="1:5">
      <c r="A28" s="55" t="s">
        <v>185</v>
      </c>
      <c r="B28" s="55" t="s">
        <v>186</v>
      </c>
      <c r="C28" s="56">
        <v>78000</v>
      </c>
      <c r="D28" s="56"/>
      <c r="E28" s="56">
        <v>78000</v>
      </c>
    </row>
    <row r="29" ht="27" customHeight="1" spans="1:5">
      <c r="A29" s="55" t="s">
        <v>187</v>
      </c>
      <c r="B29" s="55" t="s">
        <v>188</v>
      </c>
      <c r="C29" s="56">
        <v>3500</v>
      </c>
      <c r="D29" s="56"/>
      <c r="E29" s="56">
        <v>3500</v>
      </c>
    </row>
    <row r="30" ht="27" customHeight="1" spans="1:5">
      <c r="A30" s="54" t="s">
        <v>189</v>
      </c>
      <c r="B30" s="54" t="s">
        <v>190</v>
      </c>
      <c r="C30" s="66">
        <f>C31</f>
        <v>9960</v>
      </c>
      <c r="D30" s="66">
        <f>D31</f>
        <v>9960</v>
      </c>
      <c r="E30" s="56"/>
    </row>
    <row r="31" ht="27" customHeight="1" spans="1:5">
      <c r="A31" s="55" t="s">
        <v>191</v>
      </c>
      <c r="B31" s="55" t="s">
        <v>192</v>
      </c>
      <c r="C31" s="56">
        <v>9960</v>
      </c>
      <c r="D31" s="56">
        <v>9960</v>
      </c>
      <c r="E31" s="5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4" sqref="C14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47619047619" style="36" customWidth="1"/>
    <col min="3" max="3" width="20.2857142857143" style="36" customWidth="1"/>
    <col min="4" max="7" width="16.1428571428571" style="36" customWidth="1"/>
  </cols>
  <sheetData>
    <row r="1" ht="24.75" customHeight="1" spans="1:2">
      <c r="A1" s="57"/>
      <c r="B1" s="57"/>
    </row>
    <row r="2" ht="24.75" customHeight="1" spans="1:7">
      <c r="A2" s="38" t="s">
        <v>193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58" t="s">
        <v>129</v>
      </c>
      <c r="B4" s="58" t="s">
        <v>130</v>
      </c>
      <c r="C4" s="59" t="s">
        <v>194</v>
      </c>
      <c r="D4" s="59"/>
      <c r="E4" s="59"/>
      <c r="F4" s="59"/>
      <c r="G4" s="59"/>
    </row>
    <row r="5" ht="24.75" customHeight="1" spans="1:7">
      <c r="A5" s="58"/>
      <c r="B5" s="58"/>
      <c r="C5" s="59" t="s">
        <v>99</v>
      </c>
      <c r="D5" s="59" t="s">
        <v>195</v>
      </c>
      <c r="E5" s="59" t="s">
        <v>196</v>
      </c>
      <c r="F5" s="59" t="s">
        <v>197</v>
      </c>
      <c r="G5" s="60"/>
    </row>
    <row r="6" ht="24.75" customHeight="1" spans="1:7">
      <c r="A6" s="58"/>
      <c r="B6" s="58"/>
      <c r="C6" s="59"/>
      <c r="D6" s="59"/>
      <c r="E6" s="59"/>
      <c r="F6" s="59" t="s">
        <v>198</v>
      </c>
      <c r="G6" s="59" t="s">
        <v>199</v>
      </c>
    </row>
    <row r="7" ht="24.75" customHeight="1" spans="1:7">
      <c r="A7" s="58">
        <v>514001</v>
      </c>
      <c r="B7" s="58" t="s">
        <v>135</v>
      </c>
      <c r="C7" s="59">
        <v>60000</v>
      </c>
      <c r="D7" s="59"/>
      <c r="E7" s="59">
        <v>40000</v>
      </c>
      <c r="F7" s="59"/>
      <c r="G7" s="59">
        <v>20000</v>
      </c>
    </row>
    <row r="8" ht="24.75" customHeight="1" spans="1:7">
      <c r="A8" s="61"/>
      <c r="B8" s="61"/>
      <c r="C8" s="56"/>
      <c r="D8" s="56"/>
      <c r="E8" s="56"/>
      <c r="F8" s="56"/>
      <c r="G8" s="5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view="pageBreakPreview" zoomScaleNormal="100" workbookViewId="0">
      <selection activeCell="A1" sqref="A1:D24"/>
    </sheetView>
  </sheetViews>
  <sheetFormatPr defaultColWidth="9" defaultRowHeight="12.75" customHeight="1" outlineLevelCol="5"/>
  <cols>
    <col min="1" max="1" width="6.57142857142857" style="36" customWidth="1"/>
    <col min="2" max="2" width="13.7142857142857" style="36" customWidth="1"/>
    <col min="3" max="3" width="33.847619047619" style="36" customWidth="1"/>
    <col min="4" max="4" width="31.847619047619" style="36" customWidth="1"/>
    <col min="5" max="6" width="6.84761904761905" style="36" customWidth="1"/>
  </cols>
  <sheetData>
    <row r="1" ht="18" customHeight="1" spans="1:3">
      <c r="A1" s="45"/>
      <c r="B1" s="45"/>
      <c r="C1" s="46"/>
    </row>
    <row r="2" ht="24.75" customHeight="1" spans="1:4">
      <c r="A2" s="38" t="s">
        <v>200</v>
      </c>
      <c r="B2" s="38"/>
      <c r="C2" s="38"/>
      <c r="D2" s="38"/>
    </row>
    <row r="3" ht="24.75" customHeight="1" spans="4:4">
      <c r="D3" s="39" t="s">
        <v>28</v>
      </c>
    </row>
    <row r="4" ht="27.95" customHeight="1" spans="1:4">
      <c r="A4" s="47" t="s">
        <v>201</v>
      </c>
      <c r="B4" s="48" t="s">
        <v>202</v>
      </c>
      <c r="C4" s="47" t="s">
        <v>203</v>
      </c>
      <c r="D4" s="47" t="s">
        <v>95</v>
      </c>
    </row>
    <row r="5" ht="27.95" customHeight="1" spans="1:4">
      <c r="A5" s="47" t="s">
        <v>97</v>
      </c>
      <c r="B5" s="47" t="s">
        <v>97</v>
      </c>
      <c r="C5" s="47" t="s">
        <v>97</v>
      </c>
      <c r="D5" s="47">
        <v>3</v>
      </c>
    </row>
    <row r="6" s="35" customFormat="1" ht="27.95" customHeight="1" spans="1:6">
      <c r="A6" s="49">
        <f>ROW()-6</f>
        <v>0</v>
      </c>
      <c r="B6" s="50"/>
      <c r="C6" s="51" t="s">
        <v>99</v>
      </c>
      <c r="D6" s="52">
        <f>D7</f>
        <v>1058720</v>
      </c>
      <c r="E6" s="44"/>
      <c r="F6" s="44"/>
    </row>
    <row r="7" ht="27.95" customHeight="1" spans="1:4">
      <c r="A7" s="53">
        <v>1</v>
      </c>
      <c r="B7" s="54" t="s">
        <v>153</v>
      </c>
      <c r="C7" s="54" t="s">
        <v>154</v>
      </c>
      <c r="D7" s="52">
        <f>SUM(D8:D24)</f>
        <v>1058720</v>
      </c>
    </row>
    <row r="8" ht="27.95" customHeight="1" spans="1:4">
      <c r="A8" s="53">
        <v>2</v>
      </c>
      <c r="B8" s="55" t="s">
        <v>155</v>
      </c>
      <c r="C8" s="55" t="s">
        <v>156</v>
      </c>
      <c r="D8" s="56">
        <v>313156</v>
      </c>
    </row>
    <row r="9" ht="27.95" customHeight="1" spans="1:4">
      <c r="A9" s="53">
        <v>3</v>
      </c>
      <c r="B9" s="55" t="s">
        <v>157</v>
      </c>
      <c r="C9" s="55" t="s">
        <v>158</v>
      </c>
      <c r="D9" s="56">
        <v>10900</v>
      </c>
    </row>
    <row r="10" ht="27.95" customHeight="1" spans="1:4">
      <c r="A10" s="53"/>
      <c r="B10" s="55" t="s">
        <v>159</v>
      </c>
      <c r="C10" s="55" t="s">
        <v>160</v>
      </c>
      <c r="D10" s="56">
        <v>2000</v>
      </c>
    </row>
    <row r="11" ht="27.95" customHeight="1" spans="1:4">
      <c r="A11" s="53"/>
      <c r="B11" s="55" t="s">
        <v>161</v>
      </c>
      <c r="C11" s="55" t="s">
        <v>162</v>
      </c>
      <c r="D11" s="56">
        <v>20000</v>
      </c>
    </row>
    <row r="12" ht="27.95" customHeight="1" spans="1:4">
      <c r="A12" s="53"/>
      <c r="B12" s="55" t="s">
        <v>163</v>
      </c>
      <c r="C12" s="55" t="s">
        <v>164</v>
      </c>
      <c r="D12" s="56">
        <v>50000</v>
      </c>
    </row>
    <row r="13" ht="27.95" customHeight="1" spans="1:4">
      <c r="A13" s="53"/>
      <c r="B13" s="55" t="s">
        <v>165</v>
      </c>
      <c r="C13" s="55" t="s">
        <v>166</v>
      </c>
      <c r="D13" s="56">
        <v>22000</v>
      </c>
    </row>
    <row r="14" ht="27.95" customHeight="1" spans="1:4">
      <c r="A14" s="53"/>
      <c r="B14" s="55" t="s">
        <v>167</v>
      </c>
      <c r="C14" s="55" t="s">
        <v>168</v>
      </c>
      <c r="D14" s="56">
        <v>50000</v>
      </c>
    </row>
    <row r="15" ht="27.95" customHeight="1" spans="1:4">
      <c r="A15" s="53"/>
      <c r="B15" s="55" t="s">
        <v>169</v>
      </c>
      <c r="C15" s="55" t="s">
        <v>170</v>
      </c>
      <c r="D15" s="56">
        <v>89000</v>
      </c>
    </row>
    <row r="16" ht="27.95" customHeight="1" spans="1:4">
      <c r="A16" s="53"/>
      <c r="B16" s="55" t="s">
        <v>171</v>
      </c>
      <c r="C16" s="55" t="s">
        <v>172</v>
      </c>
      <c r="D16" s="56">
        <v>30000</v>
      </c>
    </row>
    <row r="17" ht="27.95" customHeight="1" spans="1:4">
      <c r="A17" s="53"/>
      <c r="B17" s="55" t="s">
        <v>173</v>
      </c>
      <c r="C17" s="55" t="s">
        <v>174</v>
      </c>
      <c r="D17" s="56">
        <v>10000</v>
      </c>
    </row>
    <row r="18" ht="27.95" customHeight="1" spans="1:4">
      <c r="A18" s="53"/>
      <c r="B18" s="55" t="s">
        <v>175</v>
      </c>
      <c r="C18" s="55" t="s">
        <v>176</v>
      </c>
      <c r="D18" s="56">
        <v>40000</v>
      </c>
    </row>
    <row r="19" ht="27.95" customHeight="1" spans="1:4">
      <c r="A19" s="53"/>
      <c r="B19" s="55" t="s">
        <v>177</v>
      </c>
      <c r="C19" s="55" t="s">
        <v>178</v>
      </c>
      <c r="D19" s="56">
        <v>236000</v>
      </c>
    </row>
    <row r="20" ht="27.95" customHeight="1" spans="1:4">
      <c r="A20" s="53"/>
      <c r="B20" s="55" t="s">
        <v>179</v>
      </c>
      <c r="C20" s="55" t="s">
        <v>180</v>
      </c>
      <c r="D20" s="56">
        <v>49054</v>
      </c>
    </row>
    <row r="21" ht="27.95" customHeight="1" spans="1:4">
      <c r="A21" s="53"/>
      <c r="B21" s="55" t="s">
        <v>181</v>
      </c>
      <c r="C21" s="55" t="s">
        <v>182</v>
      </c>
      <c r="D21" s="56">
        <v>35110</v>
      </c>
    </row>
    <row r="22" ht="27.95" customHeight="1" spans="1:4">
      <c r="A22" s="53"/>
      <c r="B22" s="55" t="s">
        <v>183</v>
      </c>
      <c r="C22" s="55" t="s">
        <v>184</v>
      </c>
      <c r="D22" s="56">
        <v>20000</v>
      </c>
    </row>
    <row r="23" ht="27.95" customHeight="1" spans="1:4">
      <c r="A23" s="53"/>
      <c r="B23" s="55" t="s">
        <v>185</v>
      </c>
      <c r="C23" s="55" t="s">
        <v>186</v>
      </c>
      <c r="D23" s="56">
        <v>78000</v>
      </c>
    </row>
    <row r="24" ht="27.95" customHeight="1" spans="1:4">
      <c r="A24" s="53"/>
      <c r="B24" s="55" t="s">
        <v>187</v>
      </c>
      <c r="C24" s="55" t="s">
        <v>188</v>
      </c>
      <c r="D24" s="56">
        <v>3500</v>
      </c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  <row r="31" customHeight="1" spans="1:6">
      <c r="A31"/>
      <c r="B31"/>
      <c r="C31"/>
      <c r="D31"/>
      <c r="E31"/>
      <c r="F31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7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4761904761905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204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205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206</v>
      </c>
      <c r="B5" s="40" t="s">
        <v>207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0" t="s">
        <v>99</v>
      </c>
      <c r="B6" s="40" t="s">
        <v>135</v>
      </c>
      <c r="C6" s="41"/>
      <c r="D6"/>
      <c r="E6"/>
      <c r="F6"/>
      <c r="G6"/>
      <c r="H6"/>
      <c r="I6"/>
      <c r="J6"/>
      <c r="K6"/>
      <c r="L6"/>
      <c r="M6"/>
      <c r="N6"/>
      <c r="O6"/>
      <c r="P6"/>
    </row>
    <row r="7" s="35" customFormat="1" ht="26.25" customHeight="1" spans="1:4">
      <c r="A7" s="42"/>
      <c r="B7" s="42"/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8" sqref="D28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29"/>
      <c r="B1" s="29"/>
      <c r="C1" s="29"/>
      <c r="D1" s="29"/>
      <c r="E1" s="29"/>
    </row>
    <row r="2" s="1" customFormat="1" ht="39.85" customHeight="1" spans="1:5">
      <c r="A2" s="30" t="s">
        <v>208</v>
      </c>
      <c r="B2" s="30"/>
      <c r="C2" s="30"/>
      <c r="D2" s="30"/>
      <c r="E2" s="30"/>
    </row>
    <row r="3" s="1" customFormat="1" ht="22.75" customHeight="1" spans="1:5">
      <c r="A3" s="31"/>
      <c r="B3" s="31"/>
      <c r="C3" s="31"/>
      <c r="D3" s="31"/>
      <c r="E3" s="32" t="s">
        <v>28</v>
      </c>
    </row>
    <row r="4" s="1" customFormat="1" ht="22.75" customHeight="1" spans="1:5">
      <c r="A4" s="33" t="s">
        <v>130</v>
      </c>
      <c r="B4" s="33" t="s">
        <v>99</v>
      </c>
      <c r="C4" s="33" t="s">
        <v>209</v>
      </c>
      <c r="D4" s="33" t="s">
        <v>210</v>
      </c>
      <c r="E4" s="33" t="s">
        <v>211</v>
      </c>
    </row>
    <row r="5" s="1" customFormat="1" ht="22.75" customHeight="1" spans="1:5">
      <c r="A5" s="33" t="s">
        <v>212</v>
      </c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view="pageBreakPreview" zoomScaleNormal="100" workbookViewId="0">
      <selection activeCell="D23" sqref="D23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1" t="s">
        <v>213</v>
      </c>
      <c r="B1" s="21"/>
    </row>
    <row r="2" s="1" customFormat="1" spans="1:1">
      <c r="A2" s="22" t="s">
        <v>214</v>
      </c>
    </row>
    <row r="3" s="1" customFormat="1" ht="15" customHeight="1" spans="1:2">
      <c r="A3" s="23" t="s">
        <v>31</v>
      </c>
      <c r="B3" s="24" t="s">
        <v>32</v>
      </c>
    </row>
    <row r="4" s="1" customFormat="1" spans="1:2">
      <c r="A4" s="23"/>
      <c r="B4" s="24"/>
    </row>
    <row r="5" s="1" customFormat="1" spans="1:2">
      <c r="A5" s="18"/>
      <c r="B5" s="24">
        <v>0</v>
      </c>
    </row>
    <row r="6" s="1" customFormat="1" spans="1:2">
      <c r="A6" s="25" t="s">
        <v>215</v>
      </c>
      <c r="B6" s="26"/>
    </row>
    <row r="7" s="1" customFormat="1" spans="1:2">
      <c r="A7" s="27"/>
      <c r="B7" s="26"/>
    </row>
    <row r="8" s="1" customFormat="1" spans="1:2">
      <c r="A8" s="27"/>
      <c r="B8" s="26"/>
    </row>
    <row r="9" s="1" customFormat="1" spans="1:2">
      <c r="A9" s="27"/>
      <c r="B9" s="26"/>
    </row>
    <row r="10" s="1" customFormat="1" spans="1:2">
      <c r="A10" s="27"/>
      <c r="B10" s="26"/>
    </row>
    <row r="11" s="1" customFormat="1" spans="1:2">
      <c r="A11" s="27"/>
      <c r="B11" s="26"/>
    </row>
    <row r="12" s="1" customFormat="1" spans="1:2">
      <c r="A12" s="27"/>
      <c r="B12" s="26"/>
    </row>
    <row r="13" s="1" customFormat="1" spans="1:2">
      <c r="A13" s="27"/>
      <c r="B13" s="26"/>
    </row>
    <row r="14" s="1" customFormat="1" spans="1:2">
      <c r="A14" s="27"/>
      <c r="B14" s="26"/>
    </row>
    <row r="15" s="1" customFormat="1" spans="1:2">
      <c r="A15" s="27"/>
      <c r="B15" s="26"/>
    </row>
    <row r="16" s="1" customFormat="1" spans="1:2">
      <c r="A16" s="28" t="s">
        <v>216</v>
      </c>
      <c r="B16" s="28"/>
    </row>
  </sheetData>
  <mergeCells count="4">
    <mergeCell ref="A1:B1"/>
    <mergeCell ref="A16:B16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zoomScale="130" zoomScaleNormal="130" workbookViewId="0">
      <selection activeCell="D6" sqref="D6:P6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218</v>
      </c>
    </row>
    <row r="3" s="1" customFormat="1" ht="33" customHeight="1" spans="1:16">
      <c r="A3" s="4" t="s">
        <v>219</v>
      </c>
      <c r="B3" s="7" t="s">
        <v>135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220</v>
      </c>
      <c r="B4" s="7" t="s">
        <v>221</v>
      </c>
      <c r="C4" s="8"/>
      <c r="D4" s="8"/>
      <c r="E4" s="8"/>
      <c r="F4" s="4" t="s">
        <v>222</v>
      </c>
      <c r="G4" s="4"/>
      <c r="H4" s="4"/>
      <c r="I4" s="4"/>
      <c r="J4" s="8">
        <v>15268980073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223</v>
      </c>
      <c r="B5" s="4" t="s">
        <v>224</v>
      </c>
      <c r="C5" s="4"/>
      <c r="D5" s="7" t="s">
        <v>225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48" customHeight="1" spans="1:16">
      <c r="A6" s="4"/>
      <c r="B6" s="4" t="s">
        <v>226</v>
      </c>
      <c r="C6" s="4"/>
      <c r="D6" s="14" t="s">
        <v>227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228</v>
      </c>
      <c r="C7" s="4"/>
      <c r="D7" s="16" t="s">
        <v>229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230</v>
      </c>
      <c r="C8" s="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="1" customFormat="1" ht="36" customHeight="1" spans="1:16">
      <c r="A9" s="4" t="s">
        <v>231</v>
      </c>
      <c r="B9" s="4" t="s">
        <v>232</v>
      </c>
      <c r="C9" s="4"/>
      <c r="D9" s="16" t="s">
        <v>233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8" t="s">
        <v>234</v>
      </c>
      <c r="C10" s="18"/>
      <c r="D10" s="19" t="s">
        <v>235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="1" customFormat="1" ht="36" customHeight="1" spans="1:16">
      <c r="A11" s="4"/>
      <c r="B11" s="18" t="s">
        <v>236</v>
      </c>
      <c r="C11" s="18"/>
      <c r="D11" s="4" t="s">
        <v>237</v>
      </c>
      <c r="E11" s="4"/>
      <c r="F11" s="4"/>
      <c r="G11" s="4"/>
      <c r="H11" s="4" t="s">
        <v>238</v>
      </c>
      <c r="I11" s="4"/>
      <c r="J11" s="4"/>
      <c r="K11" s="4"/>
      <c r="L11" s="4" t="s">
        <v>239</v>
      </c>
      <c r="M11" s="4"/>
      <c r="N11" s="4"/>
      <c r="O11" s="4"/>
      <c r="P11" s="4" t="s">
        <v>240</v>
      </c>
    </row>
    <row r="12" s="1" customFormat="1" ht="36" customHeight="1" spans="1:16">
      <c r="A12" s="4"/>
      <c r="B12" s="20">
        <v>52</v>
      </c>
      <c r="C12" s="20"/>
      <c r="D12" s="6">
        <v>42</v>
      </c>
      <c r="E12" s="6"/>
      <c r="F12" s="6"/>
      <c r="G12" s="6"/>
      <c r="H12" s="6">
        <v>20</v>
      </c>
      <c r="I12" s="6"/>
      <c r="J12" s="6"/>
      <c r="K12" s="6"/>
      <c r="L12" s="6">
        <v>32</v>
      </c>
      <c r="M12" s="6"/>
      <c r="N12" s="6"/>
      <c r="O12" s="6"/>
      <c r="P12" s="6">
        <v>9</v>
      </c>
    </row>
    <row r="13" s="1" customFormat="1" ht="36" customHeight="1" spans="1:16">
      <c r="A13" s="4" t="s">
        <v>241</v>
      </c>
      <c r="B13" s="7" t="s">
        <v>242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="1" customFormat="1" ht="36" customHeight="1" spans="1:16">
      <c r="A14" s="4" t="s">
        <v>243</v>
      </c>
      <c r="B14" s="4" t="s">
        <v>244</v>
      </c>
      <c r="C14" s="4" t="s">
        <v>245</v>
      </c>
      <c r="D14" s="4"/>
      <c r="E14" s="4"/>
      <c r="F14" s="4"/>
      <c r="G14" s="4" t="s">
        <v>246</v>
      </c>
      <c r="H14" s="4"/>
      <c r="I14" s="4"/>
      <c r="J14" s="4"/>
      <c r="K14" s="4" t="s">
        <v>247</v>
      </c>
      <c r="L14" s="4"/>
      <c r="M14" s="4"/>
      <c r="N14" s="4"/>
      <c r="O14" s="4" t="s">
        <v>248</v>
      </c>
      <c r="P14" s="4"/>
    </row>
    <row r="15" s="1" customFormat="1" ht="36" customHeight="1" spans="1:16">
      <c r="A15" s="4"/>
      <c r="B15" s="8">
        <v>392.47</v>
      </c>
      <c r="C15" s="8">
        <v>392.47</v>
      </c>
      <c r="D15" s="8"/>
      <c r="E15" s="8"/>
      <c r="F15" s="8"/>
      <c r="G15" s="8">
        <v>392.47</v>
      </c>
      <c r="H15" s="8"/>
      <c r="I15" s="8"/>
      <c r="J15" s="8"/>
      <c r="K15" s="8">
        <v>100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249</v>
      </c>
      <c r="B16" s="4" t="s">
        <v>250</v>
      </c>
      <c r="C16" s="4"/>
      <c r="D16" s="4"/>
      <c r="E16" s="4"/>
      <c r="F16" s="4"/>
      <c r="G16" s="4"/>
      <c r="H16" s="4"/>
      <c r="I16" s="4" t="s">
        <v>251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252</v>
      </c>
      <c r="C17" s="4"/>
      <c r="D17" s="4"/>
      <c r="E17" s="8"/>
      <c r="F17" s="8"/>
      <c r="G17" s="8"/>
      <c r="H17" s="8"/>
      <c r="I17" s="4" t="s">
        <v>143</v>
      </c>
      <c r="J17" s="4"/>
      <c r="K17" s="4"/>
      <c r="L17" s="4"/>
      <c r="M17" s="4"/>
      <c r="N17" s="8">
        <v>248.45</v>
      </c>
      <c r="O17" s="8"/>
      <c r="P17" s="8"/>
    </row>
    <row r="18" s="1" customFormat="1" ht="36" customHeight="1" spans="1:16">
      <c r="A18" s="4"/>
      <c r="B18" s="4" t="s">
        <v>253</v>
      </c>
      <c r="C18" s="4"/>
      <c r="D18" s="4"/>
      <c r="E18" s="8">
        <v>354.32</v>
      </c>
      <c r="F18" s="8"/>
      <c r="G18" s="8"/>
      <c r="H18" s="8"/>
      <c r="I18" s="4" t="s">
        <v>144</v>
      </c>
      <c r="J18" s="4"/>
      <c r="K18" s="4"/>
      <c r="L18" s="4"/>
      <c r="M18" s="4"/>
      <c r="N18" s="8">
        <v>105.87</v>
      </c>
      <c r="O18" s="8"/>
      <c r="P18" s="8"/>
    </row>
    <row r="19" s="1" customFormat="1" ht="36" customHeight="1" spans="1:16">
      <c r="A19" s="4"/>
      <c r="B19" s="4" t="s">
        <v>254</v>
      </c>
      <c r="C19" s="4"/>
      <c r="D19" s="4"/>
      <c r="E19" s="8"/>
      <c r="F19" s="8"/>
      <c r="G19" s="8"/>
      <c r="H19" s="8"/>
      <c r="I19" s="4" t="s">
        <v>255</v>
      </c>
      <c r="J19" s="4"/>
      <c r="K19" s="4"/>
      <c r="L19" s="4"/>
      <c r="M19" s="4"/>
      <c r="N19" s="8">
        <v>0</v>
      </c>
      <c r="O19" s="8"/>
      <c r="P19" s="8"/>
    </row>
    <row r="20" s="1" customFormat="1" ht="36" customHeight="1" spans="1:16">
      <c r="A20" s="4"/>
      <c r="B20" s="4" t="s">
        <v>256</v>
      </c>
      <c r="C20" s="4"/>
      <c r="D20" s="4"/>
      <c r="E20" s="8">
        <v>354.32</v>
      </c>
      <c r="F20" s="8"/>
      <c r="G20" s="8"/>
      <c r="H20" s="8"/>
      <c r="I20" s="4" t="s">
        <v>257</v>
      </c>
      <c r="J20" s="4"/>
      <c r="K20" s="4"/>
      <c r="L20" s="4"/>
      <c r="M20" s="4"/>
      <c r="N20" s="8">
        <v>354.32</v>
      </c>
      <c r="O20" s="8"/>
      <c r="P20" s="8"/>
    </row>
    <row r="21" s="1" customFormat="1" ht="36" customHeight="1" spans="1:16">
      <c r="A21" s="4" t="s">
        <v>258</v>
      </c>
      <c r="B21" s="7" t="s">
        <v>233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="1" customFormat="1" ht="36" customHeight="1" spans="1:16">
      <c r="A22" s="4" t="s">
        <v>259</v>
      </c>
      <c r="B22" s="4" t="s">
        <v>260</v>
      </c>
      <c r="C22" s="4"/>
      <c r="D22" s="4" t="s">
        <v>261</v>
      </c>
      <c r="E22" s="4"/>
      <c r="F22" s="4"/>
      <c r="G22" s="4"/>
      <c r="H22" s="4"/>
      <c r="I22" s="4"/>
      <c r="J22" s="4"/>
      <c r="K22" s="4"/>
      <c r="L22" s="4"/>
      <c r="M22" s="4" t="s">
        <v>262</v>
      </c>
      <c r="N22" s="4"/>
      <c r="O22" s="4"/>
      <c r="P22" s="4"/>
    </row>
    <row r="23" s="1" customFormat="1" ht="25" customHeight="1" spans="1:16">
      <c r="A23" s="7" t="s">
        <v>263</v>
      </c>
      <c r="B23" s="7" t="s">
        <v>264</v>
      </c>
      <c r="C23" s="8"/>
      <c r="D23" s="7" t="s">
        <v>265</v>
      </c>
      <c r="E23" s="8"/>
      <c r="F23" s="8"/>
      <c r="G23" s="8"/>
      <c r="H23" s="8"/>
      <c r="I23" s="8"/>
      <c r="J23" s="8"/>
      <c r="K23" s="8"/>
      <c r="L23" s="8"/>
      <c r="M23" s="8">
        <v>100</v>
      </c>
      <c r="N23" s="8"/>
      <c r="O23" s="8"/>
      <c r="P23" s="8"/>
    </row>
    <row r="24" s="1" customFormat="1" ht="25" customHeight="1" spans="1:16">
      <c r="A24" s="7" t="s">
        <v>266</v>
      </c>
      <c r="B24" s="7" t="s">
        <v>267</v>
      </c>
      <c r="C24" s="8"/>
      <c r="D24" s="7" t="s">
        <v>268</v>
      </c>
      <c r="E24" s="8"/>
      <c r="F24" s="8"/>
      <c r="G24" s="8"/>
      <c r="H24" s="8"/>
      <c r="I24" s="8"/>
      <c r="J24" s="8"/>
      <c r="K24" s="8"/>
      <c r="L24" s="8"/>
      <c r="M24" s="8">
        <v>100</v>
      </c>
      <c r="N24" s="8"/>
      <c r="O24" s="8"/>
      <c r="P24" s="8"/>
    </row>
    <row r="25" s="1" customFormat="1" ht="25" customHeight="1" spans="1:16">
      <c r="A25" s="7" t="s">
        <v>269</v>
      </c>
      <c r="B25" s="7" t="s">
        <v>270</v>
      </c>
      <c r="C25" s="8"/>
      <c r="D25" s="7" t="s">
        <v>271</v>
      </c>
      <c r="E25" s="8"/>
      <c r="F25" s="8"/>
      <c r="G25" s="8"/>
      <c r="H25" s="8"/>
      <c r="I25" s="8"/>
      <c r="J25" s="8"/>
      <c r="K25" s="8"/>
      <c r="L25" s="8"/>
      <c r="M25" s="8">
        <v>100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9" sqref="N9"/>
    </sheetView>
  </sheetViews>
  <sheetFormatPr defaultColWidth="10.2857142857143" defaultRowHeight="13.5"/>
  <cols>
    <col min="1" max="4" width="10.2857142857143" style="1"/>
    <col min="5" max="5" width="5.42857142857143" style="1" customWidth="1"/>
    <col min="6" max="16384" width="10.2857142857143" style="1"/>
  </cols>
  <sheetData>
    <row r="1" s="1" customFormat="1" ht="18.75" spans="1:11">
      <c r="A1" s="2" t="s">
        <v>272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218</v>
      </c>
    </row>
    <row r="3" s="1" customFormat="1" ht="46" customHeight="1" spans="1:11">
      <c r="A3" s="4" t="s">
        <v>273</v>
      </c>
      <c r="B3" s="5"/>
      <c r="C3" s="6"/>
      <c r="D3" s="6"/>
      <c r="E3" s="6"/>
      <c r="F3" s="4" t="s">
        <v>274</v>
      </c>
      <c r="G3" s="4"/>
      <c r="H3" s="7"/>
      <c r="I3" s="8"/>
      <c r="J3" s="8"/>
      <c r="K3" s="8"/>
    </row>
    <row r="4" s="1" customFormat="1" ht="46" customHeight="1" spans="1:11">
      <c r="A4" s="4" t="s">
        <v>275</v>
      </c>
      <c r="B4" s="7"/>
      <c r="C4" s="8"/>
      <c r="D4" s="8"/>
      <c r="E4" s="8"/>
      <c r="F4" s="4" t="s">
        <v>276</v>
      </c>
      <c r="G4" s="4"/>
      <c r="H4" s="7"/>
      <c r="I4" s="8"/>
      <c r="J4" s="8"/>
      <c r="K4" s="8"/>
    </row>
    <row r="5" s="1" customFormat="1" ht="46" customHeight="1" spans="1:11">
      <c r="A5" s="4" t="s">
        <v>277</v>
      </c>
      <c r="B5" s="6"/>
      <c r="C5" s="6"/>
      <c r="D5" s="6"/>
      <c r="E5" s="6"/>
      <c r="F5" s="4" t="s">
        <v>278</v>
      </c>
      <c r="G5" s="4"/>
      <c r="H5" s="7"/>
      <c r="I5" s="8"/>
      <c r="J5" s="8"/>
      <c r="K5" s="8"/>
    </row>
    <row r="6" s="1" customFormat="1" ht="46" customHeight="1" spans="1:11">
      <c r="A6" s="4" t="s">
        <v>279</v>
      </c>
      <c r="B6" s="7"/>
      <c r="C6" s="8"/>
      <c r="D6" s="8"/>
      <c r="E6" s="8"/>
      <c r="F6" s="4" t="s">
        <v>280</v>
      </c>
      <c r="G6" s="4"/>
      <c r="H6" s="8"/>
      <c r="I6" s="8"/>
      <c r="J6" s="8"/>
      <c r="K6" s="8"/>
    </row>
    <row r="7" s="1" customFormat="1" ht="46" customHeight="1" spans="1:11">
      <c r="A7" s="4" t="s">
        <v>281</v>
      </c>
      <c r="B7" s="9" t="s">
        <v>282</v>
      </c>
      <c r="C7" s="8"/>
      <c r="D7" s="8"/>
      <c r="E7" s="9" t="s">
        <v>283</v>
      </c>
      <c r="F7" s="9"/>
      <c r="G7" s="8"/>
      <c r="H7" s="8"/>
      <c r="I7" s="9" t="s">
        <v>284</v>
      </c>
      <c r="J7" s="9"/>
      <c r="K7" s="8"/>
    </row>
    <row r="8" s="1" customFormat="1" ht="46" customHeight="1" spans="1:11">
      <c r="A8" s="4" t="s">
        <v>285</v>
      </c>
      <c r="B8" s="10"/>
      <c r="C8" s="11"/>
      <c r="D8" s="11"/>
      <c r="E8" s="11"/>
      <c r="F8" s="11"/>
      <c r="G8" s="11"/>
      <c r="H8" s="11"/>
      <c r="I8" s="11"/>
      <c r="J8" s="11"/>
      <c r="K8" s="12"/>
    </row>
    <row r="9" s="1" customFormat="1" ht="46" customHeight="1" spans="1:11">
      <c r="A9" s="4" t="s">
        <v>259</v>
      </c>
      <c r="B9" s="4" t="s">
        <v>260</v>
      </c>
      <c r="C9" s="4"/>
      <c r="D9" s="4" t="s">
        <v>261</v>
      </c>
      <c r="E9" s="4"/>
      <c r="F9" s="4"/>
      <c r="G9" s="4"/>
      <c r="H9" s="4"/>
      <c r="I9" s="4"/>
      <c r="J9" s="4" t="s">
        <v>286</v>
      </c>
      <c r="K9" s="4"/>
    </row>
    <row r="10" s="1" customFormat="1" ht="46" customHeight="1" spans="1:11">
      <c r="A10" s="7" t="s">
        <v>263</v>
      </c>
      <c r="B10" s="7"/>
      <c r="C10" s="8"/>
      <c r="D10" s="10"/>
      <c r="E10" s="11"/>
      <c r="F10" s="11"/>
      <c r="G10" s="11"/>
      <c r="H10" s="11"/>
      <c r="I10" s="12"/>
      <c r="J10" s="7"/>
      <c r="K10" s="8"/>
    </row>
    <row r="11" s="1" customFormat="1" ht="46" customHeight="1" spans="1:11">
      <c r="A11" s="7" t="s">
        <v>266</v>
      </c>
      <c r="B11" s="7"/>
      <c r="C11" s="8"/>
      <c r="D11" s="10"/>
      <c r="E11" s="11"/>
      <c r="F11" s="11"/>
      <c r="G11" s="11"/>
      <c r="H11" s="11"/>
      <c r="I11" s="12"/>
      <c r="J11" s="7"/>
      <c r="K11" s="8"/>
    </row>
    <row r="12" s="1" customFormat="1" ht="46" customHeight="1" spans="1:11">
      <c r="A12" s="7" t="s">
        <v>269</v>
      </c>
      <c r="B12" s="7"/>
      <c r="C12" s="8"/>
      <c r="D12" s="10"/>
      <c r="E12" s="11"/>
      <c r="F12" s="11"/>
      <c r="G12" s="11"/>
      <c r="H12" s="11"/>
      <c r="I12" s="12"/>
      <c r="J12" s="7"/>
      <c r="K12" s="8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2023-05-24T09:37:51Z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