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"/>
  </bookViews>
  <sheets>
    <sheet name="封面" sheetId="1" r:id="rId1"/>
    <sheet name="目录" sheetId="34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'9'!$A$1:$D$32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<sst xmlns="http://schemas.openxmlformats.org/spreadsheetml/2006/main" count="512" uniqueCount="326">
  <si>
    <t>单位代码：208036</t>
  </si>
  <si>
    <t>单位名称：宁县焦村学区</t>
  </si>
  <si>
    <t>部门预算公开表</t>
  </si>
  <si>
    <t>编制日期：2021 年12月27日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</si>
  <si>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</si>
  <si>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</si>
  <si>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</si>
  <si>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</si>
  <si>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</si>
  <si>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</si>
  <si>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</si>
  <si>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</si>
  <si>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</si>
  <si>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</si>
  <si>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</si>
  <si>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</si>
  <si>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</si>
  <si>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</si>
  <si>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</si>
  <si>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</si>
  <si>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</si>
  <si>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</si>
  <si>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</si>
  <si>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</si>
  <si>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</si>
  <si>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</si>
  <si>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</si>
  <si>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</si>
  <si>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</si>
  <si>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</si>
  <si>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</si>
  <si>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</si>
  <si>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</si>
  <si>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</si>
  <si>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</si>
  <si>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</si>
  <si>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</si>
  <si>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</si>
  <si>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</si>
  <si>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</si>
  <si>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</si>
  <si>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</si>
  <si>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</si>
  <si>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</si>
  <si>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</si>
  <si>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</si>
  <si>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</si>
  <si>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</si>
  <si>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</si>
  <si>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</si>
  <si>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</si>
  <si>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</si>
  <si>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</si>
  <si>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</si>
  <si>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</si>
  <si>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</si>
  <si>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</si>
  <si>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</si>
  <si>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</si>
  <si>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</si>
  <si>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</si>
  <si>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</si>
  <si>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</si>
  <si>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</si>
  <si>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</si>
  <si>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</si>
  <si>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</si>
  <si>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</si>
  <si>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</si>
  <si>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</si>
  <si>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</si>
  <si>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</si>
  <si>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</si>
  <si>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</si>
  <si>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</si>
  <si>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</si>
  <si>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</si>
  <si>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</si>
  <si>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</si>
  <si>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</si>
  <si>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</si>
  <si>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</si>
  <si>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</si>
  <si>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</si>
  <si>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</si>
  <si>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</si>
  <si>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</si>
  <si>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</si>
  <si>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</si>
  <si>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</si>
  <si>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</si>
  <si>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</si>
  <si>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</si>
  <si>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</si>
  <si>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宁县焦村学区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</si>
  <si>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</si>
  <si>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</si>
  <si>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</si>
  <si>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</si>
  <si>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</si>
  <si>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</si>
  <si>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</si>
  <si>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</si>
  <si>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05</t>
    </r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</si>
  <si>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</si>
  <si>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</si>
  <si>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</si>
  <si>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</si>
  <si>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</si>
  <si>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</si>
  <si>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</si>
  <si>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</si>
  <si>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</si>
  <si>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</si>
  <si>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</si>
  <si>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</si>
  <si>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</si>
  <si>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</si>
  <si>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</si>
  <si>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</si>
  <si>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</si>
  <si>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</si>
  <si>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</si>
  <si>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</si>
  <si>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</si>
  <si>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</si>
  <si>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</si>
  <si>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08036</t>
    </r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</si>
  <si>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</si>
  <si>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</si>
  <si>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</si>
  <si>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</si>
  <si>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</si>
  <si>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</si>
  <si>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</si>
  <si>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</si>
  <si>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</si>
  <si>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</si>
  <si>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</si>
  <si>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</si>
  <si>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</si>
  <si>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</si>
  <si>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</si>
  <si>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</si>
  <si>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</si>
  <si>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</si>
  <si>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</si>
  <si>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</si>
  <si>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</si>
  <si>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</si>
  <si>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</si>
  <si>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</si>
  <si>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</si>
  <si>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</si>
  <si>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</si>
  <si>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</si>
  <si>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</si>
  <si>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</si>
  <si>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</si>
  <si>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</si>
  <si>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</si>
  <si>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</si>
  <si>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</si>
  <si>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</si>
  <si>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</si>
  <si>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</si>
  <si>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</si>
  <si>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</si>
  <si>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</si>
  <si>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</si>
  <si>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</si>
  <si>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</si>
  <si>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</si>
  <si>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</si>
  <si>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</si>
  <si>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</si>
  <si>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</si>
  <si>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</si>
  <si>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</si>
  <si>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</si>
  <si>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</si>
  <si>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</si>
  <si>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</si>
  <si>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</si>
  <si>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</si>
  <si>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</si>
  <si>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</si>
  <si>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</si>
  <si>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</si>
  <si>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</si>
  <si>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</si>
  <si>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</si>
  <si>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</si>
  <si>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</si>
  <si>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</si>
  <si>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</si>
  <si>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</si>
  <si>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</si>
  <si>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</si>
  <si>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</si>
  <si>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</si>
  <si>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</si>
  <si>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</si>
  <si>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</si>
  <si>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</si>
  <si>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</si>
  <si>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</si>
  <si>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</si>
  <si>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</si>
  <si>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</si>
  <si>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</si>
  <si>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</si>
  <si>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</si>
  <si>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</si>
  <si>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</si>
  <si>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</si>
  <si>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</si>
  <si>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</si>
  <si>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</si>
  <si>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</si>
  <si>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</si>
  <si>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</si>
  <si>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</si>
  <si>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</si>
  <si>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</si>
  <si>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</si>
  <si>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</si>
  <si>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</si>
  <si>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</si>
  <si>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</si>
  <si>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</si>
  <si>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</si>
  <si>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</si>
  <si>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</si>
  <si>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</si>
  <si>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</si>
  <si>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</si>
  <si>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</si>
  <si>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08036</t>
    </r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</si>
  <si>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</si>
  <si>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</si>
  <si>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</si>
  <si>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</si>
  <si>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</si>
  <si>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</si>
  <si>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</si>
  <si>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</si>
  <si>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</si>
  <si>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</si>
  <si>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</si>
  <si>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</si>
  <si>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宁县焦村镇教育管理委员会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</si>
  <si>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</si>
  <si>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</si>
  <si>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</si>
  <si>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</si>
  <si>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</si>
  <si>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</si>
  <si>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</si>
  <si>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</si>
  <si>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</si>
  <si>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杨小虎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</si>
  <si>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</si>
  <si>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</si>
  <si>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</si>
  <si>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</si>
  <si>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</si>
  <si>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 xml:space="preserve">    按照九年义务教育课程计划，开齐课程，开足课时，认真实施中小学的教育教学管理，全面推进素质教育，提高教育教学质量。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</si>
  <si>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</si>
  <si>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</si>
  <si>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</si>
  <si>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</si>
  <si>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</si>
  <si>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</si>
  <si>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</si>
  <si>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内设中心小学1所，六年制小学18所，教学点6所，中心幼儿园1所。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</si>
  <si>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</si>
  <si>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</si>
  <si>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</si>
  <si>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</si>
  <si>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</si>
  <si>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</si>
  <si>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</si>
  <si>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</si>
  <si>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</si>
  <si>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</si>
  <si>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</si>
  <si>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</si>
  <si>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</si>
  <si>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</si>
  <si>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</si>
  <si>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</si>
  <si>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</si>
  <si>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</si>
  <si>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</si>
  <si>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</si>
  <si>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</si>
  <si>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</si>
  <si>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</si>
  <si>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</si>
  <si>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</si>
  <si>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</si>
  <si>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</si>
  <si>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</si>
  <si>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资源节约</t>
  </si>
  <si>
    <t>效益指标</t>
  </si>
  <si>
    <t>工作效益指标</t>
  </si>
  <si>
    <t>工作效率</t>
  </si>
  <si>
    <t>满意度指标</t>
  </si>
  <si>
    <t>服务对象满意</t>
  </si>
  <si>
    <t>工作人员满意度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</si>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</sst>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Blue]\(#,##0\)"/>
    <numFmt numFmtId="177" formatCode="#\ ??/??"/>
    <numFmt numFmtId="178" formatCode="yy\.mm\.dd"/>
    <numFmt numFmtId="179" formatCode="[Blue]0.0%;[Blue]\(0.0%\)"/>
    <numFmt numFmtId="180" formatCode="_-#0&quot;.&quot;0000_-;\(#0&quot;.&quot;0000\);_-\ \ &quot;-&quot;_-;_-@_-"/>
    <numFmt numFmtId="181" formatCode="_-* #,##0\¥_-;\-* #,##0\¥_-;_-* &quot;-&quot;\¥_-;_-@_-"/>
    <numFmt numFmtId="182" formatCode="[Blue]#,##0_);[Blue]\(#,##0\)"/>
    <numFmt numFmtId="183" formatCode="&quot;\&quot;#,##0;&quot;\&quot;\-#,##0"/>
    <numFmt numFmtId="184" formatCode="_-* #,##0.00_-;\-* #,##0.00_-;_-* &quot;-&quot;??_-;_-@_-"/>
    <numFmt numFmtId="185" formatCode="\$#,##0.00;\(\$#,##0.00\)"/>
    <numFmt numFmtId="186" formatCode="&quot;\&quot;#,##0.00;[Red]&quot;\&quot;\-#,##0.00"/>
    <numFmt numFmtId="187" formatCode="[Red]0.0%;[Red]\(0.0%\)"/>
    <numFmt numFmtId="188" formatCode="#,##0;\(#,##0\)"/>
    <numFmt numFmtId="189" formatCode="0.0%;\(0.0%\)"/>
    <numFmt numFmtId="190" formatCode="#,##0.00_ "/>
    <numFmt numFmtId="191" formatCode="_-* #,##0.0000000000_-;\-* #,##0.0000000000_-;_-* &quot;-&quot;??_-;_-@_-"/>
    <numFmt numFmtId="192" formatCode="_(* #,##0.0,_);_(* \(#,##0.0,\);_(* &quot;-&quot;_);_(@_)"/>
    <numFmt numFmtId="193" formatCode="_-&quot;$&quot;* #,##0_-;\-&quot;$&quot;* #,##0_-;_-&quot;$&quot;* &quot;-&quot;_-;_-@_-"/>
    <numFmt numFmtId="194" formatCode="_-&quot;$&quot;\ * #,##0_-;_-&quot;$&quot;\ * #,##0\-;_-&quot;$&quot;\ * &quot;-&quot;_-;_-@_-"/>
    <numFmt numFmtId="195" formatCode="&quot;$&quot;#,##0.00_);\(&quot;$&quot;#,##0.00\)"/>
    <numFmt numFmtId="196" formatCode="_-#0&quot;.&quot;0,_-;\(#0&quot;.&quot;0,\);_-\ \ &quot;-&quot;_-;_-@_-"/>
    <numFmt numFmtId="197" formatCode="&quot;\&quot;#,##0;[Red]&quot;\&quot;&quot;\&quot;&quot;\&quot;&quot;\&quot;&quot;\&quot;&quot;\&quot;&quot;\&quot;\-#,##0"/>
    <numFmt numFmtId="198" formatCode="\ \ @"/>
    <numFmt numFmtId="199" formatCode="#,##0.00_ ;[Red]\-#,##0.00\ "/>
    <numFmt numFmtId="20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1" formatCode="_-* #,##0_-;\-* #,##0_-;_-* &quot;-&quot;_-;_-@_-"/>
    <numFmt numFmtId="202" formatCode="\(#,##0\)\ "/>
    <numFmt numFmtId="203" formatCode="&quot;$&quot;#,##0;\-&quot;$&quot;#,##0"/>
    <numFmt numFmtId="204" formatCode="_-#,##0.00_-;\(#,##0.00\);_-\ \ &quot;-&quot;_-;_-@_-"/>
    <numFmt numFmtId="205" formatCode="_-#,###,_-;\(#,###,\);_-\ \ &quot;-&quot;_-;_-@_-"/>
    <numFmt numFmtId="206" formatCode="&quot;$&quot;\ #,##0.00_-;[Red]&quot;$&quot;\ #,##0.00\-"/>
    <numFmt numFmtId="207" formatCode="#,##0.0_);\(#,##0.0\)"/>
    <numFmt numFmtId="208" formatCode="#,##0.000000"/>
    <numFmt numFmtId="209" formatCode="_-#,##0%_-;\(#,##0%\);_-\ &quot;-&quot;_-"/>
    <numFmt numFmtId="210" formatCode="#,##0\ &quot; &quot;;\(#,##0\)\ ;&quot;—&quot;&quot; &quot;&quot; &quot;&quot; &quot;&quot; &quot;"/>
    <numFmt numFmtId="211" formatCode="_ &quot;\&quot;* #,##0_ ;_ &quot;\&quot;* \-#,##0_ ;_ &quot;\&quot;* &quot;-&quot;_ ;_ @_ "/>
    <numFmt numFmtId="212" formatCode="_-* #,##0.00_$_-;\-* #,##0.00_$_-;_-* &quot;-&quot;??_$_-;_-@_-"/>
    <numFmt numFmtId="213" formatCode="0.0%"/>
    <numFmt numFmtId="214" formatCode="_-#,###.00,_-;\(#,###.00,\);_-\ \ &quot;-&quot;_-;_-@_-"/>
    <numFmt numFmtId="215" formatCode="#,##0.00\¥;\-#,##0.00\¥"/>
    <numFmt numFmtId="216" formatCode="#,##0.00\¥;[Red]\-#,##0.00\¥"/>
    <numFmt numFmtId="217" formatCode="_(&quot;$&quot;* #,##0.00_);_(&quot;$&quot;* \(#,##0.00\);_(&quot;$&quot;* &quot;-&quot;??_);_(@_)"/>
    <numFmt numFmtId="218" formatCode="_-* #,##0.00&quot;$&quot;_-;\-* #,##0.00&quot;$&quot;_-;_-* &quot;-&quot;??&quot;$&quot;_-;_-@_-"/>
    <numFmt numFmtId="219" formatCode="_-&quot;$&quot;* #,##0.00_-;\-&quot;$&quot;* #,##0.00_-;_-&quot;$&quot;* &quot;-&quot;??_-;_-@_-"/>
    <numFmt numFmtId="220" formatCode="_([$€-2]* #,##0.00_);_([$€-2]* \(#,##0.00\);_([$€-2]* &quot;-&quot;??_)"/>
    <numFmt numFmtId="221" formatCode="_-#,##0_-;\(#,##0\);_-\ \ &quot;-&quot;_-;_-@_-"/>
    <numFmt numFmtId="222" formatCode="&quot;$&quot;#,##0.00_);[Red]\(&quot;$&quot;#,##0.00\)"/>
    <numFmt numFmtId="223" formatCode="&quot;$&quot;#,##0_);[Red]\(&quot;$&quot;#,##0\)"/>
    <numFmt numFmtId="224" formatCode="_-* #,##0&quot;$&quot;_-;\-* #,##0&quot;$&quot;_-;_-* &quot;-&quot;&quot;$&quot;_-;_-@_-"/>
    <numFmt numFmtId="225" formatCode="&quot;$&quot;#,##0_);\(&quot;$&quot;#,##0\)"/>
    <numFmt numFmtId="226" formatCode="mmm/dd/yyyy;_-\ &quot;N/A&quot;_-;_-\ &quot;-&quot;_-"/>
    <numFmt numFmtId="227" formatCode="mmm/yyyy;_-\ &quot;N/A&quot;_-;_-\ &quot;-&quot;_-"/>
    <numFmt numFmtId="228" formatCode="&quot;$&quot;\ #,##0_-;[Red]&quot;$&quot;\ #,##0\-"/>
    <numFmt numFmtId="229" formatCode="0%;\(0%\)"/>
    <numFmt numFmtId="230" formatCode="#,##0;\-#,##0;&quot;-&quot;"/>
    <numFmt numFmtId="231" formatCode="_-* #,##0_-;\-* #,##0_-;_-* &quot;-&quot;??_-;_-@_-"/>
    <numFmt numFmtId="232" formatCode="_-* #,##0_$_-;\-* #,##0_$_-;_-* &quot;-&quot;_$_-;_-@_-"/>
    <numFmt numFmtId="233" formatCode="#,##0.0"/>
    <numFmt numFmtId="234" formatCode="\$#,##0;\(\$#,##0\)"/>
    <numFmt numFmtId="235" formatCode="#,##0_);\(#,##0_)"/>
    <numFmt numFmtId="236" formatCode="_(&quot;$&quot;* #,##0_);_(&quot;$&quot;* \(#,##0\);_(&quot;$&quot;* &quot;-&quot;_);_(@_)"/>
    <numFmt numFmtId="237" formatCode="0.0"/>
    <numFmt numFmtId="238" formatCode="_ &quot;\&quot;* #,##0.00_ ;_ &quot;\&quot;* \-#,##0.00_ ;_ &quot;\&quot;* &quot;-&quot;??_ ;_ @_ "/>
    <numFmt numFmtId="239" formatCode="0.00_ "/>
    <numFmt numFmtId="240" formatCode="#,##0_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33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4" borderId="5" applyNumberFormat="0" applyAlignment="0" applyProtection="0">
      <alignment vertical="center"/>
    </xf>
    <xf numFmtId="184" fontId="0" fillId="0" borderId="0" applyFont="0" applyFill="0" applyBorder="0" applyAlignment="0" applyProtection="0"/>
    <xf numFmtId="0" fontId="44" fillId="0" borderId="0" applyNumberFormat="0" applyFill="0"/>
    <xf numFmtId="0" fontId="45" fillId="5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8" fillId="0" borderId="0"/>
    <xf numFmtId="41" fontId="42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/>
    <xf numFmtId="0" fontId="50" fillId="0" borderId="0">
      <protection locked="0"/>
    </xf>
    <xf numFmtId="0" fontId="45" fillId="8" borderId="0" applyNumberFormat="0" applyBorder="0" applyAlignment="0" applyProtection="0">
      <alignment vertical="center"/>
    </xf>
    <xf numFmtId="189" fontId="0" fillId="0" borderId="0" applyFill="0" applyBorder="0" applyAlignment="0"/>
    <xf numFmtId="201" fontId="0" fillId="0" borderId="0" applyFont="0" applyFill="0" applyBorder="0" applyAlignment="0" applyProtection="0"/>
    <xf numFmtId="0" fontId="51" fillId="0" borderId="0"/>
    <xf numFmtId="0" fontId="52" fillId="9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78" fontId="0" fillId="0" borderId="7" applyFill="0" applyProtection="0">
      <alignment horizontal="right"/>
    </xf>
    <xf numFmtId="9" fontId="57" fillId="0" borderId="0" applyNumberFormat="0" applyFill="0" applyBorder="0" applyAlignment="0">
      <protection locked="0"/>
    </xf>
    <xf numFmtId="0" fontId="58" fillId="13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0" borderId="0"/>
    <xf numFmtId="201" fontId="5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/>
    <xf numFmtId="0" fontId="61" fillId="0" borderId="0">
      <alignment vertical="center"/>
    </xf>
    <xf numFmtId="0" fontId="42" fillId="14" borderId="8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0" borderId="0">
      <alignment horizontal="left"/>
    </xf>
    <xf numFmtId="176" fontId="0" fillId="0" borderId="0" applyFill="0" applyBorder="0" applyAlignment="0"/>
    <xf numFmtId="0" fontId="58" fillId="16" borderId="0" applyNumberFormat="0" applyBorder="0" applyAlignment="0" applyProtection="0">
      <alignment vertical="center"/>
    </xf>
    <xf numFmtId="0" fontId="64" fillId="0" borderId="0" applyNumberFormat="0" applyAlignment="0">
      <alignment horizontal="left"/>
    </xf>
    <xf numFmtId="0" fontId="65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24" fontId="70" fillId="0" borderId="0" applyFont="0" applyFill="0" applyBorder="0" applyAlignment="0" applyProtection="0"/>
    <xf numFmtId="0" fontId="49" fillId="0" borderId="0">
      <alignment vertical="center"/>
    </xf>
    <xf numFmtId="182" fontId="0" fillId="0" borderId="0" applyFill="0" applyBorder="0" applyAlignment="0"/>
    <xf numFmtId="0" fontId="71" fillId="0" borderId="0" applyNumberFormat="0" applyFill="0" applyBorder="0" applyAlignment="0" applyProtection="0">
      <alignment vertical="center"/>
    </xf>
    <xf numFmtId="0" fontId="51" fillId="18" borderId="9">
      <protection locked="0"/>
    </xf>
    <xf numFmtId="0" fontId="72" fillId="0" borderId="0"/>
    <xf numFmtId="9" fontId="51" fillId="0" borderId="0" applyFont="0" applyFill="0" applyBorder="0" applyAlignment="0" applyProtection="0">
      <alignment vertical="center"/>
    </xf>
    <xf numFmtId="0" fontId="51" fillId="0" borderId="0"/>
    <xf numFmtId="0" fontId="73" fillId="0" borderId="10" applyNumberFormat="0" applyFill="0" applyAlignment="0" applyProtection="0">
      <alignment vertical="center"/>
    </xf>
    <xf numFmtId="191" fontId="51" fillId="0" borderId="0" applyFont="0" applyFill="0" applyBorder="0" applyAlignment="0" applyProtection="0"/>
    <xf numFmtId="0" fontId="50" fillId="0" borderId="0"/>
    <xf numFmtId="9" fontId="61" fillId="0" borderId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5" fillId="0" borderId="11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0" fillId="0" borderId="0"/>
    <xf numFmtId="0" fontId="67" fillId="17" borderId="0" applyNumberFormat="0" applyBorder="0" applyAlignment="0" applyProtection="0">
      <alignment vertical="center"/>
    </xf>
    <xf numFmtId="0" fontId="75" fillId="22" borderId="12" applyNumberFormat="0" applyAlignment="0" applyProtection="0">
      <alignment vertical="center"/>
    </xf>
    <xf numFmtId="0" fontId="76" fillId="23" borderId="6" applyNumberFormat="0" applyAlignment="0" applyProtection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/>
    <xf numFmtId="0" fontId="77" fillId="22" borderId="5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25" borderId="13" applyNumberFormat="0" applyAlignment="0" applyProtection="0">
      <alignment vertical="center"/>
    </xf>
    <xf numFmtId="176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5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0" borderId="0"/>
    <xf numFmtId="0" fontId="79" fillId="0" borderId="14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82" fontId="0" fillId="0" borderId="0" applyFill="0" applyBorder="0" applyAlignment="0"/>
    <xf numFmtId="0" fontId="80" fillId="2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182" fontId="0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86" fillId="0" borderId="0">
      <alignment vertical="top"/>
    </xf>
    <xf numFmtId="0" fontId="45" fillId="34" borderId="0" applyNumberFormat="0" applyBorder="0" applyAlignment="0" applyProtection="0">
      <alignment vertical="center"/>
    </xf>
    <xf numFmtId="0" fontId="87" fillId="3" borderId="18"/>
    <xf numFmtId="213" fontId="88" fillId="0" borderId="0" applyFont="0" applyFill="0" applyBorder="0" applyAlignment="0" applyProtection="0"/>
    <xf numFmtId="0" fontId="89" fillId="9" borderId="19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8" fillId="37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58" fillId="38" borderId="0" applyNumberFormat="0" applyBorder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51" fillId="0" borderId="0"/>
    <xf numFmtId="0" fontId="91" fillId="9" borderId="6" applyNumberFormat="0" applyAlignment="0" applyProtection="0">
      <alignment vertical="center"/>
    </xf>
    <xf numFmtId="0" fontId="0" fillId="0" borderId="0"/>
    <xf numFmtId="0" fontId="51" fillId="0" borderId="0"/>
    <xf numFmtId="0" fontId="45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208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2" fillId="0" borderId="0"/>
    <xf numFmtId="201" fontId="50" fillId="0" borderId="0" applyFont="0" applyFill="0" applyBorder="0" applyAlignment="0" applyProtection="0"/>
    <xf numFmtId="208" fontId="0" fillId="0" borderId="0">
      <protection locked="0"/>
    </xf>
    <xf numFmtId="0" fontId="92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67" fillId="1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0" fontId="95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/>
    <xf numFmtId="0" fontId="0" fillId="0" borderId="0"/>
    <xf numFmtId="186" fontId="94" fillId="0" borderId="0" applyFont="0" applyFill="0" applyBorder="0" applyAlignment="0" applyProtection="0"/>
    <xf numFmtId="197" fontId="0" fillId="0" borderId="0"/>
    <xf numFmtId="0" fontId="51" fillId="0" borderId="0"/>
    <xf numFmtId="0" fontId="51" fillId="18" borderId="9">
      <protection locked="0"/>
    </xf>
    <xf numFmtId="0" fontId="5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51" fillId="0" borderId="0"/>
    <xf numFmtId="0" fontId="50" fillId="0" borderId="0"/>
    <xf numFmtId="0" fontId="51" fillId="0" borderId="0"/>
    <xf numFmtId="0" fontId="51" fillId="0" borderId="0" applyFont="0" applyFill="0" applyBorder="0" applyAlignment="0" applyProtection="0"/>
    <xf numFmtId="0" fontId="55" fillId="7" borderId="0" applyNumberFormat="0" applyBorder="0" applyAlignment="0" applyProtection="0"/>
    <xf numFmtId="217" fontId="0" fillId="0" borderId="0" applyFont="0" applyFill="0" applyBorder="0" applyAlignment="0" applyProtection="0"/>
    <xf numFmtId="0" fontId="61" fillId="0" borderId="0">
      <alignment vertical="center"/>
    </xf>
    <xf numFmtId="0" fontId="51" fillId="0" borderId="0">
      <alignment vertical="center"/>
    </xf>
    <xf numFmtId="0" fontId="51" fillId="0" borderId="0" applyFont="0" applyFill="0" applyBorder="0" applyAlignment="0" applyProtection="0"/>
    <xf numFmtId="218" fontId="50" fillId="0" borderId="0" applyFont="0" applyFill="0" applyBorder="0" applyAlignment="0" applyProtection="0"/>
    <xf numFmtId="10" fontId="70" fillId="0" borderId="0" applyFont="0" applyFill="0" applyBorder="0" applyAlignment="0" applyProtection="0"/>
    <xf numFmtId="37" fontId="97" fillId="0" borderId="0"/>
    <xf numFmtId="40" fontId="94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193" fontId="50" fillId="0" borderId="0" applyFont="0" applyFill="0" applyBorder="0" applyAlignment="0" applyProtection="0"/>
    <xf numFmtId="0" fontId="61" fillId="0" borderId="0">
      <alignment vertical="center"/>
    </xf>
    <xf numFmtId="0" fontId="99" fillId="0" borderId="0" applyNumberFormat="0" applyFill="0" applyBorder="0" applyAlignment="0" applyProtection="0"/>
    <xf numFmtId="0" fontId="51" fillId="0" borderId="0" applyFill="0" applyBorder="0" applyAlignment="0"/>
    <xf numFmtId="0" fontId="0" fillId="0" borderId="0"/>
    <xf numFmtId="49" fontId="100" fillId="0" borderId="0" applyProtection="0">
      <alignment horizontal="left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101" fillId="0" borderId="20">
      <alignment horizontal="left" vertical="center"/>
    </xf>
    <xf numFmtId="0" fontId="102" fillId="0" borderId="0" applyNumberFormat="0" applyFill="0" applyBorder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9" fillId="0" borderId="0"/>
    <xf numFmtId="0" fontId="61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/>
    <xf numFmtId="0" fontId="55" fillId="7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51" fillId="0" borderId="0"/>
    <xf numFmtId="0" fontId="50" fillId="0" borderId="0"/>
    <xf numFmtId="0" fontId="0" fillId="0" borderId="0">
      <protection locked="0"/>
    </xf>
    <xf numFmtId="184" fontId="51" fillId="0" borderId="0" applyFont="0" applyFill="0" applyBorder="0" applyAlignment="0" applyProtection="0"/>
    <xf numFmtId="0" fontId="0" fillId="0" borderId="0"/>
    <xf numFmtId="0" fontId="59" fillId="0" borderId="0"/>
    <xf numFmtId="0" fontId="51" fillId="0" borderId="0">
      <alignment vertical="center"/>
    </xf>
    <xf numFmtId="0" fontId="72" fillId="0" borderId="0"/>
    <xf numFmtId="0" fontId="59" fillId="0" borderId="0"/>
    <xf numFmtId="38" fontId="104" fillId="0" borderId="0"/>
    <xf numFmtId="182" fontId="0" fillId="0" borderId="0" applyFill="0" applyBorder="0" applyAlignment="0"/>
    <xf numFmtId="0" fontId="59" fillId="0" borderId="0"/>
    <xf numFmtId="0" fontId="72" fillId="0" borderId="0"/>
    <xf numFmtId="9" fontId="51" fillId="0" borderId="0" applyFont="0" applyFill="0" applyBorder="0" applyAlignment="0" applyProtection="0">
      <alignment vertical="center"/>
    </xf>
    <xf numFmtId="202" fontId="0" fillId="0" borderId="0" applyFill="0" applyBorder="0" applyAlignment="0"/>
    <xf numFmtId="0" fontId="0" fillId="0" borderId="0"/>
    <xf numFmtId="0" fontId="56" fillId="12" borderId="0" applyNumberFormat="0" applyBorder="0" applyAlignment="0" applyProtection="0">
      <alignment vertical="center"/>
    </xf>
    <xf numFmtId="40" fontId="90" fillId="0" borderId="0" applyFont="0" applyFill="0" applyBorder="0" applyAlignment="0" applyProtection="0"/>
    <xf numFmtId="0" fontId="0" fillId="0" borderId="0"/>
    <xf numFmtId="0" fontId="72" fillId="0" borderId="0"/>
    <xf numFmtId="0" fontId="59" fillId="0" borderId="0"/>
    <xf numFmtId="0" fontId="105" fillId="0" borderId="1">
      <alignment horizont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0"/>
    <xf numFmtId="0" fontId="106" fillId="6" borderId="0" applyNumberFormat="0" applyBorder="0" applyAlignment="0" applyProtection="0">
      <alignment vertical="center"/>
    </xf>
    <xf numFmtId="0" fontId="59" fillId="0" borderId="0"/>
    <xf numFmtId="197" fontId="0" fillId="0" borderId="0"/>
    <xf numFmtId="0" fontId="0" fillId="0" borderId="0"/>
    <xf numFmtId="0" fontId="51" fillId="0" borderId="0"/>
    <xf numFmtId="0" fontId="59" fillId="0" borderId="0"/>
    <xf numFmtId="0" fontId="59" fillId="0" borderId="0"/>
    <xf numFmtId="0" fontId="0" fillId="0" borderId="0"/>
    <xf numFmtId="0" fontId="50" fillId="0" borderId="0"/>
    <xf numFmtId="0" fontId="66" fillId="12" borderId="0" applyNumberFormat="0" applyBorder="0" applyAlignment="0" applyProtection="0">
      <alignment vertical="center"/>
    </xf>
    <xf numFmtId="0" fontId="59" fillId="0" borderId="0"/>
    <xf numFmtId="197" fontId="0" fillId="0" borderId="0"/>
    <xf numFmtId="0" fontId="67" fillId="17" borderId="0" applyNumberFormat="0" applyBorder="0" applyAlignment="0" applyProtection="0">
      <alignment vertical="center"/>
    </xf>
    <xf numFmtId="0" fontId="107" fillId="0" borderId="0"/>
    <xf numFmtId="0" fontId="50" fillId="0" borderId="0"/>
    <xf numFmtId="0" fontId="0" fillId="0" borderId="0"/>
    <xf numFmtId="0" fontId="0" fillId="0" borderId="0">
      <protection locked="0"/>
    </xf>
    <xf numFmtId="0" fontId="0" fillId="0" borderId="0"/>
    <xf numFmtId="0" fontId="72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51" fillId="0" borderId="0">
      <alignment vertical="center"/>
    </xf>
    <xf numFmtId="219" fontId="50" fillId="0" borderId="0" applyFont="0" applyFill="0" applyBorder="0" applyAlignment="0" applyProtection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10" fontId="88" fillId="0" borderId="0" applyFont="0" applyFill="0" applyBorder="0" applyAlignment="0" applyProtection="0"/>
    <xf numFmtId="0" fontId="59" fillId="0" borderId="0"/>
    <xf numFmtId="38" fontId="108" fillId="9" borderId="0" applyNumberFormat="0" applyBorder="0" applyAlignment="0" applyProtection="0"/>
    <xf numFmtId="0" fontId="50" fillId="0" borderId="0">
      <protection locked="0"/>
    </xf>
    <xf numFmtId="0" fontId="59" fillId="0" borderId="0"/>
    <xf numFmtId="9" fontId="51" fillId="0" borderId="0" applyFont="0" applyFill="0" applyBorder="0" applyAlignment="0" applyProtection="0">
      <alignment vertical="center"/>
    </xf>
    <xf numFmtId="0" fontId="109" fillId="0" borderId="21">
      <alignment horizontal="center"/>
    </xf>
    <xf numFmtId="0" fontId="110" fillId="0" borderId="22" applyNumberFormat="0" applyFill="0" applyAlignment="0" applyProtection="0">
      <alignment vertical="center"/>
    </xf>
    <xf numFmtId="0" fontId="59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/>
    <xf numFmtId="0" fontId="111" fillId="49" borderId="0" applyNumberFormat="0" applyBorder="0" applyAlignment="0" applyProtection="0"/>
    <xf numFmtId="0" fontId="59" fillId="0" borderId="0"/>
    <xf numFmtId="0" fontId="112" fillId="17" borderId="0" applyNumberFormat="0" applyBorder="0" applyAlignment="0" applyProtection="0">
      <alignment vertical="center"/>
    </xf>
    <xf numFmtId="0" fontId="86" fillId="0" borderId="0">
      <alignment vertical="top"/>
    </xf>
    <xf numFmtId="0" fontId="50" fillId="0" borderId="0"/>
    <xf numFmtId="0" fontId="0" fillId="0" borderId="0">
      <protection locked="0"/>
    </xf>
    <xf numFmtId="0" fontId="0" fillId="0" borderId="0"/>
    <xf numFmtId="0" fontId="92" fillId="12" borderId="0" applyNumberFormat="0" applyBorder="0" applyAlignment="0" applyProtection="0">
      <alignment vertical="center"/>
    </xf>
    <xf numFmtId="0" fontId="113" fillId="50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0" fillId="0" borderId="0"/>
    <xf numFmtId="0" fontId="51" fillId="18" borderId="9">
      <protection locked="0"/>
    </xf>
    <xf numFmtId="0" fontId="50" fillId="0" borderId="0"/>
    <xf numFmtId="40" fontId="114" fillId="0" borderId="0" applyBorder="0">
      <alignment horizontal="right"/>
    </xf>
    <xf numFmtId="0" fontId="0" fillId="0" borderId="0"/>
    <xf numFmtId="0" fontId="46" fillId="51" borderId="0" applyNumberFormat="0" applyBorder="0" applyAlignment="0" applyProtection="0"/>
    <xf numFmtId="208" fontId="0" fillId="0" borderId="0">
      <protection locked="0"/>
    </xf>
    <xf numFmtId="187" fontId="0" fillId="0" borderId="0" applyFill="0" applyBorder="0" applyAlignment="0"/>
    <xf numFmtId="0" fontId="0" fillId="0" borderId="0">
      <protection locked="0"/>
    </xf>
    <xf numFmtId="0" fontId="72" fillId="0" borderId="0"/>
    <xf numFmtId="0" fontId="115" fillId="12" borderId="0" applyNumberFormat="0" applyBorder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0" fillId="0" borderId="0">
      <protection locked="0"/>
    </xf>
    <xf numFmtId="0" fontId="86" fillId="0" borderId="0">
      <alignment vertical="top"/>
    </xf>
    <xf numFmtId="0" fontId="72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51" fillId="0" borderId="0"/>
    <xf numFmtId="0" fontId="0" fillId="0" borderId="0"/>
    <xf numFmtId="43" fontId="0" fillId="0" borderId="0" applyFont="0" applyFill="0" applyBorder="0" applyAlignment="0" applyProtection="0"/>
    <xf numFmtId="0" fontId="117" fillId="0" borderId="23" applyNumberFormat="0" applyFill="0" applyAlignment="0" applyProtection="0">
      <alignment vertical="center"/>
    </xf>
    <xf numFmtId="197" fontId="0" fillId="0" borderId="0"/>
    <xf numFmtId="0" fontId="51" fillId="0" borderId="0"/>
    <xf numFmtId="0" fontId="112" fillId="17" borderId="0" applyNumberFormat="0" applyBorder="0" applyAlignment="0" applyProtection="0">
      <alignment vertical="center"/>
    </xf>
    <xf numFmtId="49" fontId="51" fillId="0" borderId="0" applyFont="0" applyFill="0" applyBorder="0" applyAlignment="0" applyProtection="0"/>
    <xf numFmtId="208" fontId="0" fillId="0" borderId="0">
      <protection locked="0"/>
    </xf>
    <xf numFmtId="0" fontId="72" fillId="0" borderId="0"/>
    <xf numFmtId="0" fontId="0" fillId="0" borderId="0"/>
    <xf numFmtId="0" fontId="49" fillId="52" borderId="0" applyNumberFormat="0" applyBorder="0" applyAlignment="0" applyProtection="0"/>
    <xf numFmtId="0" fontId="61" fillId="0" borderId="0">
      <alignment vertical="center"/>
    </xf>
    <xf numFmtId="0" fontId="118" fillId="53" borderId="24" applyNumberFormat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183" fontId="70" fillId="0" borderId="0" applyFont="0" applyFill="0" applyBorder="0" applyAlignment="0" applyProtection="0"/>
    <xf numFmtId="9" fontId="119" fillId="0" borderId="0" applyFont="0" applyFill="0" applyBorder="0" applyAlignment="0" applyProtection="0"/>
    <xf numFmtId="204" fontId="100" fillId="0" borderId="0" applyFill="0" applyBorder="0" applyProtection="0">
      <alignment horizontal="right"/>
    </xf>
    <xf numFmtId="0" fontId="72" fillId="0" borderId="0"/>
    <xf numFmtId="0" fontId="51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0" fillId="0" borderId="0">
      <protection locked="0"/>
    </xf>
    <xf numFmtId="0" fontId="50" fillId="0" borderId="0">
      <protection locked="0"/>
    </xf>
    <xf numFmtId="39" fontId="70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50" fillId="0" borderId="0">
      <protection locked="0"/>
    </xf>
    <xf numFmtId="0" fontId="51" fillId="0" borderId="0"/>
    <xf numFmtId="0" fontId="120" fillId="18" borderId="9">
      <protection locked="0"/>
    </xf>
    <xf numFmtId="0" fontId="46" fillId="17" borderId="0" applyNumberFormat="0" applyBorder="0" applyAlignment="0" applyProtection="0">
      <alignment vertical="center"/>
    </xf>
    <xf numFmtId="0" fontId="121" fillId="0" borderId="0"/>
    <xf numFmtId="0" fontId="72" fillId="0" borderId="0"/>
    <xf numFmtId="0" fontId="61" fillId="0" borderId="0">
      <alignment vertical="center"/>
    </xf>
    <xf numFmtId="0" fontId="122" fillId="0" borderId="25" applyNumberFormat="0" applyFill="0" applyAlignment="0" applyProtection="0">
      <alignment vertical="center"/>
    </xf>
    <xf numFmtId="208" fontId="0" fillId="0" borderId="0">
      <protection locked="0"/>
    </xf>
    <xf numFmtId="0" fontId="116" fillId="0" borderId="0"/>
    <xf numFmtId="0" fontId="49" fillId="54" borderId="0" applyNumberFormat="0" applyBorder="0" applyAlignment="0" applyProtection="0"/>
    <xf numFmtId="0" fontId="6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51" fillId="0" borderId="0" applyFont="0" applyFill="0" applyBorder="0" applyAlignment="0" applyProtection="0"/>
    <xf numFmtId="0" fontId="116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208" fontId="0" fillId="0" borderId="0">
      <protection locked="0"/>
    </xf>
    <xf numFmtId="49" fontId="0" fillId="0" borderId="0" applyFont="0" applyFill="0" applyBorder="0" applyAlignment="0" applyProtection="0"/>
    <xf numFmtId="0" fontId="50" fillId="0" borderId="0"/>
    <xf numFmtId="0" fontId="72" fillId="0" borderId="0"/>
    <xf numFmtId="0" fontId="72" fillId="0" borderId="0"/>
    <xf numFmtId="0" fontId="51" fillId="18" borderId="9">
      <protection locked="0"/>
    </xf>
    <xf numFmtId="0" fontId="50" fillId="0" borderId="0"/>
    <xf numFmtId="0" fontId="0" fillId="0" borderId="0"/>
    <xf numFmtId="0" fontId="50" fillId="0" borderId="0" applyNumberFormat="0" applyFill="0" applyBorder="0" applyAlignment="0" applyProtection="0"/>
    <xf numFmtId="0" fontId="0" fillId="0" borderId="0"/>
    <xf numFmtId="0" fontId="105" fillId="0" borderId="0">
      <alignment horizontal="center" vertical="center"/>
    </xf>
    <xf numFmtId="0" fontId="61" fillId="0" borderId="0"/>
    <xf numFmtId="0" fontId="50" fillId="0" borderId="0"/>
    <xf numFmtId="0" fontId="0" fillId="0" borderId="0"/>
    <xf numFmtId="0" fontId="46" fillId="51" borderId="0" applyNumberFormat="0" applyBorder="0" applyAlignment="0" applyProtection="0"/>
    <xf numFmtId="0" fontId="50" fillId="0" borderId="0"/>
    <xf numFmtId="202" fontId="0" fillId="0" borderId="0" applyFill="0" applyBorder="0" applyAlignment="0"/>
    <xf numFmtId="0" fontId="51" fillId="0" borderId="0"/>
    <xf numFmtId="0" fontId="50" fillId="0" borderId="0"/>
    <xf numFmtId="0" fontId="49" fillId="54" borderId="0" applyNumberFormat="0" applyBorder="0" applyAlignment="0" applyProtection="0"/>
    <xf numFmtId="0" fontId="80" fillId="24" borderId="0" applyNumberFormat="0" applyBorder="0" applyAlignment="0" applyProtection="0">
      <alignment vertical="center"/>
    </xf>
    <xf numFmtId="0" fontId="51" fillId="0" borderId="0"/>
    <xf numFmtId="0" fontId="92" fillId="12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67" fillId="6" borderId="0" applyNumberFormat="0" applyBorder="0" applyAlignment="0" applyProtection="0">
      <alignment vertical="center"/>
    </xf>
    <xf numFmtId="0" fontId="116" fillId="0" borderId="0"/>
    <xf numFmtId="0" fontId="49" fillId="56" borderId="0" applyNumberFormat="0" applyBorder="0" applyAlignment="0" applyProtection="0"/>
    <xf numFmtId="0" fontId="86" fillId="0" borderId="0">
      <alignment vertical="top"/>
    </xf>
    <xf numFmtId="0" fontId="0" fillId="0" borderId="0"/>
    <xf numFmtId="0" fontId="39" fillId="48" borderId="0" applyNumberFormat="0" applyBorder="0" applyAlignment="0" applyProtection="0">
      <alignment vertical="center"/>
    </xf>
    <xf numFmtId="0" fontId="116" fillId="0" borderId="0"/>
    <xf numFmtId="0" fontId="72" fillId="0" borderId="0"/>
    <xf numFmtId="0" fontId="50" fillId="0" borderId="0"/>
    <xf numFmtId="0" fontId="39" fillId="23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50" fillId="0" borderId="0"/>
    <xf numFmtId="0" fontId="113" fillId="5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/>
    <xf numFmtId="0" fontId="50" fillId="0" borderId="0"/>
    <xf numFmtId="0" fontId="50" fillId="0" borderId="0"/>
    <xf numFmtId="194" fontId="0" fillId="0" borderId="0" applyFont="0" applyFill="0" applyBorder="0" applyAlignment="0" applyProtection="0"/>
    <xf numFmtId="0" fontId="0" fillId="0" borderId="0"/>
    <xf numFmtId="0" fontId="39" fillId="24" borderId="0" applyNumberFormat="0" applyBorder="0" applyAlignment="0" applyProtection="0">
      <alignment vertical="center"/>
    </xf>
    <xf numFmtId="0" fontId="50" fillId="0" borderId="0"/>
    <xf numFmtId="4" fontId="124" fillId="0" borderId="0">
      <alignment horizontal="right"/>
    </xf>
    <xf numFmtId="217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85" fontId="100" fillId="0" borderId="0"/>
    <xf numFmtId="0" fontId="5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208" fontId="0" fillId="0" borderId="0">
      <protection locked="0"/>
    </xf>
    <xf numFmtId="214" fontId="100" fillId="0" borderId="0" applyFill="0" applyBorder="0" applyProtection="0">
      <alignment horizontal="right"/>
    </xf>
    <xf numFmtId="0" fontId="96" fillId="46" borderId="0" applyNumberFormat="0" applyBorder="0" applyAlignment="0" applyProtection="0">
      <alignment vertical="center"/>
    </xf>
    <xf numFmtId="0" fontId="0" fillId="0" borderId="0">
      <protection locked="0"/>
    </xf>
    <xf numFmtId="0" fontId="90" fillId="0" borderId="0" applyNumberFormat="0" applyFont="0" applyFill="0" applyBorder="0" applyAlignment="0" applyProtection="0">
      <alignment horizontal="left"/>
    </xf>
    <xf numFmtId="0" fontId="62" fillId="59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223" fontId="90" fillId="0" borderId="0" applyFont="0" applyFill="0" applyBorder="0" applyAlignment="0" applyProtection="0"/>
    <xf numFmtId="202" fontId="0" fillId="0" borderId="0" applyFont="0" applyFill="0" applyBorder="0" applyAlignment="0" applyProtection="0"/>
    <xf numFmtId="0" fontId="0" fillId="0" borderId="0"/>
    <xf numFmtId="224" fontId="50" fillId="0" borderId="0" applyFont="0" applyFill="0" applyBorder="0" applyAlignment="0" applyProtection="0"/>
    <xf numFmtId="0" fontId="51" fillId="0" borderId="0">
      <alignment vertical="center"/>
    </xf>
    <xf numFmtId="0" fontId="0" fillId="0" borderId="0"/>
    <xf numFmtId="0" fontId="0" fillId="0" borderId="0"/>
    <xf numFmtId="0" fontId="61" fillId="15" borderId="0" applyNumberFormat="0" applyBorder="0" applyAlignment="0" applyProtection="0">
      <alignment vertical="center"/>
    </xf>
    <xf numFmtId="0" fontId="0" fillId="0" borderId="0"/>
    <xf numFmtId="0" fontId="108" fillId="61" borderId="1"/>
    <xf numFmtId="0" fontId="112" fillId="17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61" fillId="0" borderId="0" applyFont="0" applyFill="0" applyBorder="0" applyAlignment="0" applyProtection="0">
      <alignment vertical="center"/>
    </xf>
    <xf numFmtId="0" fontId="46" fillId="51" borderId="0" applyNumberFormat="0" applyBorder="0" applyAlignment="0" applyProtection="0"/>
    <xf numFmtId="0" fontId="0" fillId="0" borderId="0">
      <protection locked="0"/>
    </xf>
    <xf numFmtId="17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72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>
      <protection locked="0"/>
    </xf>
    <xf numFmtId="0" fontId="0" fillId="0" borderId="0">
      <protection locked="0"/>
    </xf>
    <xf numFmtId="0" fontId="72" fillId="0" borderId="0"/>
    <xf numFmtId="0" fontId="0" fillId="0" borderId="0"/>
    <xf numFmtId="215" fontId="51" fillId="62" borderId="0"/>
    <xf numFmtId="0" fontId="50" fillId="0" borderId="0"/>
    <xf numFmtId="0" fontId="125" fillId="58" borderId="0" applyNumberFormat="0"/>
    <xf numFmtId="0" fontId="59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9" fillId="0" borderId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50" fillId="0" borderId="0"/>
    <xf numFmtId="0" fontId="11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0"/>
    <xf numFmtId="0" fontId="126" fillId="63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9" fillId="0" borderId="0"/>
    <xf numFmtId="0" fontId="0" fillId="0" borderId="0"/>
    <xf numFmtId="0" fontId="55" fillId="64" borderId="0" applyNumberFormat="0" applyBorder="0" applyAlignment="0" applyProtection="0"/>
    <xf numFmtId="0" fontId="50" fillId="0" borderId="0"/>
    <xf numFmtId="0" fontId="0" fillId="0" borderId="0"/>
    <xf numFmtId="0" fontId="0" fillId="0" borderId="0"/>
    <xf numFmtId="0" fontId="61" fillId="6" borderId="0" applyNumberFormat="0" applyBorder="0" applyAlignment="0" applyProtection="0">
      <alignment vertical="center"/>
    </xf>
    <xf numFmtId="0" fontId="0" fillId="0" borderId="0"/>
    <xf numFmtId="213" fontId="51" fillId="0" borderId="0" applyFont="0" applyFill="0" applyBorder="0" applyAlignment="0" applyProtection="0"/>
    <xf numFmtId="0" fontId="0" fillId="0" borderId="0">
      <protection locked="0"/>
    </xf>
    <xf numFmtId="0" fontId="51" fillId="17" borderId="0" applyNumberFormat="0" applyBorder="0" applyAlignment="0" applyProtection="0">
      <alignment vertical="center"/>
    </xf>
    <xf numFmtId="0" fontId="72" fillId="0" borderId="0"/>
    <xf numFmtId="203" fontId="127" fillId="0" borderId="0"/>
    <xf numFmtId="0" fontId="50" fillId="0" borderId="0"/>
    <xf numFmtId="0" fontId="86" fillId="0" borderId="0">
      <alignment vertical="top"/>
    </xf>
    <xf numFmtId="0" fontId="0" fillId="0" borderId="0"/>
    <xf numFmtId="0" fontId="59" fillId="0" borderId="0"/>
    <xf numFmtId="0" fontId="51" fillId="0" borderId="0">
      <alignment vertical="center"/>
    </xf>
    <xf numFmtId="0" fontId="55" fillId="65" borderId="0" applyNumberFormat="0" applyBorder="0" applyAlignment="0" applyProtection="0"/>
    <xf numFmtId="0" fontId="50" fillId="0" borderId="0"/>
    <xf numFmtId="0" fontId="0" fillId="0" borderId="0"/>
    <xf numFmtId="0" fontId="72" fillId="0" borderId="0"/>
    <xf numFmtId="0" fontId="50" fillId="0" borderId="0"/>
    <xf numFmtId="0" fontId="51" fillId="0" borderId="0">
      <alignment vertical="center"/>
      <protection locked="0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0" fillId="0" borderId="0"/>
    <xf numFmtId="0" fontId="108" fillId="9" borderId="1"/>
    <xf numFmtId="0" fontId="0" fillId="0" borderId="0"/>
    <xf numFmtId="0" fontId="0" fillId="0" borderId="0"/>
    <xf numFmtId="0" fontId="113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3" fillId="0" borderId="0">
      <alignment horizontal="right"/>
    </xf>
    <xf numFmtId="0" fontId="50" fillId="0" borderId="0"/>
    <xf numFmtId="184" fontId="0" fillId="0" borderId="0" applyFont="0" applyFill="0" applyBorder="0" applyAlignment="0" applyProtection="0"/>
    <xf numFmtId="0" fontId="126" fillId="66" borderId="0" applyNumberFormat="0" applyBorder="0" applyAlignment="0" applyProtection="0"/>
    <xf numFmtId="0" fontId="62" fillId="67" borderId="0" applyNumberFormat="0" applyBorder="0" applyAlignment="0" applyProtection="0">
      <alignment vertical="center"/>
    </xf>
    <xf numFmtId="0" fontId="0" fillId="0" borderId="0"/>
    <xf numFmtId="221" fontId="100" fillId="0" borderId="0" applyFill="0" applyBorder="0" applyProtection="0">
      <alignment horizontal="right"/>
    </xf>
    <xf numFmtId="204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226" fontId="128" fillId="0" borderId="0" applyFill="0" applyBorder="0" applyProtection="0">
      <alignment horizontal="center"/>
    </xf>
    <xf numFmtId="14" fontId="47" fillId="0" borderId="0">
      <alignment horizontal="center" wrapText="1"/>
      <protection locked="0"/>
    </xf>
    <xf numFmtId="0" fontId="62" fillId="60" borderId="0" applyNumberFormat="0" applyBorder="0" applyAlignment="0" applyProtection="0">
      <alignment vertical="center"/>
    </xf>
    <xf numFmtId="227" fontId="128" fillId="0" borderId="0" applyFill="0" applyBorder="0" applyProtection="0">
      <alignment horizontal="center"/>
    </xf>
    <xf numFmtId="205" fontId="100" fillId="0" borderId="0" applyFill="0" applyBorder="0" applyProtection="0">
      <alignment horizontal="right"/>
    </xf>
    <xf numFmtId="0" fontId="0" fillId="0" borderId="0"/>
    <xf numFmtId="3" fontId="90" fillId="0" borderId="0" applyFont="0" applyFill="0" applyBorder="0" applyAlignment="0" applyProtection="0"/>
    <xf numFmtId="209" fontId="129" fillId="0" borderId="0" applyFill="0" applyBorder="0" applyProtection="0">
      <alignment horizontal="right"/>
    </xf>
    <xf numFmtId="196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180" fontId="100" fillId="0" borderId="0" applyFill="0" applyBorder="0" applyProtection="0">
      <alignment horizontal="right"/>
    </xf>
    <xf numFmtId="0" fontId="48" fillId="0" borderId="0"/>
    <xf numFmtId="0" fontId="51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0" fillId="18" borderId="9">
      <protection locked="0"/>
    </xf>
    <xf numFmtId="0" fontId="61" fillId="5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215" fontId="51" fillId="62" borderId="0"/>
    <xf numFmtId="0" fontId="112" fillId="17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228" fontId="0" fillId="0" borderId="0"/>
    <xf numFmtId="0" fontId="61" fillId="24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55" fillId="64" borderId="0" applyNumberFormat="0" applyBorder="0" applyAlignment="0" applyProtection="0"/>
    <xf numFmtId="0" fontId="61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15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20" fillId="18" borderId="9">
      <protection locked="0"/>
    </xf>
    <xf numFmtId="0" fontId="115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/>
    </xf>
    <xf numFmtId="0" fontId="113" fillId="67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62" fillId="67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61" fillId="0" borderId="0">
      <alignment vertical="center"/>
    </xf>
    <xf numFmtId="0" fontId="113" fillId="48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3" fillId="59" borderId="0" applyNumberFormat="0" applyBorder="0" applyAlignment="0" applyProtection="0">
      <alignment vertical="center"/>
    </xf>
    <xf numFmtId="195" fontId="88" fillId="0" borderId="0" applyFont="0" applyFill="0" applyBorder="0" applyAlignment="0" applyProtection="0"/>
    <xf numFmtId="0" fontId="62" fillId="59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215" fontId="51" fillId="69" borderId="0"/>
    <xf numFmtId="0" fontId="72" fillId="0" borderId="0">
      <protection locked="0"/>
    </xf>
    <xf numFmtId="0" fontId="67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51" fillId="70" borderId="0" applyNumberFormat="0" applyBorder="0" applyAlignment="0" applyProtection="0"/>
    <xf numFmtId="0" fontId="106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7" fontId="0" fillId="0" borderId="0"/>
    <xf numFmtId="0" fontId="49" fillId="52" borderId="0" applyNumberFormat="0" applyBorder="0" applyAlignment="0" applyProtection="0"/>
    <xf numFmtId="0" fontId="55" fillId="71" borderId="0" applyNumberFormat="0" applyBorder="0" applyAlignment="0" applyProtection="0"/>
    <xf numFmtId="0" fontId="51" fillId="72" borderId="0" applyNumberFormat="0" applyBorder="0" applyAlignment="0" applyProtection="0"/>
    <xf numFmtId="206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202" fontId="0" fillId="0" borderId="0" applyFill="0" applyBorder="0" applyAlignment="0"/>
    <xf numFmtId="0" fontId="49" fillId="7" borderId="0" applyNumberFormat="0" applyBorder="0" applyAlignment="0" applyProtection="0"/>
    <xf numFmtId="0" fontId="55" fillId="73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41" fontId="100" fillId="0" borderId="0" applyFont="0" applyFill="0" applyBorder="0" applyAlignment="0" applyProtection="0"/>
    <xf numFmtId="0" fontId="55" fillId="74" borderId="0" applyNumberFormat="0" applyBorder="0" applyAlignment="0" applyProtection="0"/>
    <xf numFmtId="0" fontId="106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55" fillId="7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30" fontId="86" fillId="0" borderId="0" applyFill="0" applyBorder="0" applyAlignment="0"/>
    <xf numFmtId="231" fontId="50" fillId="0" borderId="0" applyFill="0" applyBorder="0" applyAlignment="0"/>
    <xf numFmtId="202" fontId="0" fillId="0" borderId="0" applyFill="0" applyBorder="0" applyAlignment="0"/>
    <xf numFmtId="176" fontId="0" fillId="0" borderId="0" applyFill="0" applyBorder="0" applyAlignment="0"/>
    <xf numFmtId="9" fontId="72" fillId="0" borderId="0" applyFont="0" applyFill="0" applyBorder="0" applyAlignment="0" applyProtection="0"/>
    <xf numFmtId="202" fontId="0" fillId="0" borderId="0" applyFill="0" applyBorder="0" applyAlignment="0"/>
    <xf numFmtId="9" fontId="70" fillId="0" borderId="0" applyFont="0" applyFill="0" applyBorder="0" applyAlignment="0" applyProtection="0"/>
    <xf numFmtId="25" fontId="70" fillId="0" borderId="0" applyFont="0" applyFill="0" applyBorder="0" applyAlignment="0" applyProtection="0"/>
    <xf numFmtId="0" fontId="91" fillId="9" borderId="6" applyNumberFormat="0" applyAlignment="0" applyProtection="0">
      <alignment vertical="center"/>
    </xf>
    <xf numFmtId="0" fontId="133" fillId="53" borderId="2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4" fillId="0" borderId="27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12" borderId="0" applyNumberFormat="0" applyBorder="0" applyAlignment="0" applyProtection="0">
      <alignment vertical="center"/>
    </xf>
    <xf numFmtId="0" fontId="136" fillId="0" borderId="28"/>
    <xf numFmtId="0" fontId="50" fillId="0" borderId="0" applyFill="0" applyBorder="0">
      <alignment horizontal="right"/>
    </xf>
    <xf numFmtId="197" fontId="0" fillId="0" borderId="0"/>
    <xf numFmtId="197" fontId="0" fillId="0" borderId="0"/>
    <xf numFmtId="0" fontId="137" fillId="0" borderId="23" applyNumberFormat="0" applyFill="0" applyAlignment="0" applyProtection="0">
      <alignment vertical="center"/>
    </xf>
    <xf numFmtId="197" fontId="0" fillId="0" borderId="0"/>
    <xf numFmtId="41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59" fillId="0" borderId="0"/>
    <xf numFmtId="188" fontId="100" fillId="0" borderId="0"/>
    <xf numFmtId="182" fontId="0" fillId="0" borderId="0" applyFill="0" applyBorder="0" applyAlignment="0"/>
    <xf numFmtId="207" fontId="88" fillId="0" borderId="0" applyFont="0" applyFill="0" applyBorder="0" applyAlignment="0" applyProtection="0"/>
    <xf numFmtId="39" fontId="88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8" fillId="0" borderId="0" applyProtection="0"/>
    <xf numFmtId="232" fontId="50" fillId="0" borderId="0" applyFont="0" applyFill="0" applyBorder="0" applyAlignment="0" applyProtection="0"/>
    <xf numFmtId="182" fontId="0" fillId="0" borderId="0" applyFill="0" applyBorder="0" applyAlignment="0"/>
    <xf numFmtId="0" fontId="67" fillId="17" borderId="0" applyNumberFormat="0" applyBorder="0" applyAlignment="0" applyProtection="0">
      <alignment vertical="center"/>
    </xf>
    <xf numFmtId="233" fontId="100" fillId="0" borderId="0"/>
    <xf numFmtId="0" fontId="139" fillId="0" borderId="0" applyNumberFormat="0" applyAlignment="0">
      <alignment horizontal="left"/>
    </xf>
    <xf numFmtId="0" fontId="56" fillId="12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40" fillId="0" borderId="0" applyNumberFormat="0" applyAlignment="0"/>
    <xf numFmtId="225" fontId="88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6" fillId="0" borderId="0" applyFill="0" applyBorder="0" applyAlignment="0"/>
    <xf numFmtId="0" fontId="121" fillId="0" borderId="0"/>
    <xf numFmtId="0" fontId="67" fillId="6" borderId="0" applyNumberFormat="0" applyBorder="0" applyAlignment="0" applyProtection="0">
      <alignment vertical="center"/>
    </xf>
    <xf numFmtId="15" fontId="90" fillId="0" borderId="0"/>
    <xf numFmtId="234" fontId="100" fillId="0" borderId="0"/>
    <xf numFmtId="176" fontId="0" fillId="0" borderId="0" applyFill="0" applyBorder="0" applyAlignment="0"/>
    <xf numFmtId="202" fontId="0" fillId="0" borderId="0" applyFill="0" applyBorder="0" applyAlignment="0"/>
    <xf numFmtId="0" fontId="115" fillId="24" borderId="0" applyNumberFormat="0" applyBorder="0" applyAlignment="0" applyProtection="0">
      <alignment vertical="center"/>
    </xf>
    <xf numFmtId="220" fontId="51" fillId="0" borderId="0" applyFont="0" applyFill="0" applyBorder="0" applyAlignment="0" applyProtection="0"/>
    <xf numFmtId="0" fontId="113" fillId="76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8" fillId="0" borderId="0" applyProtection="0"/>
    <xf numFmtId="210" fontId="121" fillId="0" borderId="0">
      <alignment horizontal="right"/>
    </xf>
    <xf numFmtId="43" fontId="51" fillId="0" borderId="0" applyFont="0" applyFill="0" applyBorder="0" applyAlignment="0" applyProtection="0">
      <alignment vertical="center"/>
    </xf>
    <xf numFmtId="0" fontId="0" fillId="0" borderId="0"/>
    <xf numFmtId="0" fontId="67" fillId="17" borderId="0" applyNumberFormat="0" applyBorder="0" applyAlignment="0" applyProtection="0">
      <alignment vertical="center"/>
    </xf>
    <xf numFmtId="4" fontId="90" fillId="0" borderId="0" applyFont="0" applyFill="0" applyBorder="0" applyAlignment="0" applyProtection="0"/>
    <xf numFmtId="0" fontId="51" fillId="0" borderId="0">
      <alignment vertical="center"/>
    </xf>
    <xf numFmtId="0" fontId="56" fillId="12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142" fillId="0" borderId="0">
      <alignment horizontal="left"/>
    </xf>
    <xf numFmtId="0" fontId="101" fillId="0" borderId="29" applyNumberFormat="0" applyAlignment="0" applyProtection="0">
      <alignment horizontal="left" vertical="center"/>
    </xf>
    <xf numFmtId="0" fontId="143" fillId="0" borderId="0" applyProtection="0"/>
    <xf numFmtId="0" fontId="56" fillId="12" borderId="0" applyNumberFormat="0" applyBorder="0" applyAlignment="0" applyProtection="0">
      <alignment vertical="center"/>
    </xf>
    <xf numFmtId="0" fontId="101" fillId="0" borderId="0" applyProtection="0"/>
    <xf numFmtId="38" fontId="144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10" fontId="108" fillId="77" borderId="1" applyNumberFormat="0" applyBorder="0" applyAlignment="0" applyProtection="0"/>
    <xf numFmtId="0" fontId="0" fillId="0" borderId="0"/>
    <xf numFmtId="0" fontId="62" fillId="57" borderId="0" applyNumberFormat="0" applyBorder="0" applyAlignment="0" applyProtection="0">
      <alignment vertical="center"/>
    </xf>
    <xf numFmtId="207" fontId="145" fillId="62" borderId="0"/>
    <xf numFmtId="0" fontId="51" fillId="46" borderId="6" applyNumberFormat="0" applyAlignment="0" applyProtection="0"/>
    <xf numFmtId="0" fontId="0" fillId="0" borderId="0"/>
    <xf numFmtId="0" fontId="67" fillId="6" borderId="0" applyNumberFormat="0" applyBorder="0" applyAlignment="0" applyProtection="0">
      <alignment vertical="center"/>
    </xf>
    <xf numFmtId="0" fontId="51" fillId="55" borderId="0" applyNumberFormat="0" applyFont="0" applyBorder="0" applyAlignment="0" applyProtection="0">
      <alignment horizontal="right"/>
    </xf>
    <xf numFmtId="0" fontId="61" fillId="77" borderId="30" applyNumberFormat="0" applyFont="0" applyAlignment="0" applyProtection="0">
      <alignment vertical="center"/>
    </xf>
    <xf numFmtId="38" fontId="146" fillId="0" borderId="0"/>
    <xf numFmtId="38" fontId="135" fillId="0" borderId="0"/>
    <xf numFmtId="0" fontId="67" fillId="17" borderId="0" applyNumberFormat="0" applyBorder="0" applyAlignment="0" applyProtection="0">
      <alignment vertical="center"/>
    </xf>
    <xf numFmtId="0" fontId="51" fillId="3" borderId="19" applyNumberFormat="0" applyAlignment="0" applyProtection="0"/>
    <xf numFmtId="0" fontId="67" fillId="6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0" fontId="138" fillId="0" borderId="31" applyProtection="0"/>
    <xf numFmtId="202" fontId="0" fillId="0" borderId="0" applyFill="0" applyBorder="0" applyAlignment="0"/>
    <xf numFmtId="207" fontId="147" fillId="69" borderId="0"/>
    <xf numFmtId="0" fontId="106" fillId="17" borderId="0" applyNumberFormat="0" applyBorder="0" applyAlignment="0" applyProtection="0">
      <alignment vertical="center"/>
    </xf>
    <xf numFmtId="215" fontId="51" fillId="69" borderId="0"/>
    <xf numFmtId="0" fontId="51" fillId="0" borderId="0">
      <alignment vertical="center"/>
    </xf>
    <xf numFmtId="38" fontId="90" fillId="0" borderId="0" applyFont="0" applyFill="0" applyBorder="0" applyAlignment="0" applyProtection="0"/>
    <xf numFmtId="194" fontId="0" fillId="0" borderId="0" applyFont="0" applyFill="0" applyBorder="0" applyAlignment="0" applyProtection="0"/>
    <xf numFmtId="222" fontId="90" fillId="0" borderId="0" applyFont="0" applyFill="0" applyBorder="0" applyAlignment="0" applyProtection="0"/>
    <xf numFmtId="0" fontId="100" fillId="0" borderId="0"/>
    <xf numFmtId="37" fontId="97" fillId="0" borderId="0"/>
    <xf numFmtId="0" fontId="145" fillId="0" borderId="0"/>
    <xf numFmtId="0" fontId="61" fillId="77" borderId="30" applyNumberFormat="0" applyFont="0" applyAlignment="0" applyProtection="0">
      <alignment vertical="center"/>
    </xf>
    <xf numFmtId="0" fontId="148" fillId="9" borderId="19" applyNumberFormat="0" applyAlignment="0" applyProtection="0">
      <alignment vertical="center"/>
    </xf>
    <xf numFmtId="40" fontId="149" fillId="3" borderId="0">
      <alignment horizontal="right"/>
    </xf>
    <xf numFmtId="10" fontId="100" fillId="0" borderId="0" applyFont="0" applyFill="0" applyBorder="0" applyAlignment="0" applyProtection="0"/>
    <xf numFmtId="187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7" fillId="6" borderId="0" applyNumberFormat="0" applyBorder="0" applyAlignment="0" applyProtection="0">
      <alignment vertical="center"/>
    </xf>
    <xf numFmtId="182" fontId="0" fillId="0" borderId="0" applyFill="0" applyBorder="0" applyAlignment="0"/>
    <xf numFmtId="0" fontId="126" fillId="78" borderId="0" applyNumberFormat="0" applyBorder="0" applyAlignment="0" applyProtection="0"/>
    <xf numFmtId="202" fontId="0" fillId="0" borderId="0" applyFill="0" applyBorder="0" applyAlignment="0"/>
    <xf numFmtId="15" fontId="90" fillId="0" borderId="0" applyFont="0" applyFill="0" applyBorder="0" applyAlignment="0" applyProtection="0"/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51" fillId="0" borderId="28">
      <alignment horizontal="center"/>
    </xf>
    <xf numFmtId="0" fontId="111" fillId="49" borderId="0" applyNumberFormat="0" applyBorder="0" applyAlignment="0" applyProtection="0"/>
    <xf numFmtId="3" fontId="90" fillId="0" borderId="0" applyFont="0" applyFill="0" applyBorder="0" applyAlignment="0" applyProtection="0"/>
    <xf numFmtId="0" fontId="51" fillId="0" borderId="0">
      <alignment horizontal="left" wrapText="1"/>
    </xf>
    <xf numFmtId="0" fontId="90" fillId="79" borderId="0" applyNumberFormat="0" applyFont="0" applyBorder="0" applyAlignment="0" applyProtection="0"/>
    <xf numFmtId="0" fontId="0" fillId="0" borderId="0"/>
    <xf numFmtId="0" fontId="76" fillId="23" borderId="6" applyNumberFormat="0" applyAlignment="0" applyProtection="0">
      <alignment vertical="center"/>
    </xf>
    <xf numFmtId="0" fontId="90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16" fontId="51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52" fillId="0" borderId="0">
      <alignment horizontal="left"/>
    </xf>
    <xf numFmtId="43" fontId="108" fillId="0" borderId="32"/>
    <xf numFmtId="0" fontId="136" fillId="0" borderId="0"/>
    <xf numFmtId="0" fontId="51" fillId="18" borderId="9">
      <protection locked="0"/>
    </xf>
    <xf numFmtId="0" fontId="145" fillId="0" borderId="0"/>
    <xf numFmtId="0" fontId="51" fillId="0" borderId="0">
      <alignment vertical="center"/>
    </xf>
    <xf numFmtId="0" fontId="120" fillId="18" borderId="9">
      <protection locked="0"/>
    </xf>
    <xf numFmtId="0" fontId="120" fillId="18" borderId="9">
      <protection locked="0"/>
    </xf>
    <xf numFmtId="0" fontId="51" fillId="18" borderId="9">
      <protection locked="0"/>
    </xf>
    <xf numFmtId="0" fontId="51" fillId="18" borderId="9">
      <protection locked="0"/>
    </xf>
    <xf numFmtId="0" fontId="51" fillId="18" borderId="9">
      <protection locked="0"/>
    </xf>
    <xf numFmtId="0" fontId="153" fillId="0" borderId="0" applyNumberFormat="0" applyFill="0" applyBorder="0" applyAlignment="0" applyProtection="0"/>
    <xf numFmtId="49" fontId="86" fillId="0" borderId="0" applyFill="0" applyBorder="0" applyAlignment="0"/>
    <xf numFmtId="198" fontId="86" fillId="0" borderId="0" applyFill="0" applyBorder="0" applyAlignment="0"/>
    <xf numFmtId="0" fontId="115" fillId="24" borderId="0" applyNumberFormat="0" applyBorder="0" applyAlignment="0" applyProtection="0">
      <alignment vertical="center"/>
    </xf>
    <xf numFmtId="235" fontId="0" fillId="0" borderId="0" applyFill="0" applyBorder="0" applyAlignment="0"/>
    <xf numFmtId="212" fontId="50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61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51" borderId="0" applyNumberFormat="0" applyBorder="0" applyAlignment="0" applyProtection="0"/>
    <xf numFmtId="0" fontId="131" fillId="0" borderId="0" applyNumberForma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0" fontId="50" fillId="0" borderId="0"/>
    <xf numFmtId="0" fontId="67" fillId="17" borderId="0" applyNumberFormat="0" applyBorder="0" applyAlignment="0" applyProtection="0">
      <alignment vertical="center"/>
    </xf>
    <xf numFmtId="0" fontId="0" fillId="0" borderId="0"/>
    <xf numFmtId="184" fontId="50" fillId="0" borderId="0" applyFont="0" applyFill="0" applyBorder="0" applyAlignment="0" applyProtection="0"/>
    <xf numFmtId="41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55" fillId="0" borderId="25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6" fillId="0" borderId="16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157" fillId="0" borderId="0"/>
    <xf numFmtId="0" fontId="0" fillId="0" borderId="26" applyNumberFormat="0" applyFill="0" applyProtection="0">
      <alignment horizontal="right"/>
    </xf>
    <xf numFmtId="0" fontId="122" fillId="0" borderId="25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3" fillId="0" borderId="16" applyNumberFormat="0" applyFill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58" fillId="0" borderId="26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4" fontId="116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0" fillId="0" borderId="0"/>
    <xf numFmtId="0" fontId="160" fillId="0" borderId="7" applyNumberFormat="0" applyFill="0" applyProtection="0">
      <alignment horizontal="center"/>
    </xf>
    <xf numFmtId="0" fontId="115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1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161" fillId="0" borderId="1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62" fillId="0" borderId="0"/>
    <xf numFmtId="0" fontId="6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0" fillId="0" borderId="0"/>
    <xf numFmtId="0" fontId="95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0" fillId="0" borderId="0"/>
    <xf numFmtId="0" fontId="164" fillId="23" borderId="6" applyNumberFormat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12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7" fillId="17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0" fillId="0" borderId="0"/>
    <xf numFmtId="0" fontId="46" fillId="17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113" fillId="7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33" fillId="53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0" fillId="0" borderId="7" applyNumberFormat="0" applyFill="0" applyProtection="0">
      <alignment horizontal="left"/>
    </xf>
    <xf numFmtId="0" fontId="168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119" fillId="0" borderId="0"/>
    <xf numFmtId="0" fontId="62" fillId="7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72" borderId="0" applyNumberFormat="0" applyBorder="0" applyAlignment="0" applyProtection="0">
      <alignment vertical="center"/>
    </xf>
    <xf numFmtId="0" fontId="148" fillId="9" borderId="19" applyNumberFormat="0" applyAlignment="0" applyProtection="0">
      <alignment vertical="center"/>
    </xf>
    <xf numFmtId="1" fontId="0" fillId="0" borderId="7" applyFill="0" applyProtection="0">
      <alignment horizontal="center"/>
    </xf>
    <xf numFmtId="200" fontId="116" fillId="0" borderId="0" applyFont="0" applyFill="0" applyBorder="0" applyAlignment="0" applyProtection="0"/>
    <xf numFmtId="0" fontId="51" fillId="0" borderId="17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37" fontId="161" fillId="0" borderId="1">
      <alignment vertical="center"/>
      <protection locked="0"/>
    </xf>
    <xf numFmtId="0" fontId="59" fillId="0" borderId="0"/>
    <xf numFmtId="0" fontId="90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1" fillId="77" borderId="30" applyNumberFormat="0" applyFont="0" applyAlignment="0" applyProtection="0">
      <alignment vertical="center"/>
    </xf>
    <xf numFmtId="0" fontId="0" fillId="0" borderId="1" applyNumberFormat="0"/>
    <xf numFmtId="211" fontId="132" fillId="0" borderId="0" applyFont="0" applyFill="0" applyBorder="0" applyAlignment="0" applyProtection="0"/>
    <xf numFmtId="238" fontId="13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9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3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90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40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190" fontId="26" fillId="0" borderId="3" xfId="0" applyNumberFormat="1" applyFont="1" applyFill="1" applyBorder="1" applyAlignment="1" applyProtection="1">
      <alignment horizontal="right" vertical="center"/>
    </xf>
    <xf numFmtId="240" fontId="22" fillId="0" borderId="3" xfId="0" applyNumberFormat="1" applyFont="1" applyFill="1" applyBorder="1" applyAlignment="1" applyProtection="1">
      <alignment horizontal="center" vertical="center"/>
    </xf>
    <xf numFmtId="49" fontId="27" fillId="0" borderId="1" xfId="900" applyNumberFormat="1" applyFont="1" applyFill="1" applyBorder="1" applyAlignment="1">
      <alignment horizontal="left" vertical="center" wrapText="1"/>
    </xf>
    <xf numFmtId="199" fontId="26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90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199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 applyProtection="1"/>
    <xf numFmtId="199" fontId="26" fillId="0" borderId="1" xfId="0" applyNumberFormat="1" applyFont="1" applyFill="1" applyBorder="1" applyAlignment="1" applyProtection="1">
      <alignment horizontal="right" vertical="center"/>
    </xf>
    <xf numFmtId="190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90" fontId="22" fillId="0" borderId="1" xfId="0" applyNumberFormat="1" applyFont="1" applyFill="1" applyBorder="1" applyAlignment="1" applyProtection="1">
      <alignment horizontal="right" vertical="center" wrapText="1"/>
    </xf>
    <xf numFmtId="199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/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199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199" fontId="22" fillId="0" borderId="3" xfId="0" applyNumberFormat="1" applyFont="1" applyFill="1" applyBorder="1" applyAlignment="1" applyProtection="1">
      <alignment horizontal="right" vertical="center" wrapText="1"/>
    </xf>
    <xf numFmtId="199" fontId="22" fillId="0" borderId="1" xfId="694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199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199" fontId="0" fillId="0" borderId="1" xfId="0" applyNumberFormat="1" applyBorder="1"/>
    <xf numFmtId="0" fontId="21" fillId="0" borderId="0" xfId="919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4" applyFont="1" applyFill="1" applyBorder="1" applyAlignment="1" applyProtection="1">
      <alignment vertical="center"/>
    </xf>
    <xf numFmtId="199" fontId="33" fillId="0" borderId="1" xfId="0" applyNumberFormat="1" applyFont="1" applyFill="1" applyBorder="1" applyAlignment="1">
      <alignment horizontal="right" vertical="center"/>
    </xf>
    <xf numFmtId="0" fontId="22" fillId="0" borderId="1" xfId="694" applyFont="1" applyBorder="1" applyAlignment="1" applyProtection="1">
      <alignment vertical="center"/>
    </xf>
    <xf numFmtId="199" fontId="22" fillId="0" borderId="1" xfId="0" applyNumberFormat="1" applyFont="1" applyBorder="1" applyAlignment="1" applyProtection="1">
      <alignment horizontal="right" vertical="center"/>
    </xf>
    <xf numFmtId="0" fontId="26" fillId="0" borderId="1" xfId="694" applyFont="1" applyFill="1" applyBorder="1" applyAlignment="1" applyProtection="1">
      <alignment horizontal="center" vertical="center"/>
    </xf>
    <xf numFmtId="0" fontId="0" fillId="0" borderId="0" xfId="694" applyFill="1"/>
    <xf numFmtId="0" fontId="19" fillId="0" borderId="0" xfId="694" applyFont="1" applyBorder="1" applyAlignment="1" applyProtection="1"/>
    <xf numFmtId="0" fontId="0" fillId="0" borderId="0" xfId="694"/>
    <xf numFmtId="0" fontId="25" fillId="0" borderId="0" xfId="694" applyFont="1" applyBorder="1" applyAlignment="1" applyProtection="1">
      <alignment vertical="center" wrapText="1"/>
    </xf>
    <xf numFmtId="0" fontId="21" fillId="0" borderId="0" xfId="694" applyFont="1" applyBorder="1" applyAlignment="1" applyProtection="1">
      <alignment horizontal="center" vertical="center"/>
    </xf>
    <xf numFmtId="0" fontId="22" fillId="0" borderId="0" xfId="694" applyFont="1" applyBorder="1" applyAlignment="1" applyProtection="1">
      <alignment vertical="center"/>
    </xf>
    <xf numFmtId="0" fontId="22" fillId="0" borderId="0" xfId="694" applyFont="1" applyBorder="1" applyAlignment="1" applyProtection="1"/>
    <xf numFmtId="0" fontId="22" fillId="0" borderId="0" xfId="694" applyFont="1" applyBorder="1" applyAlignment="1" applyProtection="1">
      <alignment horizontal="right" vertical="center"/>
    </xf>
    <xf numFmtId="0" fontId="26" fillId="0" borderId="1" xfId="694" applyFont="1" applyBorder="1" applyAlignment="1" applyProtection="1">
      <alignment horizontal="center" vertical="center"/>
    </xf>
    <xf numFmtId="199" fontId="22" fillId="0" borderId="1" xfId="694" applyNumberFormat="1" applyFont="1" applyFill="1" applyBorder="1" applyAlignment="1" applyProtection="1">
      <alignment horizontal="right" vertical="center"/>
    </xf>
    <xf numFmtId="199" fontId="22" fillId="0" borderId="1" xfId="694" applyNumberFormat="1" applyFont="1" applyFill="1" applyBorder="1" applyAlignment="1" applyProtection="1">
      <alignment horizontal="right" vertical="center" wrapText="1"/>
    </xf>
    <xf numFmtId="0" fontId="19" fillId="0" borderId="0" xfId="694" applyFont="1" applyFill="1" applyBorder="1" applyAlignment="1" applyProtection="1"/>
    <xf numFmtId="199" fontId="0" fillId="0" borderId="0" xfId="694" applyNumberFormat="1" applyFill="1"/>
    <xf numFmtId="199" fontId="22" fillId="0" borderId="1" xfId="694" applyNumberFormat="1" applyFont="1" applyBorder="1" applyAlignment="1" applyProtection="1">
      <alignment horizontal="right" vertical="center"/>
    </xf>
    <xf numFmtId="199" fontId="22" fillId="0" borderId="1" xfId="694" applyNumberFormat="1" applyFont="1" applyBorder="1" applyAlignment="1" applyProtection="1">
      <alignment vertical="center"/>
    </xf>
    <xf numFmtId="199" fontId="22" fillId="0" borderId="1" xfId="694" applyNumberFormat="1" applyFont="1" applyBorder="1" applyAlignment="1" applyProtection="1">
      <alignment horizontal="right" vertical="center" wrapText="1"/>
    </xf>
    <xf numFmtId="199" fontId="26" fillId="0" borderId="1" xfId="694" applyNumberFormat="1" applyFont="1" applyFill="1" applyBorder="1" applyAlignment="1" applyProtection="1">
      <alignment horizontal="right" vertical="center" wrapText="1"/>
    </xf>
    <xf numFmtId="199" fontId="26" fillId="0" borderId="1" xfId="694" applyNumberFormat="1" applyFont="1" applyFill="1" applyBorder="1" applyAlignment="1" applyProtection="1">
      <alignment horizontal="center" vertical="center"/>
    </xf>
    <xf numFmtId="190" fontId="22" fillId="0" borderId="1" xfId="694" applyNumberFormat="1" applyFont="1" applyFill="1" applyBorder="1" applyAlignment="1" applyProtection="1">
      <alignment horizontal="right" vertical="center" wrapText="1"/>
    </xf>
    <xf numFmtId="199" fontId="22" fillId="0" borderId="1" xfId="694" applyNumberFormat="1" applyFont="1" applyFill="1" applyBorder="1" applyAlignment="1" applyProtection="1"/>
    <xf numFmtId="0" fontId="17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</cellXfs>
  <cellStyles count="1033">
    <cellStyle name="常规" xfId="0" builtinId="0"/>
    <cellStyle name="货币[0]" xfId="1" builtinId="7"/>
    <cellStyle name="输入" xfId="2" builtinId="20"/>
    <cellStyle name="?…????è [0.00]_Region Orders (2)" xfId="3"/>
    <cellStyle name="Heading" xfId="4"/>
    <cellStyle name="20% - 强调文字颜色 3" xfId="5" builtinId="38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百分比" xfId="27" builtinId="5"/>
    <cellStyle name="差_2009年一般性转移支付标准工资_奖励补助测算5.22测试" xfId="28"/>
    <cellStyle name="_2006年综合经营计划表（城北支行版5）" xfId="29"/>
    <cellStyle name="Œ…‹æØ‚è_Region Orders (2)" xfId="30"/>
    <cellStyle name="已访问的超链接" xfId="31" builtinId="9"/>
    <cellStyle name="_kcb" xfId="32"/>
    <cellStyle name="_ET_STYLE_NoName_00__Sheet3" xfId="33"/>
    <cellStyle name="常规 6" xfId="34"/>
    <cellStyle name="注释" xfId="35" builtinId="10"/>
    <cellStyle name="60% - 强调文字颜色 2 3" xfId="36"/>
    <cellStyle name="entry" xfId="37"/>
    <cellStyle name="PrePop Units (1)" xfId="38"/>
    <cellStyle name="60% - 强调文字颜色 2" xfId="39" builtinId="36"/>
    <cellStyle name="Entered" xfId="40"/>
    <cellStyle name="标题 4" xfId="41" builtinId="19"/>
    <cellStyle name="差_2007年政法部门业务指标" xfId="42"/>
    <cellStyle name="差_教师绩效工资测算表（离退休按各地上报数测算）2009年1月1日" xfId="43"/>
    <cellStyle name="百分比 7" xfId="44"/>
    <cellStyle name="差_指标五" xfId="45"/>
    <cellStyle name="好_奖励补助测算5.23新" xfId="46"/>
    <cellStyle name="警告文本" xfId="47" builtinId="11"/>
    <cellStyle name="标题" xfId="48" builtinId="15"/>
    <cellStyle name="差_奖励补助测算5.22测试" xfId="49"/>
    <cellStyle name="Currency$[0]" xfId="50"/>
    <cellStyle name="常规 5 2" xfId="51"/>
    <cellStyle name="Calc Units (0)" xfId="52"/>
    <cellStyle name="解释性文本" xfId="53" builtinId="53"/>
    <cellStyle name="t_HVAC Equipment (3)_2013年部门预算车辆情况统计表" xfId="54"/>
    <cellStyle name="_国贸底稿zhj" xfId="55"/>
    <cellStyle name="百分比 4" xfId="56"/>
    <cellStyle name="常规 2_2011年战略性业务激励费用挂价表（0301）" xfId="57"/>
    <cellStyle name="标题 1" xfId="58" builtinId="16"/>
    <cellStyle name="0%" xfId="59"/>
    <cellStyle name="0,0_x000d__x000a_NA_x000d__x000a_" xfId="60"/>
    <cellStyle name="百分比 5" xfId="61"/>
    <cellStyle name="标题 2" xfId="62" builtinId="17"/>
    <cellStyle name="60% - 强调文字颜色 1" xfId="63" builtinId="32"/>
    <cellStyle name="Accent6_2013年部门预算车辆情况统计表" xfId="64"/>
    <cellStyle name="百分比 6" xfId="65"/>
    <cellStyle name="桁区切り_１１月価格表" xfId="66"/>
    <cellStyle name="标题 3" xfId="67" builtinId="18"/>
    <cellStyle name="60% - 强调文字颜色 4" xfId="68" builtinId="44"/>
    <cellStyle name="_ZMN-赵王宾馆底稿" xfId="69"/>
    <cellStyle name="好_Book1_1_项目支出明细表科室第二稿(汇报郭局长修改后）" xfId="70"/>
    <cellStyle name="输出" xfId="71" builtinId="21"/>
    <cellStyle name="Input" xfId="72"/>
    <cellStyle name="_ET_STYLE_NoName_00__Book1_2013年部门预算车辆情况统计表" xfId="73"/>
    <cellStyle name="标Ƙ" xfId="74"/>
    <cellStyle name="?? 2" xfId="75"/>
    <cellStyle name="计算" xfId="76" builtinId="22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_2007年一季报(待披露0422)" xfId="88"/>
    <cellStyle name="链接单元格" xfId="89" builtinId="24"/>
    <cellStyle name="差_教育厅提供义务教育及高中教师人数（2009年1月6日）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常规 8 2" xfId="98"/>
    <cellStyle name="20% - 强调文字颜色 5" xfId="99" builtinId="46"/>
    <cellStyle name="强调文字颜色 1" xfId="100" builtinId="29"/>
    <cellStyle name="链接单元格 3" xfId="101"/>
    <cellStyle name="Link Units (0)" xfId="102"/>
    <cellStyle name="20% - 强调文字颜色 1" xfId="103" builtinId="30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差_2006年全省财力计算表（中央、决算）" xfId="126"/>
    <cellStyle name="60% - 强调文字颜色 5" xfId="127" builtinId="48"/>
    <cellStyle name="强调文字颜色 6" xfId="128" builtinId="49"/>
    <cellStyle name="_弱电系统设备配置报价清单" xfId="129"/>
    <cellStyle name="だ[0]_PLDT" xfId="130"/>
    <cellStyle name="F3" xfId="131"/>
    <cellStyle name="差_Book1_Book1_2" xfId="132"/>
    <cellStyle name="40% - 强调文字颜色 6" xfId="133" builtinId="51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Book1_表2" xfId="140"/>
    <cellStyle name="好_云南省2008年中小学教职工情况（教育厅提供20090101加工整理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?" xfId="153"/>
    <cellStyle name="_ET_STYLE_NoName_00__Book1_1_项目支出明细表科室第二稿(汇报郭局长修改后）" xfId="154"/>
    <cellStyle name="_Book1" xfId="155"/>
    <cellStyle name="常规 2 7 2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常规 20 2 2" xfId="161"/>
    <cellStyle name="?? [0]" xfId="162"/>
    <cellStyle name="烹拳_ +Foil &amp; -FOIL &amp; PAPER" xfId="163"/>
    <cellStyle name="Percent[2]" xfId="164"/>
    <cellStyle name="no dec 2" xfId="165"/>
    <cellStyle name="???? [0.00]_Analysis of Loans" xfId="166"/>
    <cellStyle name="style2" xfId="167"/>
    <cellStyle name="_建会〔2007〕209号附件：核算码与COA段值映射关系表" xfId="168"/>
    <cellStyle name="?_临夏市_5" xfId="169"/>
    <cellStyle name="60% - 强调文字颜色 3 3" xfId="170"/>
    <cellStyle name="砯刽 [0]_PLDT" xfId="171"/>
    <cellStyle name="常规 3 3 3" xfId="172"/>
    <cellStyle name="ColLevel_0" xfId="173"/>
    <cellStyle name="Calc Currency (0) 2" xfId="174"/>
    <cellStyle name="?鹎%U龡&amp;H?_x0008__x001c__x001c_?_x0007__x0001__x0001_" xfId="175"/>
    <cellStyle name="@_text" xfId="176"/>
    <cellStyle name="_KPMG original version_(中企华)审计评估联合申报明细表.V1" xfId="177"/>
    <cellStyle name="差_2006年水利统计指标统计表" xfId="178"/>
    <cellStyle name="Header2" xfId="179"/>
    <cellStyle name="@ET_Style?@font-face" xfId="180"/>
    <cellStyle name="好_Book1_1_公务费分类分档定额标准" xfId="181"/>
    <cellStyle name="_#2011六项定额预测表" xfId="182"/>
    <cellStyle name="40% - Accent2" xfId="183"/>
    <cellStyle name="Followed Hyperlink_8-邢台折~3" xfId="184"/>
    <cellStyle name="_Book1_1_2013年部门预算车辆情况统计表" xfId="185"/>
    <cellStyle name="_(电解铝)报表调整模板" xfId="186"/>
    <cellStyle name="Accent3 - 60%" xfId="187"/>
    <cellStyle name="好_2009年一般性转移支付标准工资_~4190974" xfId="188"/>
    <cellStyle name="㼿㼿?" xfId="189"/>
    <cellStyle name="_（黄岛电厂）报表" xfId="190"/>
    <cellStyle name="_(中企华)审计评估联合申报明细表.V1" xfId="191"/>
    <cellStyle name="Œ…‹æØ‚è [0.00]_Region Orders (2)" xfId="192"/>
    <cellStyle name="_~0254683" xfId="193"/>
    <cellStyle name="_2007年综合经营计划表样(计划处20061016)" xfId="194"/>
    <cellStyle name="常规 17 2" xfId="195"/>
    <cellStyle name="_~1542229" xfId="196"/>
    <cellStyle name="_~1723196" xfId="197"/>
    <cellStyle name="KPMG Heading 3" xfId="198"/>
    <cellStyle name="Link Currency (0)" xfId="199"/>
    <cellStyle name="_☆2010年综合经营计划长期摊销费测算表" xfId="200"/>
    <cellStyle name="_Book1_公务费分类分档定额标准" xfId="201"/>
    <cellStyle name="百分比 2 2" xfId="202"/>
    <cellStyle name="Enter Currency (2)" xfId="203"/>
    <cellStyle name="_02青岛新增" xfId="204"/>
    <cellStyle name="差_奖励补助测算7.25" xfId="205"/>
    <cellStyle name="Millares_96 Risk" xfId="206"/>
    <cellStyle name="_0712中间业务通报0112" xfId="207"/>
    <cellStyle name="_财务处工作底稿-WB" xfId="208"/>
    <cellStyle name="_07城北利润计划0" xfId="209"/>
    <cellStyle name="style" xfId="210"/>
    <cellStyle name="常规 18" xfId="211"/>
    <cellStyle name="常规 23" xfId="212"/>
    <cellStyle name="_07年中间业务调整计划（报总行公司部20070731）" xfId="213"/>
    <cellStyle name="好_2006年全省财力计算表（中央、决算）" xfId="214"/>
    <cellStyle name="_07年1月考核上报表" xfId="215"/>
    <cellStyle name="Comma  - Style8" xfId="216"/>
    <cellStyle name="_07年利润测算" xfId="217"/>
    <cellStyle name="_ET_STYLE_NoName_00__Book1_1_公务费分类分档定额标准" xfId="218"/>
    <cellStyle name="_2010年工资测算表0309" xfId="219"/>
    <cellStyle name="_07年中间业务调整计划（报总行）" xfId="220"/>
    <cellStyle name="_1" xfId="221"/>
    <cellStyle name="_ZMN-3514底稿－年审" xfId="222"/>
    <cellStyle name="差 2" xfId="223"/>
    <cellStyle name="_1季度计划" xfId="224"/>
    <cellStyle name="Comma  - Style3" xfId="225"/>
    <cellStyle name="好_2007年政法部门业务指标" xfId="226"/>
    <cellStyle name="category" xfId="227"/>
    <cellStyle name="_2006年报表调整-常林股份公司(本部)" xfId="228"/>
    <cellStyle name="_2005年综合经营计划表（调整后公式）" xfId="229"/>
    <cellStyle name="_审计调查表.V3" xfId="230"/>
    <cellStyle name="_2006国贸报表及附注修改后" xfId="231"/>
    <cellStyle name="_2006年度报表" xfId="232"/>
    <cellStyle name="20% - Accent2" xfId="233"/>
    <cellStyle name="_2006年统筹外资金划拨" xfId="234"/>
    <cellStyle name="_2006年综合经营计划表（云南行用表）" xfId="235"/>
    <cellStyle name="常规 2 2 3" xfId="236"/>
    <cellStyle name="砯刽_PLDT" xfId="237"/>
    <cellStyle name="_2007各网点中间业务月收入通报工作表070708" xfId="238"/>
    <cellStyle name="差_2009年一般性转移支付标准工资_不用软件计算9.1不考虑经费管理评价xl" xfId="239"/>
    <cellStyle name="0.00%" xfId="240"/>
    <cellStyle name="_2007年KPI计划分解表(部门上报样表)" xfId="241"/>
    <cellStyle name="Grey" xfId="242"/>
    <cellStyle name="0,0_x000d__x000a_NA_x000d__x000a_ 2" xfId="243"/>
    <cellStyle name="_2007综合经营计划表" xfId="244"/>
    <cellStyle name="百分比 5 2" xfId="245"/>
    <cellStyle name="Column_Title" xfId="246"/>
    <cellStyle name="标题 2 2" xfId="247"/>
    <cellStyle name="_2008-7" xfId="248"/>
    <cellStyle name="_2008年存贷款内外部利率-供综合经营计划-20071227" xfId="249"/>
    <cellStyle name="_2008年中间业务计划（汇总）" xfId="250"/>
    <cellStyle name="_kcb1" xfId="251"/>
    <cellStyle name="分级显示行_1_13区汇总" xfId="252"/>
    <cellStyle name="差_汇总-县级财政报表附表" xfId="253"/>
    <cellStyle name="_2009-1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0326高清市院遂宁检察院1080P配置清单26日改" xfId="257"/>
    <cellStyle name="_2010年度六项费用计划（0310）" xfId="258"/>
    <cellStyle name="_2010年预算申报表(2010-02)v5二级行打印(拨备new)" xfId="259"/>
    <cellStyle name="差_副本73283696546880457822010-04-29 2" xfId="260"/>
    <cellStyle name="60% - 强调文字颜色 6 2" xfId="261"/>
    <cellStyle name="好_2007年人员分部门统计表" xfId="262"/>
    <cellStyle name="_2011年各行基数及计划增量调查表（部门上报汇总）" xfId="263"/>
    <cellStyle name="_3543底稿王岚" xfId="264"/>
    <cellStyle name="t_社保口项目支出明细表科室第二稿(汇报郭局长修改后）" xfId="265"/>
    <cellStyle name="_5303工厂底稿王岚" xfId="266"/>
    <cellStyle name="Subtotal" xfId="267"/>
    <cellStyle name="_8月各行减值计算" xfId="268"/>
    <cellStyle name="好_汇总-县级财政报表附表" xfId="269"/>
    <cellStyle name="F5" xfId="270"/>
    <cellStyle name="Calc Percent (2)" xfId="271"/>
    <cellStyle name="_Book1_1" xfId="272"/>
    <cellStyle name="_ZMN05年审底稿－桂林橡胶‘" xfId="273"/>
    <cellStyle name="差_Book1_2013年部门预算车辆情况统计表" xfId="274"/>
    <cellStyle name="㼿㼿㼿㼿?" xfId="275"/>
    <cellStyle name="常规 3 2 2" xfId="276"/>
    <cellStyle name="_long term loan - others 300504_Shenhua PBC package 050530_(中企华)审计评估联合申报明细表.V1" xfId="277"/>
    <cellStyle name="_Book1_1_Book1" xfId="278"/>
    <cellStyle name="_ET_STYLE_NoName_00__Book1" xfId="279"/>
    <cellStyle name="wrap" xfId="280"/>
    <cellStyle name="_Book1_1_公务费分类分档定额标准" xfId="281"/>
    <cellStyle name="_Book1_1_社保口项目支出明细表科室第二稿(汇报郭局长修改后）" xfId="282"/>
    <cellStyle name="常规 3 12" xfId="283"/>
    <cellStyle name="千位_ 方正PC" xfId="284"/>
    <cellStyle name="汇总 2" xfId="285"/>
    <cellStyle name="Comma  - Style5" xfId="286"/>
    <cellStyle name="_Book1_1_项目支出明细表科室第二稿(汇报郭局长修改后）" xfId="287"/>
    <cellStyle name="好_城建部门" xfId="288"/>
    <cellStyle name="_Book1_3_公务费分类分档定额标准" xfId="289"/>
    <cellStyle name="F6" xfId="290"/>
    <cellStyle name="_Book1_2" xfId="291"/>
    <cellStyle name="_计划表2－3：产品业务计划表" xfId="292"/>
    <cellStyle name="Accent2 - 20%" xfId="293"/>
    <cellStyle name="常规 3 2 3" xfId="294"/>
    <cellStyle name="检查单元格 2" xfId="295"/>
    <cellStyle name="Linked Cell" xfId="296"/>
    <cellStyle name="Currency\[0]" xfId="297"/>
    <cellStyle name="归盒啦_95" xfId="298"/>
    <cellStyle name="千位分隔 5" xfId="299"/>
    <cellStyle name="_Book1_2_Book1" xfId="300"/>
    <cellStyle name="好_Book1_4" xfId="301"/>
    <cellStyle name="常规 23 2" xfId="302"/>
    <cellStyle name="_钞币安防汇总" xfId="303"/>
    <cellStyle name="_Book1_2_公务费分类分档定额标准" xfId="304"/>
    <cellStyle name="_Book1_2_社保口项目支出明细表科室第二稿(汇报郭局长修改后）" xfId="305"/>
    <cellStyle name="Comma[2]" xfId="306"/>
    <cellStyle name="20% - Accent3" xfId="307"/>
    <cellStyle name="_Book1_2_项目支出明细表科室第二稿(汇报郭局长修改后）" xfId="308"/>
    <cellStyle name="常规 3_2013年部门预算车辆情况统计表" xfId="309"/>
    <cellStyle name="sstot" xfId="310"/>
    <cellStyle name="好_Book1_项目支出明细表科室第二稿(汇报郭局长修改后）" xfId="311"/>
    <cellStyle name="KPMG Normal Text" xfId="312"/>
    <cellStyle name="_Book1_2013年部门预算车辆情况统计表" xfId="313"/>
    <cellStyle name="常规 3 2 4" xfId="314"/>
    <cellStyle name="Heading 1" xfId="315"/>
    <cellStyle name="F7" xfId="316"/>
    <cellStyle name="_Book1_3" xfId="317"/>
    <cellStyle name="Accent1 - 20%" xfId="318"/>
    <cellStyle name="20% - Accent1" xfId="319"/>
    <cellStyle name="_Part III.200406.Loan and Liabilities details.(Site Name)_KPMG original version_附件1：审计评估联合申报明细表" xfId="320"/>
    <cellStyle name="_分行操作风险测算" xfId="321"/>
    <cellStyle name="_费用_Book1" xfId="322"/>
    <cellStyle name="_审计资料清单附件3—2004年" xfId="323"/>
    <cellStyle name="_Book1_3_2013年部门预算车辆情况统计表" xfId="324"/>
    <cellStyle name="_Book1_3_Book1" xfId="325"/>
    <cellStyle name="_Book1_3_社保口项目支出明细表科室第二稿(汇报郭局长修改后）" xfId="326"/>
    <cellStyle name="_Book1_3_项目支出明细表科室第二稿(汇报郭局长修改后）" xfId="327"/>
    <cellStyle name="20% - 强调文字颜色 3 2" xfId="328"/>
    <cellStyle name="Heading 2" xfId="329"/>
    <cellStyle name="好_03昭通" xfId="330"/>
    <cellStyle name="F8" xfId="331"/>
    <cellStyle name="_Book1_4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_long term loan - others 300504_Shenhua PBC package 050530_附件1：审计评估联合申报明细表" xfId="393"/>
    <cellStyle name="F4" xfId="394"/>
    <cellStyle name="{Thousand}" xfId="395"/>
    <cellStyle name="适中 3" xfId="396"/>
    <cellStyle name="_long term loan - others 300504_附件1：审计评估联合申报明细表" xfId="397"/>
    <cellStyle name="PSChar 2" xfId="398"/>
    <cellStyle name="60% - Accent5" xfId="399"/>
    <cellStyle name="强调文字颜色 4 2" xfId="400"/>
    <cellStyle name="常规 2 5" xfId="401"/>
    <cellStyle name="_long term loan - others 300504_审计调查表.V3" xfId="402"/>
    <cellStyle name="差_云南农村义务教育统计表" xfId="403"/>
    <cellStyle name="_Part III.200406.Loan and Liabilities details.(Site Name)" xfId="404"/>
    <cellStyle name="差_县级基础数据" xfId="405"/>
    <cellStyle name="Moneda [0]_96 Risk" xfId="406"/>
    <cellStyle name="Currency [00]" xfId="407"/>
    <cellStyle name="_Part III.200406.Loan and Liabilities details.(Site Name)_(中企华)审计评估联合申报明细表.V1" xfId="408"/>
    <cellStyle name="烹拳 [0]_ +Foil &amp; -FOIL &amp; PAPER" xfId="409"/>
    <cellStyle name="常规 7 2" xfId="410"/>
    <cellStyle name="_Part III.200406.Loan and Liabilities details.(Site Name)_KPMG original version" xfId="411"/>
    <cellStyle name="_Part III.200406.Loan and Liabilities details.(Site Name)_KPMG original version_(中企华)审计评估联合申报明细表.V1" xfId="412"/>
    <cellStyle name="40% - 强调文字颜色 2 3" xfId="413"/>
    <cellStyle name="_Part III.200406.Loan and Liabilities details.(Site Name)_Shenhua PBC package 050530_(中企华)审计评估联合申报明细表.V1" xfId="414"/>
    <cellStyle name="entry box" xfId="415"/>
    <cellStyle name="好 2" xfId="416"/>
    <cellStyle name="_Part III.200406.Loan and Liabilities details.(Site Name)_Shenhua PBC package 050530_附件1：审计评估联合申报明细表" xfId="417"/>
    <cellStyle name="20% - 强调文字颜色 2 3" xfId="418"/>
    <cellStyle name="_Part III.200406.Loan and Liabilities details.(Site Name)_附件1：审计评估联合申报明细表" xfId="419"/>
    <cellStyle name="_定稿表" xfId="420"/>
    <cellStyle name="_Part III.200406.Loan and Liabilities details.(Site Name)_审计调查表.V3" xfId="421"/>
    <cellStyle name="千位分隔 2" xfId="422"/>
    <cellStyle name="好_Book1_1" xfId="423"/>
    <cellStyle name="_Shenhua PBC package 050530" xfId="424"/>
    <cellStyle name="Pourcentage_pldt" xfId="425"/>
    <cellStyle name="_Shenhua PBC package 050530_(中企华)审计评估联合申报明细表.V1" xfId="426"/>
    <cellStyle name="_Shenhua PBC package 050530_附件1：审计评估联合申报明细表" xfId="427"/>
    <cellStyle name="差_2009年一般性转移支付标准工资_奖励补助测算5.23新" xfId="428"/>
    <cellStyle name="_ZMN年审底稿－黎明化工研究院" xfId="429"/>
    <cellStyle name="_双沟集团长期投资" xfId="430"/>
    <cellStyle name="_ZMN原料厂底稿2005" xfId="431"/>
    <cellStyle name="_综合考评2007" xfId="432"/>
    <cellStyle name="_常林股份2006合并报表" xfId="433"/>
    <cellStyle name="_城北支行2008年KPI计划考核上报样表" xfId="434"/>
    <cellStyle name="_主要指标监测表0930" xfId="435"/>
    <cellStyle name="_川崎报表TB" xfId="436"/>
    <cellStyle name="e鯪9Y_x000b_" xfId="437"/>
    <cellStyle name="Input Cells 2" xfId="438"/>
    <cellStyle name="_川崎正式报表" xfId="439"/>
    <cellStyle name="Sheet Head" xfId="440"/>
    <cellStyle name="_单户" xfId="441"/>
    <cellStyle name="差_~5676413" xfId="442"/>
    <cellStyle name="_二级行主指表2009" xfId="443"/>
    <cellStyle name="_方案附件13：2007综合经营计划表（云南）" xfId="444"/>
    <cellStyle name="_房屋建筑评估申报表" xfId="445"/>
    <cellStyle name="常规 3 2_修改—3.25日市政府常务会定—2015年市级部门预算表(4.17)" xfId="446"/>
    <cellStyle name="_房租费计划" xfId="447"/>
    <cellStyle name="_费用" xfId="448"/>
    <cellStyle name="强调文字颜色 5 2" xfId="449"/>
    <cellStyle name="_附件1：审计评估联合申报明细表" xfId="450"/>
    <cellStyle name="_附件一 分行责任中心预算管理相关报表071212" xfId="451"/>
    <cellStyle name="强调 3" xfId="452"/>
    <cellStyle name="60% - Accent2" xfId="453"/>
    <cellStyle name="_复件 IPO 财务报表" xfId="454"/>
    <cellStyle name="_给培训方的名单" xfId="455"/>
    <cellStyle name="_激励费用表" xfId="456"/>
    <cellStyle name="_计划表式口径1011（产品计划编制表）" xfId="457"/>
    <cellStyle name="Accent4" xfId="458"/>
    <cellStyle name="_济铁财务处税金底稿-WB" xfId="459"/>
    <cellStyle name="標準_1.中国建行主要会表格式" xfId="460"/>
    <cellStyle name="_减值测算相关报表（反馈计财部1212）" xfId="461"/>
    <cellStyle name="20% - Accent5" xfId="462"/>
    <cellStyle name="_经济资本系数20061129" xfId="463"/>
    <cellStyle name="Monétaire_!!!GO" xfId="464"/>
    <cellStyle name="_利润表科目的基本对照表4（马雪泉）" xfId="465"/>
    <cellStyle name="好_Book1_5" xfId="466"/>
    <cellStyle name="_林海股份报表2006" xfId="467"/>
    <cellStyle name="pricing" xfId="468"/>
    <cellStyle name="_实业公司ZMN底稿" xfId="469"/>
    <cellStyle name="_期间费用1" xfId="470"/>
    <cellStyle name="_取数" xfId="471"/>
    <cellStyle name="_人力费用测算表" xfId="472"/>
    <cellStyle name="常规 12" xfId="473"/>
    <cellStyle name="Accent5 - 60%" xfId="474"/>
    <cellStyle name="_沈阳化工股份报表06" xfId="475"/>
    <cellStyle name="_条线计划汇总" xfId="476"/>
    <cellStyle name="_同皓应收、票据、预收" xfId="477"/>
    <cellStyle name="_同皓应收账龄划分" xfId="478"/>
    <cellStyle name="常规 6_Book1" xfId="479"/>
    <cellStyle name="Accent3" xfId="480"/>
    <cellStyle name="差_2007年检察院案件数" xfId="481"/>
    <cellStyle name="_网络改造通信费用测算表（20090820）" xfId="482"/>
    <cellStyle name="Prefilled" xfId="483"/>
    <cellStyle name="_网上公布名单" xfId="484"/>
    <cellStyle name="样式 1" xfId="485"/>
    <cellStyle name="强调文字颜色 2 2" xfId="486"/>
    <cellStyle name="_文函专递0211-施工企业调查表（附件）" xfId="487"/>
    <cellStyle name="_修改后的资产负债表科目对照表1021（马雪泉）" xfId="488"/>
    <cellStyle name="price" xfId="489"/>
    <cellStyle name="_预收其他应付内部往来" xfId="490"/>
    <cellStyle name="む|靇Revenuenuesy L" xfId="491"/>
    <cellStyle name="强调 2" xfId="492"/>
    <cellStyle name="60% - Accent1" xfId="493"/>
    <cellStyle name="_中间业务挂价表（公司部+500）2" xfId="494"/>
    <cellStyle name="{Comma [0]}" xfId="495"/>
    <cellStyle name="{Comma}" xfId="496"/>
    <cellStyle name="差 3" xfId="497"/>
    <cellStyle name="{Date}" xfId="498"/>
    <cellStyle name="per.style" xfId="499"/>
    <cellStyle name="60% - Accent4" xfId="500"/>
    <cellStyle name="{Month}" xfId="501"/>
    <cellStyle name="{Thousand [0]}" xfId="502"/>
    <cellStyle name="常规 2 4" xfId="503"/>
    <cellStyle name="PSInt" xfId="504"/>
    <cellStyle name="{Percent}" xfId="505"/>
    <cellStyle name="{Z'0000(1 dec)}" xfId="506"/>
    <cellStyle name="差_2008云南省分县市中小学教职工统计表（教育厅提供）" xfId="507"/>
    <cellStyle name="{Z'0000(4 dec)}" xfId="508"/>
    <cellStyle name="Standard_AREAS" xfId="509"/>
    <cellStyle name="0,0_x000d__x000a_NA_x000d__x000a__Book1" xfId="510"/>
    <cellStyle name="20% - Accent4" xfId="511"/>
    <cellStyle name="20% - Accent6" xfId="512"/>
    <cellStyle name="差_奖励补助测算5.24冯铸" xfId="513"/>
    <cellStyle name="20% - 强调文字颜色 1 2" xfId="514"/>
    <cellStyle name="t_HVAC Equipment (3)_Book1" xfId="515"/>
    <cellStyle name="20% - 强调文字颜色 1 3" xfId="516"/>
    <cellStyle name="20% - 强调文字颜色 2 2" xfId="517"/>
    <cellStyle name="Monétaire [0]_!!!GO" xfId="518"/>
    <cellStyle name="20% - 强调文字颜色 4 3" xfId="519"/>
    <cellStyle name="常规 8 2 2" xfId="520"/>
    <cellStyle name="20% - 强调文字颜色 5 2" xfId="521"/>
    <cellStyle name="20% - 强调文字颜色 5 3" xfId="522"/>
    <cellStyle name="Input Cells_2013年部门预算车辆情况统计表" xfId="523"/>
    <cellStyle name="好_县级基础数据" xfId="524"/>
    <cellStyle name="20% - 强调文字颜色 6 3" xfId="525"/>
    <cellStyle name="差_业务工作量指标" xfId="526"/>
    <cellStyle name="40% - Accent1" xfId="527"/>
    <cellStyle name="40% - Accent3" xfId="528"/>
    <cellStyle name="Normal - Style1" xfId="529"/>
    <cellStyle name="40% - Accent4" xfId="530"/>
    <cellStyle name="40% - Accent5" xfId="531"/>
    <cellStyle name="警告文本 2" xfId="532"/>
    <cellStyle name="40% - Accent6" xfId="533"/>
    <cellStyle name="警告文本 3" xfId="534"/>
    <cellStyle name="差_指标四" xfId="535"/>
    <cellStyle name="40% - 强调文字颜色 1 2" xfId="536"/>
    <cellStyle name="Accent1" xfId="537"/>
    <cellStyle name="40% - 强调文字颜色 1 3" xfId="538"/>
    <cellStyle name="常规 9 2" xfId="539"/>
    <cellStyle name="40% - 强调文字颜色 2 2" xfId="540"/>
    <cellStyle name="Comma,0" xfId="541"/>
    <cellStyle name="40% - 强调文字颜色 3 3" xfId="542"/>
    <cellStyle name="40% - 强调文字颜色 4 3" xfId="543"/>
    <cellStyle name="40% - 强调文字颜色 5 2" xfId="544"/>
    <cellStyle name="好_2006年分析表" xfId="545"/>
    <cellStyle name="40% - 强调文字颜色 5 3" xfId="546"/>
    <cellStyle name="40% - 强调文字颜色 6 2" xfId="547"/>
    <cellStyle name="好_下半年禁毒办案经费分配2544.3万元" xfId="548"/>
    <cellStyle name="40% - 强调文字颜色 6 3" xfId="549"/>
    <cellStyle name="60% - Accent3" xfId="550"/>
    <cellStyle name="60% - Accent6" xfId="551"/>
    <cellStyle name="强调文字颜色 4 3" xfId="552"/>
    <cellStyle name="t" xfId="553"/>
    <cellStyle name="差_Book1_社保口项目支出明细表科室第二稿(汇报郭局长修改后）" xfId="554"/>
    <cellStyle name="好_检验表" xfId="555"/>
    <cellStyle name="Heading 4" xfId="556"/>
    <cellStyle name="商品名称" xfId="557"/>
    <cellStyle name="60% - 强调文字颜色 1 2" xfId="558"/>
    <cellStyle name="콤마 [0]_1.24분기 평가표 " xfId="559"/>
    <cellStyle name="60% - 强调文字颜色 1 3" xfId="560"/>
    <cellStyle name="60% - 强调文字颜色 2 2" xfId="561"/>
    <cellStyle name="Accent5_2013年部门预算车辆情况统计表" xfId="562"/>
    <cellStyle name="常规 5" xfId="563"/>
    <cellStyle name="60% - 强调文字颜色 3 2" xfId="564"/>
    <cellStyle name="60% - 强调文字颜色 4 2" xfId="565"/>
    <cellStyle name="Neutral" xfId="566"/>
    <cellStyle name="60% - 强调文字颜色 4 3" xfId="567"/>
    <cellStyle name="差_奖励补助测算7.25 (version 1) (version 1)" xfId="568"/>
    <cellStyle name="60% - 强调文字颜色 5 2" xfId="569"/>
    <cellStyle name="Currency,2" xfId="570"/>
    <cellStyle name="60% - 强调文字颜色 5 3" xfId="571"/>
    <cellStyle name="60% - 强调文字颜色 6 3" xfId="572"/>
    <cellStyle name="Linked Cells 2" xfId="573"/>
    <cellStyle name="6mal" xfId="574"/>
    <cellStyle name="好_Book1_1_社保口项目支出明细表科室第二稿(汇报郭局长修改后）" xfId="575"/>
    <cellStyle name="Accent1 - 60%" xfId="576"/>
    <cellStyle name="Accent1_2013年部门预算车辆情况统计表" xfId="577"/>
    <cellStyle name="好_指标四" xfId="578"/>
    <cellStyle name="Milliers_!!!GO" xfId="579"/>
    <cellStyle name="Comma  - Style2" xfId="580"/>
    <cellStyle name="Accent3 - 20%" xfId="581"/>
    <cellStyle name="Accent2" xfId="582"/>
    <cellStyle name="Accent2_2013年部门预算车辆情况统计表" xfId="583"/>
    <cellStyle name="Mon閠aire [0]_!!!GO" xfId="584"/>
    <cellStyle name="好_0502通海县" xfId="585"/>
    <cellStyle name="Accent3 - 40%" xfId="586"/>
    <cellStyle name="Accent4 - 20%" xfId="587"/>
    <cellStyle name="百分比 2 4 2" xfId="588"/>
    <cellStyle name="PrePop Currency (2)" xfId="589"/>
    <cellStyle name="Accent4 - 40%" xfId="590"/>
    <cellStyle name="Accent5" xfId="591"/>
    <cellStyle name="好_2009年一般性转移支付标准工资_~5676413" xfId="592"/>
    <cellStyle name="Accent5 - 40%" xfId="593"/>
    <cellStyle name="千分位[0]_ 白土" xfId="594"/>
    <cellStyle name="Accent6" xfId="595"/>
    <cellStyle name="好_M03" xfId="596"/>
    <cellStyle name="Accent6 - 20%" xfId="597"/>
    <cellStyle name="Accent6 - 40%" xfId="598"/>
    <cellStyle name="Accent6 - 60%" xfId="599"/>
    <cellStyle name="Bad" xfId="600"/>
    <cellStyle name="Calc Currency (0)" xfId="601"/>
    <cellStyle name="Calc Currency (0)_2013年部门预算车辆情况统计表" xfId="602"/>
    <cellStyle name="Calc Currency (2)" xfId="603"/>
    <cellStyle name="Calc Units (1)" xfId="604"/>
    <cellStyle name="Percent_!!!GO" xfId="605"/>
    <cellStyle name="Calc Units (2)" xfId="606"/>
    <cellStyle name="Percent[0]" xfId="607"/>
    <cellStyle name="Currency$[2]" xfId="608"/>
    <cellStyle name="Calculation" xfId="609"/>
    <cellStyle name="Check Cell" xfId="610"/>
    <cellStyle name="常规 15" xfId="611"/>
    <cellStyle name="常规 20" xfId="612"/>
    <cellStyle name="Col Heads" xfId="613"/>
    <cellStyle name="Column Headings" xfId="614"/>
    <cellStyle name="差_~4190974" xfId="615"/>
    <cellStyle name="Model" xfId="616"/>
    <cellStyle name="Column$Headings" xfId="617"/>
    <cellStyle name="Comma  - Style1" xfId="618"/>
    <cellStyle name="Comma  - Style4" xfId="619"/>
    <cellStyle name="汇总 3" xfId="620"/>
    <cellStyle name="Comma  - Style6" xfId="621"/>
    <cellStyle name="Comma [0]" xfId="622"/>
    <cellStyle name="常规 3 6" xfId="623"/>
    <cellStyle name="Comma [00]" xfId="624"/>
    <cellStyle name="样式 1 2" xfId="625"/>
    <cellStyle name="comma zerodec" xfId="626"/>
    <cellStyle name="PrePop Units (0)" xfId="627"/>
    <cellStyle name="Comma,1" xfId="628"/>
    <cellStyle name="Comma,2" xfId="629"/>
    <cellStyle name="差_2009年一般性转移支付标准工资_奖励补助测算5.24冯铸" xfId="630"/>
    <cellStyle name="好_表1" xfId="631"/>
    <cellStyle name="Comma[0]" xfId="632"/>
    <cellStyle name="差_云南省2008年中小学教师人数统计表" xfId="633"/>
    <cellStyle name="Comma_ SG&amp;A Bridge " xfId="634"/>
    <cellStyle name="好_指标五" xfId="635"/>
    <cellStyle name="差_云南省2008年中小学教职工情况（教育厅提供20090101加工整理）" xfId="636"/>
    <cellStyle name="Date" xfId="637"/>
    <cellStyle name="霓付 [0]_ +Foil &amp; -FOIL &amp; PAPER" xfId="638"/>
    <cellStyle name="Enter Currency (0)" xfId="639"/>
    <cellStyle name="好_表2" xfId="640"/>
    <cellStyle name="comma-d" xfId="641"/>
    <cellStyle name="Copied" xfId="642"/>
    <cellStyle name="差_2009年一般性转移支付标准工资_~5676413" xfId="643"/>
    <cellStyle name="百分比 2 4" xfId="644"/>
    <cellStyle name="COST1" xfId="645"/>
    <cellStyle name="Currency,0" xfId="646"/>
    <cellStyle name="好_~4190974" xfId="647"/>
    <cellStyle name="好_2007年检察院案件数" xfId="648"/>
    <cellStyle name="Currency_ SG&amp;A Bridge " xfId="649"/>
    <cellStyle name="Date Short" xfId="650"/>
    <cellStyle name="KPMG Normal" xfId="651"/>
    <cellStyle name="好_2006年在职人员情况" xfId="652"/>
    <cellStyle name="Date_2013年部门预算车辆情况统计表" xfId="653"/>
    <cellStyle name="Dollar (zero dec)" xfId="654"/>
    <cellStyle name="Enter Units (1)" xfId="655"/>
    <cellStyle name="Enter Units (2)" xfId="656"/>
    <cellStyle name="差_00省级(定稿)" xfId="657"/>
    <cellStyle name="Euro" xfId="658"/>
    <cellStyle name="强调文字颜色 1 2" xfId="659"/>
    <cellStyle name="Explanatory Text" xfId="660"/>
    <cellStyle name="Fixed" xfId="661"/>
    <cellStyle name="Format Number Column" xfId="662"/>
    <cellStyle name="千位分隔 2 2" xfId="663"/>
    <cellStyle name="gcd" xfId="664"/>
    <cellStyle name="Good" xfId="665"/>
    <cellStyle name="PSDec 2" xfId="666"/>
    <cellStyle name="常规 10" xfId="667"/>
    <cellStyle name="差_1003牟定县" xfId="668"/>
    <cellStyle name="千分位_ 白土" xfId="669"/>
    <cellStyle name="HEADER" xfId="670"/>
    <cellStyle name="Header1" xfId="671"/>
    <cellStyle name="HEADING1" xfId="672"/>
    <cellStyle name="差_地方配套按人均增幅控制8.31（调整结案率后）xl" xfId="673"/>
    <cellStyle name="HEADING2" xfId="674"/>
    <cellStyle name="KPMG Heading 2" xfId="675"/>
    <cellStyle name="Hyperlink_8-邢台折~3" xfId="676"/>
    <cellStyle name="差_0605石屏县" xfId="677"/>
    <cellStyle name="Input [yellow]" xfId="678"/>
    <cellStyle name="常规 2 10" xfId="679"/>
    <cellStyle name="强调文字颜色 3 3" xfId="680"/>
    <cellStyle name="Input Cells" xfId="681"/>
    <cellStyle name="Input_2013年部门预算车辆情况统计表" xfId="682"/>
    <cellStyle name="Normal_ SG&amp;A Bridge " xfId="683"/>
    <cellStyle name="好_财政供养人员" xfId="684"/>
    <cellStyle name="InputArea" xfId="685"/>
    <cellStyle name="注释 3" xfId="686"/>
    <cellStyle name="KPMG Heading 1" xfId="687"/>
    <cellStyle name="KPMG Heading 4" xfId="688"/>
    <cellStyle name="好_奖励补助测算7.25 (version 1) (version 1)" xfId="689"/>
    <cellStyle name="Output_2013年部门预算车辆情况统计表" xfId="690"/>
    <cellStyle name="好_1110洱源县" xfId="691"/>
    <cellStyle name="left" xfId="692"/>
    <cellStyle name="Lines Fill" xfId="693"/>
    <cellStyle name="常规 2" xfId="694"/>
    <cellStyle name="Total" xfId="695"/>
    <cellStyle name="Link Units (2)" xfId="696"/>
    <cellStyle name="Linked Cells" xfId="697"/>
    <cellStyle name="好_530629_2006年县级财政报表附表" xfId="698"/>
    <cellStyle name="Linked Cells_2013年部门预算车辆情况统计表" xfId="699"/>
    <cellStyle name="常规 19 2" xfId="700"/>
    <cellStyle name="Millares [0]_96 Risk" xfId="701"/>
    <cellStyle name="Milliers [0]_!!!GO" xfId="702"/>
    <cellStyle name="Moneda_96 Risk" xfId="703"/>
    <cellStyle name="New Times Roman" xfId="704"/>
    <cellStyle name="no dec" xfId="705"/>
    <cellStyle name="Norma,_laroux_4_营业在建 (2)_E21" xfId="706"/>
    <cellStyle name="Note" xfId="707"/>
    <cellStyle name="Output" xfId="708"/>
    <cellStyle name="Output Amounts" xfId="709"/>
    <cellStyle name="Percent [0.00%]" xfId="710"/>
    <cellStyle name="Percent [0]" xfId="711"/>
    <cellStyle name="Percent [00]" xfId="712"/>
    <cellStyle name="标题 6" xfId="713"/>
    <cellStyle name="Percent [2]" xfId="714"/>
    <cellStyle name="t]_x000d__x000a_color schemes=默认 Windows_x000d__x000a__x000d__x000a_[color schemes]_x000d__x000a_Arizona=804000,FFFFFF,FFFFFF,0,FFFFFF,0,808040,C0C0C0,FFFFF" xfId="715"/>
    <cellStyle name="好_基础数据分析" xfId="716"/>
    <cellStyle name="PrePop Currency (0)" xfId="717"/>
    <cellStyle name="强调 1" xfId="718"/>
    <cellStyle name="PrePop Units (2)" xfId="719"/>
    <cellStyle name="PSDate" xfId="720"/>
    <cellStyle name="PSDate 2" xfId="721"/>
    <cellStyle name="PSDec" xfId="722"/>
    <cellStyle name="PSHeading" xfId="723"/>
    <cellStyle name="差_530623_2006年县级财政报表附表" xfId="724"/>
    <cellStyle name="PSInt 2" xfId="725"/>
    <cellStyle name="常规 2 4 2" xfId="726"/>
    <cellStyle name="PSSpacer" xfId="727"/>
    <cellStyle name="常规 2 9" xfId="728"/>
    <cellStyle name="输入 3" xfId="729"/>
    <cellStyle name="PSSpacer 2" xfId="730"/>
    <cellStyle name="RevList" xfId="731"/>
    <cellStyle name="RevList 2" xfId="732"/>
    <cellStyle name="RowLevel_0" xfId="733"/>
    <cellStyle name="差_2008年县级公安保障标准落实奖励经费分配测算" xfId="734"/>
    <cellStyle name="section" xfId="735"/>
    <cellStyle name="SOR" xfId="736"/>
    <cellStyle name="subhead" xfId="737"/>
    <cellStyle name="t_2013年部门预算车辆情况统计表" xfId="738"/>
    <cellStyle name="昗弨_FWBS1100" xfId="739"/>
    <cellStyle name="常规 7" xfId="740"/>
    <cellStyle name="t_Book1" xfId="741"/>
    <cellStyle name="t_HVAC Equipment (3)" xfId="742"/>
    <cellStyle name="t_HVAC Equipment (3)_社保口项目支出明细表科室第二稿(汇报郭局长修改后）" xfId="743"/>
    <cellStyle name="t_HVAC Equipment (3)_项目支出明细表科室第二稿(汇报郭局长修改后）" xfId="744"/>
    <cellStyle name="t_公务费分类分档定额标准" xfId="745"/>
    <cellStyle name="分级显示列_1_Book1" xfId="746"/>
    <cellStyle name="Text Indent A" xfId="747"/>
    <cellStyle name="Text Indent B" xfId="748"/>
    <cellStyle name="差_05玉溪" xfId="749"/>
    <cellStyle name="Text Indent C" xfId="750"/>
    <cellStyle name="霓付_ +Foil &amp; -FOIL &amp; PAPER" xfId="751"/>
    <cellStyle name="好_2009年一般性转移支付标准工资" xfId="752"/>
    <cellStyle name="Thousands" xfId="753"/>
    <cellStyle name="常规 14_修改—3.25日市政府常务会定—2015年市级部门预算表(4.17)" xfId="754"/>
    <cellStyle name="Title" xfId="755"/>
    <cellStyle name="常规 3 3 4" xfId="756"/>
    <cellStyle name="好_Book1_1_Book1" xfId="757"/>
    <cellStyle name="Warning Text" xfId="758"/>
    <cellStyle name="パーセント_laroux" xfId="759"/>
    <cellStyle name="_PLDT" xfId="760"/>
    <cellStyle name="好_修改—3.25日市政府常务会定—2015年市级部门预算表(4.17)" xfId="761"/>
    <cellStyle name="_Total (2)" xfId="762"/>
    <cellStyle name="だ_PLDT" xfId="763"/>
    <cellStyle name="だ[0]_Total (2)" xfId="764"/>
    <cellStyle name="む|靃0]_Revenuesy Lr L" xfId="765"/>
    <cellStyle name="百分比 2" xfId="766"/>
    <cellStyle name="百分比 2 2 2" xfId="767"/>
    <cellStyle name="百分比 2 3" xfId="768"/>
    <cellStyle name="百分比 2 3 2" xfId="769"/>
    <cellStyle name="百分比 2 5" xfId="770"/>
    <cellStyle name="好_历年教师人数" xfId="771"/>
    <cellStyle name="百分比 2 5 2" xfId="772"/>
    <cellStyle name="百分比 2 6" xfId="773"/>
    <cellStyle name="常规 15 2" xfId="774"/>
    <cellStyle name="常规 20 2" xfId="775"/>
    <cellStyle name="百分比 3" xfId="776"/>
    <cellStyle name="百分比 3 2" xfId="777"/>
    <cellStyle name="标题 1 2" xfId="778"/>
    <cellStyle name="百分比 4 2" xfId="779"/>
    <cellStyle name="百分比 4_Book1" xfId="780"/>
    <cellStyle name="标题 3 2" xfId="781"/>
    <cellStyle name="百分比 6 2" xfId="782"/>
    <cellStyle name="捠壿_Region Orders (2)" xfId="783"/>
    <cellStyle name="未定义" xfId="784"/>
    <cellStyle name="编号" xfId="785"/>
    <cellStyle name="标题 1 3" xfId="786"/>
    <cellStyle name="标题 2 3" xfId="787"/>
    <cellStyle name="无" xfId="788"/>
    <cellStyle name="标题 3 3" xfId="789"/>
    <cellStyle name="好_Book1_2" xfId="790"/>
    <cellStyle name="标题 4 2" xfId="791"/>
    <cellStyle name="千位分隔 3" xfId="792"/>
    <cellStyle name="好_Book1_3" xfId="793"/>
    <cellStyle name="标题 4 3" xfId="794"/>
    <cellStyle name="千位分隔 4" xfId="795"/>
    <cellStyle name="标题 5" xfId="796"/>
    <cellStyle name="好_第一部分：综合全" xfId="797"/>
    <cellStyle name="标题1" xfId="798"/>
    <cellStyle name="好_00省级(打印)" xfId="799"/>
    <cellStyle name="桁区切り [0.00]_１１月価格表" xfId="800"/>
    <cellStyle name="表标题" xfId="801"/>
    <cellStyle name="常规 2 2" xfId="802"/>
    <cellStyle name="部门" xfId="803"/>
    <cellStyle name="差_00省级(打印)" xfId="804"/>
    <cellStyle name="差_03昭通" xfId="805"/>
    <cellStyle name="常规 35" xfId="806"/>
    <cellStyle name="差_0502通海县" xfId="807"/>
    <cellStyle name="差_1110洱源县" xfId="808"/>
    <cellStyle name="差_11大理" xfId="809"/>
    <cellStyle name="差_2、土地面积、人口、粮食产量基本情况" xfId="810"/>
    <cellStyle name="差_2006年分析表" xfId="811"/>
    <cellStyle name="差_2006年在职人员情况" xfId="812"/>
    <cellStyle name="差_2007年可用财力" xfId="813"/>
    <cellStyle name="差_2007年人员分部门统计表" xfId="814"/>
    <cellStyle name="常规 3 7" xfId="815"/>
    <cellStyle name="差_2009年一般性转移支付标准工资" xfId="816"/>
    <cellStyle name="差_2009年一般性转移支付标准工资_~4190974" xfId="817"/>
    <cellStyle name="常规 2 5_Book1" xfId="818"/>
    <cellStyle name="差_2009年一般性转移支付标准工资_地方配套按人均增幅控制8.30xl" xfId="819"/>
    <cellStyle name="常规 2 6 2" xfId="820"/>
    <cellStyle name="差_2009年一般性转移支付标准工资_地方配套按人均增幅控制8.30一般预算平均增幅、人均可用财力平均增幅两次控制、社会治安系数调整、案件数调整xl" xfId="821"/>
    <cellStyle name="好_云南省2008年中小学教师人数统计表" xfId="822"/>
    <cellStyle name="差_2009年一般性转移支付标准工资_地方配套按人均增幅控制8.31（调整结案率后）xl" xfId="823"/>
    <cellStyle name="差_2009年一般性转移支付标准工资_奖励补助测算7.23" xfId="824"/>
    <cellStyle name="差_2009年一般性转移支付标准工资_奖励补助测算7.25" xfId="825"/>
    <cellStyle name="差_530629_2006年县级财政报表附表" xfId="826"/>
    <cellStyle name="差_5334_2006年迪庆县级财政报表附表" xfId="827"/>
    <cellStyle name="差_地方配套按人均增幅控制8.30xl" xfId="828"/>
    <cellStyle name="差_Book1" xfId="829"/>
    <cellStyle name="好_地方配套按人均增幅控制8.31（调整结案率后）xl" xfId="830"/>
    <cellStyle name="差_Book1_1" xfId="831"/>
    <cellStyle name="差_Book1_1_Book1" xfId="832"/>
    <cellStyle name="差_Book1_1_公务费分类分档定额标准" xfId="833"/>
    <cellStyle name="差_Book1_1_社保口项目支出明细表科室第二稿(汇报郭局长修改后）" xfId="834"/>
    <cellStyle name="差_Book1_1_项目支出明细表科室第二稿(汇报郭局长修改后）" xfId="835"/>
    <cellStyle name="差_Book1_2" xfId="836"/>
    <cellStyle name="差_Book1_项目支出明细表科室第二稿(汇报郭局长修改后）" xfId="837"/>
    <cellStyle name="好_2009年一般性转移支付标准工资_不用软件计算9.1不考虑经费管理评价xl" xfId="838"/>
    <cellStyle name="差_Book1_3" xfId="839"/>
    <cellStyle name="差_Book1_4" xfId="840"/>
    <cellStyle name="差_Book1_5" xfId="841"/>
    <cellStyle name="差_Book1_Book1" xfId="842"/>
    <cellStyle name="콤마_1.24분기 평가표 " xfId="843"/>
    <cellStyle name="差_Book1_表1" xfId="844"/>
    <cellStyle name="差_Book1_表2" xfId="845"/>
    <cellStyle name="差_Book1_公务费分类分档定额标准" xfId="846"/>
    <cellStyle name="差_M01-2(州市补助收入)" xfId="847"/>
    <cellStyle name="常规 8_经济资本报表2010" xfId="848"/>
    <cellStyle name="差_M03" xfId="849"/>
    <cellStyle name="差_Sheet1" xfId="850"/>
    <cellStyle name="数字" xfId="851"/>
    <cellStyle name="差_表1" xfId="852"/>
    <cellStyle name="差_表2" xfId="853"/>
    <cellStyle name="好_奖励补助测算5.22测试" xfId="854"/>
    <cellStyle name="差_不用软件计算9.1不考虑经费管理评价xl" xfId="855"/>
    <cellStyle name="差_修改—3.25日市政府常务会定—2015年市级部门预算表(4.17)" xfId="856"/>
    <cellStyle name="差_财政供养人员" xfId="857"/>
    <cellStyle name="常规 11" xfId="858"/>
    <cellStyle name="표준_(업무)평가단" xfId="859"/>
    <cellStyle name="差_财政支出对上级的依赖程度" xfId="860"/>
    <cellStyle name="常规 2 12" xfId="861"/>
    <cellStyle name="差_城建部门" xfId="862"/>
    <cellStyle name="差_地方配套按人均增幅控制8.30一般预算平均增幅、人均可用财力平均增幅两次控制、社会治安系数调整、案件数调整xl" xfId="863"/>
    <cellStyle name="差_第五部分(才淼、饶永宏）" xfId="864"/>
    <cellStyle name="差_第一部分：综合全" xfId="865"/>
    <cellStyle name="差_高中教师人数（教育厅1.6日提供）" xfId="866"/>
    <cellStyle name="差_汇总" xfId="867"/>
    <cellStyle name="差_基础数据分析" xfId="868"/>
    <cellStyle name="差_检验表" xfId="869"/>
    <cellStyle name="差_检验表（调整后）" xfId="870"/>
    <cellStyle name="差_奖励补助测算7.23" xfId="871"/>
    <cellStyle name="差_历年教师人数" xfId="872"/>
    <cellStyle name="公司标准表 2" xfId="873"/>
    <cellStyle name="差_丽江汇总" xfId="874"/>
    <cellStyle name="差_三季度－表二" xfId="875"/>
    <cellStyle name="差_卫生部门" xfId="876"/>
    <cellStyle name="常规 10 2" xfId="877"/>
    <cellStyle name="好_M01-2(州市补助收入)" xfId="878"/>
    <cellStyle name="差_文体广播部门" xfId="879"/>
    <cellStyle name="差_下半年禁毒办案经费分配2544.3万元" xfId="880"/>
    <cellStyle name="差_下半年禁吸戒毒经费1000万元" xfId="881"/>
    <cellStyle name="差_县级公安机关公用经费标准奖励测算方案（定稿）" xfId="882"/>
    <cellStyle name="差_义务教育阶段教职工人数（教育厅提供最终）" xfId="883"/>
    <cellStyle name="差_云南省2008年转移支付测算——州市本级考核部分及政策性测算" xfId="884"/>
    <cellStyle name="常规 11 2" xfId="885"/>
    <cellStyle name="常规 11 2 2" xfId="886"/>
    <cellStyle name="常规 11 2_修改—3.25日市政府常务会定—2015年市级部门预算表(4.17)" xfId="887"/>
    <cellStyle name="常规 13 2" xfId="888"/>
    <cellStyle name="常规 4 2 2" xfId="889"/>
    <cellStyle name="常规 13_修改—3.25日市政府常务会定—2015年市级部门预算表(4.17)" xfId="890"/>
    <cellStyle name="常规 14" xfId="891"/>
    <cellStyle name="常规 14 2" xfId="892"/>
    <cellStyle name="常规 16" xfId="893"/>
    <cellStyle name="常规 21" xfId="894"/>
    <cellStyle name="常规 16 2" xfId="895"/>
    <cellStyle name="常规 16 2 2" xfId="896"/>
    <cellStyle name="常规 17" xfId="897"/>
    <cellStyle name="常规 22" xfId="898"/>
    <cellStyle name="常规 19" xfId="899"/>
    <cellStyle name="常规 24" xfId="900"/>
    <cellStyle name="常规 2 11" xfId="901"/>
    <cellStyle name="好_副本73283696546880457822010-04-29 2" xfId="902"/>
    <cellStyle name="常规 2 13" xfId="903"/>
    <cellStyle name="常规 2 2 2" xfId="904"/>
    <cellStyle name="常规 2 3" xfId="905"/>
    <cellStyle name="常规 2 3 2" xfId="906"/>
    <cellStyle name="常规 2 3 3" xfId="907"/>
    <cellStyle name="常规 2 3_Book1" xfId="908"/>
    <cellStyle name="常规 2 4 3" xfId="909"/>
    <cellStyle name="常规 2 4_Book1" xfId="910"/>
    <cellStyle name="常规 2 5 2" xfId="911"/>
    <cellStyle name="常规 2 5 3" xfId="912"/>
    <cellStyle name="常规 2 6" xfId="913"/>
    <cellStyle name="常规 2 7" xfId="914"/>
    <cellStyle name="常规 2 8" xfId="915"/>
    <cellStyle name="输入 2" xfId="916"/>
    <cellStyle name="好_Book1_Book1_2" xfId="917"/>
    <cellStyle name="常规 2 8 2" xfId="918"/>
    <cellStyle name="常规 3" xfId="919"/>
    <cellStyle name="常规 3 10" xfId="920"/>
    <cellStyle name="常规 3 11" xfId="921"/>
    <cellStyle name="超级链接" xfId="922"/>
    <cellStyle name="常规 3 13" xfId="923"/>
    <cellStyle name="常规 3 2" xfId="924"/>
    <cellStyle name="常规 3 2 2 2" xfId="925"/>
    <cellStyle name="常规 3 3" xfId="926"/>
    <cellStyle name="常规 3 3 2" xfId="927"/>
    <cellStyle name="常规 3 3 2 2" xfId="928"/>
    <cellStyle name="好_文体广播部门" xfId="929"/>
    <cellStyle name="常规 3 4 2" xfId="930"/>
    <cellStyle name="常规 3 5" xfId="931"/>
    <cellStyle name="常规 3 8" xfId="932"/>
    <cellStyle name="常规 3 9" xfId="933"/>
    <cellStyle name="常规 33" xfId="934"/>
    <cellStyle name="常规 35 2" xfId="935"/>
    <cellStyle name="常规 4" xfId="936"/>
    <cellStyle name="常规 4 2" xfId="937"/>
    <cellStyle name="常规 4 2_经济资本报表2010" xfId="938"/>
    <cellStyle name="常规 4 3" xfId="939"/>
    <cellStyle name="常规 4_2010年预算申报表(2010-02)" xfId="940"/>
    <cellStyle name="常规 5_2013年部门预算车辆情况统计表" xfId="941"/>
    <cellStyle name="常规 6 2" xfId="942"/>
    <cellStyle name="常规 7 2 2" xfId="943"/>
    <cellStyle name="常规 7 2_修改—3.25日市政府常务会定—2015年市级部门预算表(4.17)" xfId="944"/>
    <cellStyle name="常规 7_Book1" xfId="945"/>
    <cellStyle name="常规 8" xfId="946"/>
    <cellStyle name="常规 9" xfId="947"/>
    <cellStyle name="超链接 2" xfId="948"/>
    <cellStyle name="好_Sheet1" xfId="949"/>
    <cellStyle name="公司标准表" xfId="950"/>
    <cellStyle name="好 3" xfId="951"/>
    <cellStyle name="好_第五部分(才淼、饶永宏）" xfId="952"/>
    <cellStyle name="好_00省级(定稿)" xfId="953"/>
    <cellStyle name="好_0605石屏县" xfId="954"/>
    <cellStyle name="好_1003牟定县" xfId="955"/>
    <cellStyle name="好_2、土地面积、人口、粮食产量基本情况" xfId="956"/>
    <cellStyle name="好_2006年基础数据" xfId="957"/>
    <cellStyle name="好_奖励补助测算5.24冯铸" xfId="958"/>
    <cellStyle name="㼿" xfId="959"/>
    <cellStyle name="好_2006年水利统计指标统计表" xfId="960"/>
    <cellStyle name="好_2007年可用财力" xfId="961"/>
    <cellStyle name="好_2008云南省分县市中小学教职工统计表（教育厅提供）" xfId="962"/>
    <cellStyle name="好_2009年一般性转移支付标准工资_地方配套按人均增幅控制8.30xl" xfId="963"/>
    <cellStyle name="好_2009年一般性转移支付标准工资_地方配套按人均增幅控制8.30一般预算平均增幅、人均可用财力平均增幅两次控制、社会治安系数调整、案件数调整xl" xfId="964"/>
    <cellStyle name="好_2009年一般性转移支付标准工资_地方配套按人均增幅控制8.31（调整结案率后）xl" xfId="965"/>
    <cellStyle name="好_2009年一般性转移支付标准工资_奖励补助测算5.22测试" xfId="966"/>
    <cellStyle name="好_2009年一般性转移支付标准工资_奖励补助测算5.23新" xfId="967"/>
    <cellStyle name="好_2009年一般性转移支付标准工资_奖励补助测算5.24冯铸" xfId="968"/>
    <cellStyle name="好_2009年一般性转移支付标准工资_奖励补助测算7.23" xfId="969"/>
    <cellStyle name="好_2009年一般性转移支付标准工资_奖励补助测算7.25" xfId="970"/>
    <cellStyle name="好_2009年一般性转移支付标准工资_奖励补助测算7.25 (version 1) (version 1)" xfId="971"/>
    <cellStyle name="好_5334_2006年迪庆县级财政报表附表" xfId="972"/>
    <cellStyle name="好_Book1" xfId="973"/>
    <cellStyle name="好_Book1_1_2013年部门预算车辆情况统计表" xfId="974"/>
    <cellStyle name="好_Book1_2013年部门预算车辆情况统计表" xfId="975"/>
    <cellStyle name="好_Book1_Book1" xfId="976"/>
    <cellStyle name="好_Book1_Book1_1" xfId="977"/>
    <cellStyle name="好_Book1_表1" xfId="978"/>
    <cellStyle name="好_Book1_公务费分类分档定额标准" xfId="979"/>
    <cellStyle name="普通_ 白土" xfId="980"/>
    <cellStyle name="好_Book1_社保口项目支出明细表科室第二稿(汇报郭局长修改后）" xfId="981"/>
    <cellStyle name="好_Book2" xfId="982"/>
    <cellStyle name="强调文字颜色 6 2" xfId="983"/>
    <cellStyle name="好_不用软件计算9.1不考虑经费管理评价xl" xfId="984"/>
    <cellStyle name="好_财政支出对上级的依赖程度" xfId="985"/>
    <cellStyle name="好_地方配套按人均增幅控制8.30xl" xfId="986"/>
    <cellStyle name="好_地方配套按人均增幅控制8.30一般预算平均增幅、人均可用财力平均增幅两次控制、社会治安系数调整、案件数调整xl" xfId="987"/>
    <cellStyle name="好_副本73283696546880457822010-04-29" xfId="988"/>
    <cellStyle name="好_汇总" xfId="989"/>
    <cellStyle name="好_检验表（调整后）" xfId="990"/>
    <cellStyle name="好_奖励补助测算7.23" xfId="991"/>
    <cellStyle name="好_奖励补助测算7.25" xfId="992"/>
    <cellStyle name="好_教师绩效工资测算表（离退休按各地上报数测算）2009年1月1日" xfId="993"/>
    <cellStyle name="好_教育厅提供义务教育及高中教师人数（2009年1月6日）" xfId="994"/>
    <cellStyle name="好_丽江汇总" xfId="995"/>
    <cellStyle name="好_卫生部门" xfId="996"/>
    <cellStyle name="好_下半年禁吸戒毒经费1000万元" xfId="997"/>
    <cellStyle name="好_义务教育阶段教职工人数（教育厅提供最终）" xfId="998"/>
    <cellStyle name="好_云南农村义务教育统计表" xfId="999"/>
    <cellStyle name="好_云南省2008年转移支付测算——州市本级考核部分及政策性测算" xfId="1000"/>
    <cellStyle name="后继超级链接" xfId="1001"/>
    <cellStyle name="后继超链接" xfId="1002"/>
    <cellStyle name="检查单元格 3" xfId="1003"/>
    <cellStyle name="解释性文本 2" xfId="1004"/>
    <cellStyle name="解释性文本 3" xfId="1005"/>
    <cellStyle name="借出原因" xfId="1006"/>
    <cellStyle name="链接单元格 2" xfId="1007"/>
    <cellStyle name="千位[0]_ 方正PC" xfId="1008"/>
    <cellStyle name="千位分隔 2 3" xfId="1009"/>
    <cellStyle name="千位分隔 3 2" xfId="1010"/>
    <cellStyle name="千位分隔[0] 2" xfId="1011"/>
    <cellStyle name="钎霖_4岿角利" xfId="1012"/>
    <cellStyle name="强调文字颜色 1 3" xfId="1013"/>
    <cellStyle name="强调文字颜色 2 3" xfId="1014"/>
    <cellStyle name="强调文字颜色 5 3" xfId="1015"/>
    <cellStyle name="强调文字颜色 6 3" xfId="1016"/>
    <cellStyle name="输出 3" xfId="1017"/>
    <cellStyle name="数量" xfId="1018"/>
    <cellStyle name="通貨_１１月価格表" xfId="1019"/>
    <cellStyle name="㼿?" xfId="1020"/>
    <cellStyle name="㼿㼿" xfId="1021"/>
    <cellStyle name="㼿㼿_汇总表—2016年市级财政部门预算项目表1.17 (正式)" xfId="1022"/>
    <cellStyle name="㼿㼿㼿?" xfId="1023"/>
    <cellStyle name="小数" xfId="1024"/>
    <cellStyle name="样式 1_2008年中间业务计划（汇总）" xfId="1025"/>
    <cellStyle name="一般_EXPENSE" xfId="1026"/>
    <cellStyle name="寘嬫愗傝 [0.00]_Region Orders (2)" xfId="1027"/>
    <cellStyle name="寘嬫愗傝_Region Orders (2)" xfId="1028"/>
    <cellStyle name="注释 2" xfId="1029"/>
    <cellStyle name="资产" xfId="1030"/>
    <cellStyle name="통화 [0]_1.24분기 평가표 " xfId="1031"/>
    <cellStyle name="통화_1.24분기 평가표 " xfId="1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31"/>
      <c r="B2"/>
      <c r="C2"/>
      <c r="D2"/>
      <c r="E2"/>
      <c r="F2"/>
      <c r="G2"/>
      <c r="H2"/>
      <c r="I2"/>
      <c r="J2"/>
    </row>
    <row r="3" ht="18.75" customHeight="1" spans="1:10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/>
    </row>
    <row r="4" ht="24" customHeight="1" spans="1:10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/>
    </row>
    <row r="5" ht="14.25" customHeight="1" spans="1:10">
      <c r="A5" s="132"/>
      <c r="B5" s="132"/>
      <c r="C5" s="132"/>
      <c r="D5" s="132"/>
      <c r="E5" s="132"/>
      <c r="F5" s="132"/>
      <c r="G5" s="132"/>
      <c r="H5" s="132"/>
      <c r="I5" s="132"/>
      <c r="J5"/>
    </row>
    <row r="6" ht="14.25" customHeight="1" spans="1:10">
      <c r="A6" s="132"/>
      <c r="B6" s="132"/>
      <c r="C6" s="132"/>
      <c r="D6" s="132"/>
      <c r="E6" s="132"/>
      <c r="F6" s="132"/>
      <c r="G6" s="132"/>
      <c r="H6" s="132"/>
      <c r="I6" s="132"/>
      <c r="J6"/>
    </row>
    <row r="7" ht="14.25" customHeight="1" spans="1:10">
      <c r="A7" s="132"/>
      <c r="B7" s="132"/>
      <c r="C7" s="132"/>
      <c r="D7" s="132"/>
      <c r="E7" s="132"/>
      <c r="F7" s="132"/>
      <c r="G7" s="132"/>
      <c r="H7" s="132"/>
      <c r="I7" s="132"/>
      <c r="J7"/>
    </row>
    <row r="8" ht="14.25" customHeight="1" spans="1:10">
      <c r="A8" s="132"/>
      <c r="B8" s="132"/>
      <c r="C8" s="132"/>
      <c r="D8" s="132"/>
      <c r="E8" s="132"/>
      <c r="F8" s="132"/>
      <c r="G8" s="132"/>
      <c r="H8" s="132"/>
      <c r="I8" s="132"/>
      <c r="J8"/>
    </row>
    <row r="9" ht="33" customHeight="1" spans="1:10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/>
    </row>
    <row r="10" ht="14.25" customHeight="1" spans="1:10">
      <c r="A10" s="132"/>
      <c r="B10" s="132"/>
      <c r="C10" s="132"/>
      <c r="D10" s="132"/>
      <c r="E10" s="132"/>
      <c r="F10" s="132"/>
      <c r="G10" s="132"/>
      <c r="H10" s="132"/>
      <c r="I10" s="132"/>
      <c r="J10"/>
    </row>
    <row r="11" ht="14.25" customHeight="1" spans="1:10">
      <c r="A11" s="132"/>
      <c r="B11" s="132"/>
      <c r="C11" s="132"/>
      <c r="D11" s="132"/>
      <c r="E11" s="132"/>
      <c r="F11" s="132"/>
      <c r="G11" s="132"/>
      <c r="H11" s="132"/>
      <c r="I11" s="132"/>
      <c r="J11"/>
    </row>
    <row r="12" ht="14.25" customHeight="1" spans="1:10">
      <c r="A12" s="132"/>
      <c r="B12" s="132"/>
      <c r="C12" s="132"/>
      <c r="D12" s="132"/>
      <c r="E12" s="132"/>
      <c r="F12" s="132"/>
      <c r="G12" s="132"/>
      <c r="H12" s="132"/>
      <c r="I12" s="132"/>
      <c r="J12"/>
    </row>
    <row r="13" ht="14.25" customHeight="1" spans="1:10">
      <c r="A13" s="132"/>
      <c r="B13" s="132"/>
      <c r="C13" s="132"/>
      <c r="D13" s="132"/>
      <c r="E13" s="132"/>
      <c r="F13" s="132"/>
      <c r="G13" s="132"/>
      <c r="H13" s="132"/>
      <c r="I13" s="132"/>
      <c r="J13"/>
    </row>
    <row r="14" ht="14.25" customHeight="1" spans="1:10">
      <c r="A14" s="132"/>
      <c r="B14" s="132"/>
      <c r="C14" s="132"/>
      <c r="D14" s="132"/>
      <c r="E14" s="132"/>
      <c r="F14" s="132"/>
      <c r="G14" s="132"/>
      <c r="H14" s="132"/>
      <c r="I14" s="132"/>
      <c r="J14"/>
    </row>
    <row r="15" ht="14.25" customHeight="1" spans="1:10">
      <c r="A15" s="132"/>
      <c r="B15" s="132"/>
      <c r="C15" s="132"/>
      <c r="D15" s="132"/>
      <c r="E15" s="132"/>
      <c r="F15" s="132"/>
      <c r="G15" s="132"/>
      <c r="H15" s="132"/>
      <c r="I15" s="132"/>
      <c r="J15"/>
    </row>
    <row r="16" ht="14.25" customHeight="1" spans="1:10">
      <c r="A16" s="132"/>
      <c r="B16" s="132"/>
      <c r="C16" s="132"/>
      <c r="D16" s="132"/>
      <c r="E16" s="132"/>
      <c r="F16" s="132"/>
      <c r="G16" s="132"/>
      <c r="H16" s="132"/>
      <c r="I16" s="132"/>
      <c r="J16"/>
    </row>
    <row r="17" ht="14.25" customHeight="1" spans="1:10">
      <c r="A17" s="132"/>
      <c r="B17" s="132"/>
      <c r="C17" s="132"/>
      <c r="D17" s="132"/>
      <c r="E17" s="132"/>
      <c r="F17" s="132"/>
      <c r="G17" s="132"/>
      <c r="H17" s="132"/>
      <c r="I17" s="132"/>
      <c r="J17"/>
    </row>
    <row r="18" ht="14.25" customHeight="1" spans="1:10">
      <c r="A18" s="132"/>
      <c r="B18" s="132"/>
      <c r="C18" s="132"/>
      <c r="D18" s="132"/>
      <c r="E18" s="132"/>
      <c r="F18" s="132"/>
      <c r="G18" s="132"/>
      <c r="H18" s="132"/>
      <c r="I18" s="132"/>
      <c r="J18"/>
    </row>
    <row r="19" ht="14.25" customHeight="1" spans="1:10">
      <c r="A19" s="134" t="s">
        <v>3</v>
      </c>
      <c r="B19" s="132"/>
      <c r="C19" s="132"/>
      <c r="D19" s="132"/>
      <c r="E19" s="132"/>
      <c r="F19" s="132"/>
      <c r="G19" s="132"/>
      <c r="H19" s="132"/>
      <c r="I19" s="132"/>
      <c r="J19"/>
    </row>
    <row r="20" ht="14.25" customHeight="1" spans="1:10">
      <c r="A20" s="132"/>
      <c r="B20" s="132"/>
      <c r="C20" s="132"/>
      <c r="D20" s="132"/>
      <c r="E20" s="132"/>
      <c r="F20" s="132"/>
      <c r="G20" s="132"/>
      <c r="H20" s="132"/>
      <c r="I20" s="132"/>
      <c r="J20"/>
    </row>
    <row r="21" ht="14.25" customHeight="1" spans="1:10">
      <c r="A21" s="132"/>
      <c r="B21" s="132"/>
      <c r="C21" s="132"/>
      <c r="D21" s="132"/>
      <c r="E21" s="132"/>
      <c r="F21" s="132"/>
      <c r="G21" s="132"/>
      <c r="H21"/>
      <c r="I21" s="132"/>
      <c r="J21"/>
    </row>
    <row r="22" ht="14.25" customHeight="1" spans="1:10">
      <c r="A22" s="132"/>
      <c r="B22" s="132" t="s">
        <v>4</v>
      </c>
      <c r="C22"/>
      <c r="D22"/>
      <c r="E22" s="132" t="s">
        <v>5</v>
      </c>
      <c r="F22"/>
      <c r="G22" s="132" t="s">
        <v>6</v>
      </c>
      <c r="H22"/>
      <c r="I22" s="132"/>
      <c r="J22"/>
    </row>
    <row r="23" ht="15.75" customHeight="1" spans="1:10">
      <c r="A23"/>
      <c r="B23" s="13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D23" sqref="D23"/>
    </sheetView>
  </sheetViews>
  <sheetFormatPr defaultColWidth="11.4285714285714" defaultRowHeight="13.5" outlineLevelCol="2"/>
  <cols>
    <col min="1" max="1" width="5.73333333333333" style="1" customWidth="1"/>
    <col min="2" max="2" width="64.4380952380952" style="1" customWidth="1"/>
    <col min="3" max="3" width="45.9047619047619" style="1" customWidth="1"/>
    <col min="4" max="16384" width="11.4285714285714" style="1"/>
  </cols>
  <sheetData>
    <row r="1" ht="35.4" customHeight="1" spans="1:2">
      <c r="A1" s="29"/>
      <c r="B1" s="29"/>
    </row>
    <row r="2" ht="39.15" customHeight="1" spans="1:3">
      <c r="A2" s="29"/>
      <c r="B2" s="125" t="s">
        <v>8</v>
      </c>
      <c r="C2" s="125"/>
    </row>
    <row r="3" ht="29.35" customHeight="1" spans="1:3">
      <c r="A3" s="126"/>
      <c r="B3" s="127" t="s">
        <v>9</v>
      </c>
      <c r="C3" s="127" t="s">
        <v>10</v>
      </c>
    </row>
    <row r="4" ht="28.45" customHeight="1" spans="1:3">
      <c r="A4" s="128"/>
      <c r="B4" s="129" t="s">
        <v>11</v>
      </c>
      <c r="C4" s="130" t="s">
        <v>12</v>
      </c>
    </row>
    <row r="5" ht="28.45" customHeight="1" spans="1:3">
      <c r="A5" s="128"/>
      <c r="B5" s="129" t="s">
        <v>13</v>
      </c>
      <c r="C5" s="130" t="s">
        <v>14</v>
      </c>
    </row>
    <row r="6" ht="28.45" customHeight="1" spans="1:3">
      <c r="A6" s="128"/>
      <c r="B6" s="129" t="s">
        <v>15</v>
      </c>
      <c r="C6" s="130" t="s">
        <v>16</v>
      </c>
    </row>
    <row r="7" ht="28.45" customHeight="1" spans="1:3">
      <c r="A7" s="128"/>
      <c r="B7" s="129" t="s">
        <v>17</v>
      </c>
      <c r="C7" s="130"/>
    </row>
    <row r="8" ht="28.45" customHeight="1" spans="1:3">
      <c r="A8" s="128"/>
      <c r="B8" s="129" t="s">
        <v>18</v>
      </c>
      <c r="C8" s="130" t="s">
        <v>19</v>
      </c>
    </row>
    <row r="9" ht="28.45" customHeight="1" spans="1:3">
      <c r="A9" s="128"/>
      <c r="B9" s="129" t="s">
        <v>20</v>
      </c>
      <c r="C9" s="130" t="s">
        <v>21</v>
      </c>
    </row>
    <row r="10" ht="28.45" customHeight="1" spans="1:3">
      <c r="A10" s="128"/>
      <c r="B10" s="129" t="s">
        <v>22</v>
      </c>
      <c r="C10" s="130" t="s">
        <v>23</v>
      </c>
    </row>
    <row r="11" ht="28.45" customHeight="1" spans="1:3">
      <c r="A11" s="128"/>
      <c r="B11" s="129" t="s">
        <v>24</v>
      </c>
      <c r="C11" s="130" t="s">
        <v>25</v>
      </c>
    </row>
    <row r="12" ht="28.45" customHeight="1" spans="1:3">
      <c r="A12" s="128"/>
      <c r="B12" s="129" t="s">
        <v>26</v>
      </c>
      <c r="C12" s="130"/>
    </row>
    <row r="13" ht="28.45" customHeight="1" spans="1:3">
      <c r="A13" s="29"/>
      <c r="B13" s="129" t="s">
        <v>27</v>
      </c>
      <c r="C13" s="130"/>
    </row>
    <row r="14" ht="28.45" customHeight="1" spans="1:3">
      <c r="A14" s="29"/>
      <c r="B14" s="129" t="s">
        <v>28</v>
      </c>
      <c r="C14" s="130" t="s">
        <v>12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showZeros="0" workbookViewId="0">
      <selection activeCell="E30" sqref="E30"/>
    </sheetView>
  </sheetViews>
  <sheetFormatPr defaultColWidth="9.14285714285714" defaultRowHeight="12.75" customHeight="1" outlineLevelCol="5"/>
  <cols>
    <col min="1" max="1" width="34.8571428571429" style="106" customWidth="1"/>
    <col min="2" max="2" width="27.2857142857143" style="106" customWidth="1"/>
    <col min="3" max="3" width="34.5714285714286" style="106" customWidth="1"/>
    <col min="4" max="4" width="27.4285714285714" style="106" customWidth="1"/>
    <col min="5" max="5" width="31.2857142857143" style="106" customWidth="1"/>
    <col min="6" max="6" width="14.4285714285714" style="107" customWidth="1"/>
    <col min="7" max="16384" width="9.14285714285714" style="107"/>
  </cols>
  <sheetData>
    <row r="1" ht="24.75" customHeight="1" spans="1:1">
      <c r="A1" s="108"/>
    </row>
    <row r="2" ht="24.75" customHeight="1" spans="1:4">
      <c r="A2" s="109" t="s">
        <v>29</v>
      </c>
      <c r="B2" s="109"/>
      <c r="C2" s="109"/>
      <c r="D2" s="109"/>
    </row>
    <row r="3" ht="24.75" customHeight="1" spans="1:4">
      <c r="A3" s="110"/>
      <c r="B3" s="111"/>
      <c r="C3" s="111"/>
      <c r="D3" s="112" t="s">
        <v>30</v>
      </c>
    </row>
    <row r="4" ht="24.75" customHeight="1" spans="1:4">
      <c r="A4" s="113" t="s">
        <v>31</v>
      </c>
      <c r="B4" s="113"/>
      <c r="C4" s="113" t="s">
        <v>32</v>
      </c>
      <c r="D4" s="113"/>
    </row>
    <row r="5" ht="24.75" customHeight="1" spans="1:4">
      <c r="A5" s="113" t="s">
        <v>33</v>
      </c>
      <c r="B5" s="113" t="s">
        <v>34</v>
      </c>
      <c r="C5" s="113" t="s">
        <v>33</v>
      </c>
      <c r="D5" s="113" t="s">
        <v>34</v>
      </c>
    </row>
    <row r="6" s="105" customFormat="1" ht="21.95" customHeight="1" spans="1:5">
      <c r="A6" s="100" t="s">
        <v>35</v>
      </c>
      <c r="B6" s="114">
        <f>B7+B8</f>
        <v>19619873</v>
      </c>
      <c r="C6" s="89" t="s">
        <v>36</v>
      </c>
      <c r="D6" s="115"/>
      <c r="E6" s="116"/>
    </row>
    <row r="7" s="105" customFormat="1" ht="21.95" customHeight="1" spans="1:5">
      <c r="A7" s="100" t="s">
        <v>37</v>
      </c>
      <c r="B7" s="115">
        <v>19619873</v>
      </c>
      <c r="C7" s="89" t="s">
        <v>38</v>
      </c>
      <c r="D7" s="115"/>
      <c r="E7" s="116"/>
    </row>
    <row r="8" s="105" customFormat="1" ht="21.95" customHeight="1" spans="1:5">
      <c r="A8" s="100" t="s">
        <v>39</v>
      </c>
      <c r="B8" s="115"/>
      <c r="C8" s="89" t="s">
        <v>40</v>
      </c>
      <c r="D8" s="115"/>
      <c r="E8" s="116"/>
    </row>
    <row r="9" s="105" customFormat="1" ht="21.95" customHeight="1" spans="1:5">
      <c r="A9" s="100" t="s">
        <v>41</v>
      </c>
      <c r="B9" s="115">
        <f>B10+B11</f>
        <v>0</v>
      </c>
      <c r="C9" s="89" t="s">
        <v>42</v>
      </c>
      <c r="D9" s="115"/>
      <c r="E9" s="116"/>
    </row>
    <row r="10" s="105" customFormat="1" ht="21.95" customHeight="1" spans="1:6">
      <c r="A10" s="100" t="s">
        <v>43</v>
      </c>
      <c r="B10" s="115"/>
      <c r="C10" s="89" t="s">
        <v>44</v>
      </c>
      <c r="D10" s="115">
        <v>19664573</v>
      </c>
      <c r="E10" s="116"/>
      <c r="F10" s="117"/>
    </row>
    <row r="11" s="105" customFormat="1" ht="21.95" customHeight="1" spans="1:5">
      <c r="A11" s="100" t="s">
        <v>45</v>
      </c>
      <c r="B11" s="115"/>
      <c r="C11" s="89" t="s">
        <v>46</v>
      </c>
      <c r="D11" s="115"/>
      <c r="E11" s="116"/>
    </row>
    <row r="12" s="105" customFormat="1" ht="21.95" customHeight="1" spans="1:5">
      <c r="A12" s="100" t="s">
        <v>47</v>
      </c>
      <c r="B12" s="115">
        <f>B13+B14+B15</f>
        <v>44700</v>
      </c>
      <c r="C12" s="89" t="s">
        <v>48</v>
      </c>
      <c r="D12" s="115"/>
      <c r="E12" s="116"/>
    </row>
    <row r="13" s="105" customFormat="1" ht="21.95" customHeight="1" spans="1:5">
      <c r="A13" s="100" t="s">
        <v>49</v>
      </c>
      <c r="B13" s="115">
        <v>44700</v>
      </c>
      <c r="C13" s="89" t="s">
        <v>50</v>
      </c>
      <c r="D13" s="115"/>
      <c r="E13" s="116"/>
    </row>
    <row r="14" s="105" customFormat="1" ht="21.95" customHeight="1" spans="1:5">
      <c r="A14" s="100" t="s">
        <v>51</v>
      </c>
      <c r="B14" s="115">
        <v>0</v>
      </c>
      <c r="C14" s="89" t="s">
        <v>52</v>
      </c>
      <c r="D14" s="115"/>
      <c r="E14" s="116"/>
    </row>
    <row r="15" s="105" customFormat="1" ht="21.95" customHeight="1" spans="1:5">
      <c r="A15" s="100" t="s">
        <v>53</v>
      </c>
      <c r="B15" s="114">
        <v>0</v>
      </c>
      <c r="C15" s="89" t="s">
        <v>54</v>
      </c>
      <c r="D15" s="115"/>
      <c r="E15" s="116"/>
    </row>
    <row r="16" s="105" customFormat="1" ht="21.95" customHeight="1" spans="1:5">
      <c r="A16" s="100" t="s">
        <v>55</v>
      </c>
      <c r="B16" s="114">
        <v>0</v>
      </c>
      <c r="C16" s="89" t="s">
        <v>56</v>
      </c>
      <c r="D16" s="115"/>
      <c r="E16" s="116"/>
    </row>
    <row r="17" s="105" customFormat="1" ht="21.95" customHeight="1" spans="1:5">
      <c r="A17" s="100" t="s">
        <v>57</v>
      </c>
      <c r="B17" s="114">
        <v>0</v>
      </c>
      <c r="C17" s="89" t="s">
        <v>58</v>
      </c>
      <c r="D17" s="115"/>
      <c r="E17" s="116"/>
    </row>
    <row r="18" s="105" customFormat="1" ht="21.95" customHeight="1" spans="1:5">
      <c r="A18" s="100" t="s">
        <v>59</v>
      </c>
      <c r="B18" s="114">
        <v>0</v>
      </c>
      <c r="C18" s="89" t="s">
        <v>60</v>
      </c>
      <c r="D18" s="115"/>
      <c r="E18" s="116"/>
    </row>
    <row r="19" s="105" customFormat="1" ht="21.95" customHeight="1" spans="1:5">
      <c r="A19" s="100" t="s">
        <v>61</v>
      </c>
      <c r="B19" s="114">
        <v>0</v>
      </c>
      <c r="C19" s="89" t="s">
        <v>62</v>
      </c>
      <c r="D19" s="115"/>
      <c r="E19" s="116"/>
    </row>
    <row r="20" s="105" customFormat="1" ht="21.95" customHeight="1" spans="1:5">
      <c r="A20" s="100"/>
      <c r="B20" s="114"/>
      <c r="C20" s="89" t="s">
        <v>63</v>
      </c>
      <c r="D20" s="115"/>
      <c r="E20" s="116"/>
    </row>
    <row r="21" s="105" customFormat="1" ht="21.95" customHeight="1" spans="1:5">
      <c r="A21" s="100"/>
      <c r="B21" s="114"/>
      <c r="C21" s="89" t="s">
        <v>64</v>
      </c>
      <c r="D21" s="115"/>
      <c r="E21" s="116"/>
    </row>
    <row r="22" s="105" customFormat="1" ht="21.95" customHeight="1" spans="1:5">
      <c r="A22" s="100"/>
      <c r="B22" s="114"/>
      <c r="C22" s="89" t="s">
        <v>65</v>
      </c>
      <c r="D22" s="115"/>
      <c r="E22" s="116"/>
    </row>
    <row r="23" s="105" customFormat="1" ht="21.95" customHeight="1" spans="1:5">
      <c r="A23" s="100"/>
      <c r="B23" s="114"/>
      <c r="C23" s="89" t="s">
        <v>66</v>
      </c>
      <c r="D23" s="115"/>
      <c r="E23" s="116"/>
    </row>
    <row r="24" s="105" customFormat="1" ht="21.95" customHeight="1" spans="1:5">
      <c r="A24" s="100"/>
      <c r="B24" s="114"/>
      <c r="C24" s="89" t="s">
        <v>67</v>
      </c>
      <c r="D24" s="115"/>
      <c r="E24" s="116"/>
    </row>
    <row r="25" s="105" customFormat="1" ht="21.95" customHeight="1" spans="1:5">
      <c r="A25" s="100"/>
      <c r="B25" s="114"/>
      <c r="C25" s="89" t="s">
        <v>68</v>
      </c>
      <c r="D25" s="115"/>
      <c r="E25" s="116"/>
    </row>
    <row r="26" s="105" customFormat="1" ht="21.95" customHeight="1" spans="1:5">
      <c r="A26" s="100"/>
      <c r="B26" s="114"/>
      <c r="C26" s="89" t="s">
        <v>69</v>
      </c>
      <c r="D26" s="115">
        <v>0</v>
      </c>
      <c r="E26" s="116"/>
    </row>
    <row r="27" s="105" customFormat="1" ht="21.95" customHeight="1" spans="1:5">
      <c r="A27" s="100"/>
      <c r="B27" s="114"/>
      <c r="C27" s="89" t="s">
        <v>70</v>
      </c>
      <c r="D27" s="115">
        <v>0</v>
      </c>
      <c r="E27" s="116"/>
    </row>
    <row r="28" s="105" customFormat="1" ht="21.95" customHeight="1" spans="1:5">
      <c r="A28" s="100"/>
      <c r="B28" s="114"/>
      <c r="C28" s="89" t="s">
        <v>71</v>
      </c>
      <c r="D28" s="115">
        <v>0</v>
      </c>
      <c r="E28" s="116"/>
    </row>
    <row r="29" s="105" customFormat="1" ht="21.95" customHeight="1" spans="1:5">
      <c r="A29" s="100"/>
      <c r="B29" s="114"/>
      <c r="C29" s="89" t="s">
        <v>72</v>
      </c>
      <c r="D29" s="115">
        <v>0</v>
      </c>
      <c r="E29" s="116"/>
    </row>
    <row r="30" s="105" customFormat="1" ht="21.95" customHeight="1" spans="1:5">
      <c r="A30" s="100"/>
      <c r="B30" s="114"/>
      <c r="C30" s="89" t="s">
        <v>73</v>
      </c>
      <c r="D30" s="115">
        <v>0</v>
      </c>
      <c r="E30" s="116"/>
    </row>
    <row r="31" s="105" customFormat="1" ht="21.95" customHeight="1" spans="1:5">
      <c r="A31" s="100"/>
      <c r="B31" s="114"/>
      <c r="C31" s="89" t="s">
        <v>74</v>
      </c>
      <c r="D31" s="115">
        <v>0</v>
      </c>
      <c r="E31" s="116"/>
    </row>
    <row r="32" s="105" customFormat="1" ht="21.95" customHeight="1" spans="1:5">
      <c r="A32" s="100"/>
      <c r="B32" s="114"/>
      <c r="C32" s="89" t="s">
        <v>75</v>
      </c>
      <c r="D32" s="115">
        <v>0</v>
      </c>
      <c r="E32" s="116"/>
    </row>
    <row r="33" s="105" customFormat="1" ht="21.95" customHeight="1" spans="1:5">
      <c r="A33" s="100"/>
      <c r="B33" s="114"/>
      <c r="C33" s="89" t="s">
        <v>76</v>
      </c>
      <c r="D33" s="115">
        <v>0</v>
      </c>
      <c r="E33" s="116"/>
    </row>
    <row r="34" s="105" customFormat="1" ht="21.95" customHeight="1" spans="1:5">
      <c r="A34" s="100"/>
      <c r="B34" s="114"/>
      <c r="C34" s="89" t="s">
        <v>77</v>
      </c>
      <c r="D34" s="115">
        <v>0</v>
      </c>
      <c r="E34" s="116"/>
    </row>
    <row r="35" ht="21.95" customHeight="1" spans="1:4">
      <c r="A35" s="102"/>
      <c r="B35" s="118"/>
      <c r="C35" s="119"/>
      <c r="D35" s="120"/>
    </row>
    <row r="36" s="105" customFormat="1" ht="21.95" customHeight="1" spans="1:5">
      <c r="A36" s="104" t="s">
        <v>78</v>
      </c>
      <c r="B36" s="121">
        <f>B6+B9+B12+B16+B17+B18+B19</f>
        <v>19664573</v>
      </c>
      <c r="C36" s="122" t="s">
        <v>79</v>
      </c>
      <c r="D36" s="121">
        <f>SUM(D6:D34)</f>
        <v>19664573</v>
      </c>
      <c r="E36" s="116"/>
    </row>
    <row r="37" s="105" customFormat="1" ht="21.95" customHeight="1" spans="1:5">
      <c r="A37" s="100" t="s">
        <v>80</v>
      </c>
      <c r="B37" s="123">
        <f>B38+B41+B44+B45</f>
        <v>0</v>
      </c>
      <c r="C37" s="89" t="s">
        <v>81</v>
      </c>
      <c r="D37" s="121">
        <v>0</v>
      </c>
      <c r="E37" s="116"/>
    </row>
    <row r="38" s="105" customFormat="1" ht="21.95" customHeight="1" spans="1:5">
      <c r="A38" s="100" t="s">
        <v>82</v>
      </c>
      <c r="B38" s="115">
        <f>B39+B40</f>
        <v>0</v>
      </c>
      <c r="C38" s="89"/>
      <c r="D38" s="115"/>
      <c r="E38" s="116"/>
    </row>
    <row r="39" s="105" customFormat="1" ht="21.95" customHeight="1" spans="1:5">
      <c r="A39" s="100" t="s">
        <v>83</v>
      </c>
      <c r="B39" s="115">
        <v>0</v>
      </c>
      <c r="C39" s="124"/>
      <c r="D39" s="115"/>
      <c r="E39" s="116"/>
    </row>
    <row r="40" s="105" customFormat="1" ht="21.95" customHeight="1" spans="1:5">
      <c r="A40" s="100" t="s">
        <v>84</v>
      </c>
      <c r="B40" s="115">
        <v>0</v>
      </c>
      <c r="C40" s="124"/>
      <c r="D40" s="115"/>
      <c r="E40" s="116"/>
    </row>
    <row r="41" s="105" customFormat="1" ht="21.95" customHeight="1" spans="1:5">
      <c r="A41" s="100" t="s">
        <v>85</v>
      </c>
      <c r="B41" s="115">
        <f>B43+B42</f>
        <v>0</v>
      </c>
      <c r="C41" s="124"/>
      <c r="D41" s="115"/>
      <c r="E41" s="116"/>
    </row>
    <row r="42" s="105" customFormat="1" ht="21.95" customHeight="1" spans="1:5">
      <c r="A42" s="100" t="s">
        <v>86</v>
      </c>
      <c r="B42" s="115">
        <v>0</v>
      </c>
      <c r="C42" s="124"/>
      <c r="D42" s="115"/>
      <c r="E42" s="116"/>
    </row>
    <row r="43" s="105" customFormat="1" ht="21.95" customHeight="1" spans="1:5">
      <c r="A43" s="100" t="s">
        <v>87</v>
      </c>
      <c r="B43" s="115">
        <v>0</v>
      </c>
      <c r="C43" s="124"/>
      <c r="D43" s="115"/>
      <c r="E43" s="116"/>
    </row>
    <row r="44" s="105" customFormat="1" ht="21.95" customHeight="1" spans="1:5">
      <c r="A44" s="100" t="s">
        <v>88</v>
      </c>
      <c r="B44" s="115">
        <v>0</v>
      </c>
      <c r="C44" s="124"/>
      <c r="D44" s="115"/>
      <c r="E44" s="116"/>
    </row>
    <row r="45" s="105" customFormat="1" ht="21.95" customHeight="1" spans="1:5">
      <c r="A45" s="100" t="s">
        <v>89</v>
      </c>
      <c r="B45" s="115">
        <v>0</v>
      </c>
      <c r="C45" s="124"/>
      <c r="D45" s="115"/>
      <c r="E45" s="116"/>
    </row>
    <row r="46" s="105" customFormat="1" ht="21.95" customHeight="1" spans="1:5">
      <c r="A46" s="104" t="s">
        <v>90</v>
      </c>
      <c r="B46" s="121">
        <f>B36+B37</f>
        <v>19664573</v>
      </c>
      <c r="C46" s="122" t="s">
        <v>91</v>
      </c>
      <c r="D46" s="121">
        <f>D36+D37</f>
        <v>19664573</v>
      </c>
      <c r="E46" s="11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E30" sqref="E30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92</v>
      </c>
      <c r="B2" s="38"/>
    </row>
    <row r="3" ht="24.75" customHeight="1" spans="1:2">
      <c r="A3" s="99"/>
      <c r="B3" s="39" t="s">
        <v>30</v>
      </c>
    </row>
    <row r="4" ht="24" customHeight="1" spans="1:2">
      <c r="A4" s="66" t="s">
        <v>33</v>
      </c>
      <c r="B4" s="66" t="s">
        <v>34</v>
      </c>
    </row>
    <row r="5" s="35" customFormat="1" ht="24.95" customHeight="1" spans="1:3">
      <c r="A5" s="100" t="s">
        <v>35</v>
      </c>
      <c r="B5" s="75">
        <f>B6+B7</f>
        <v>19619873</v>
      </c>
      <c r="C5" s="44"/>
    </row>
    <row r="6" s="35" customFormat="1" ht="24.95" customHeight="1" spans="1:3">
      <c r="A6" s="100" t="s">
        <v>37</v>
      </c>
      <c r="B6" s="101">
        <v>19619873</v>
      </c>
      <c r="C6" s="44"/>
    </row>
    <row r="7" s="35" customFormat="1" ht="24.95" customHeight="1" spans="1:3">
      <c r="A7" s="100" t="s">
        <v>39</v>
      </c>
      <c r="B7" s="101"/>
      <c r="C7" s="44"/>
    </row>
    <row r="8" s="35" customFormat="1" ht="24.95" customHeight="1" spans="1:3">
      <c r="A8" s="100" t="s">
        <v>41</v>
      </c>
      <c r="B8" s="101">
        <f>B9+B10</f>
        <v>0</v>
      </c>
      <c r="C8" s="44"/>
    </row>
    <row r="9" s="35" customFormat="1" ht="24.95" customHeight="1" spans="1:3">
      <c r="A9" s="100" t="s">
        <v>43</v>
      </c>
      <c r="B9" s="101"/>
      <c r="C9" s="44"/>
    </row>
    <row r="10" s="35" customFormat="1" ht="24.95" customHeight="1" spans="1:3">
      <c r="A10" s="100" t="s">
        <v>45</v>
      </c>
      <c r="B10" s="101"/>
      <c r="C10" s="44"/>
    </row>
    <row r="11" s="35" customFormat="1" ht="24.95" customHeight="1" spans="1:3">
      <c r="A11" s="100" t="s">
        <v>47</v>
      </c>
      <c r="B11" s="101">
        <f>SUM(B12:B14)</f>
        <v>44700</v>
      </c>
      <c r="C11" s="44"/>
    </row>
    <row r="12" s="35" customFormat="1" ht="24.95" customHeight="1" spans="1:3">
      <c r="A12" s="100" t="s">
        <v>49</v>
      </c>
      <c r="B12" s="101">
        <v>44700</v>
      </c>
      <c r="C12" s="44"/>
    </row>
    <row r="13" s="35" customFormat="1" ht="24.95" customHeight="1" spans="1:3">
      <c r="A13" s="100" t="s">
        <v>51</v>
      </c>
      <c r="B13" s="101"/>
      <c r="C13" s="44"/>
    </row>
    <row r="14" s="35" customFormat="1" ht="24.95" customHeight="1" spans="1:3">
      <c r="A14" s="100" t="s">
        <v>53</v>
      </c>
      <c r="B14" s="101"/>
      <c r="C14" s="44"/>
    </row>
    <row r="15" s="35" customFormat="1" ht="24.95" customHeight="1" spans="1:3">
      <c r="A15" s="100" t="s">
        <v>55</v>
      </c>
      <c r="B15" s="101"/>
      <c r="C15" s="44"/>
    </row>
    <row r="16" s="35" customFormat="1" ht="24.95" customHeight="1" spans="1:3">
      <c r="A16" s="100" t="s">
        <v>57</v>
      </c>
      <c r="B16" s="101"/>
      <c r="C16" s="44"/>
    </row>
    <row r="17" s="35" customFormat="1" ht="24.95" customHeight="1" spans="1:3">
      <c r="A17" s="100" t="s">
        <v>59</v>
      </c>
      <c r="B17" s="101"/>
      <c r="C17" s="44"/>
    </row>
    <row r="18" s="35" customFormat="1" ht="24.95" customHeight="1" spans="1:3">
      <c r="A18" s="100" t="s">
        <v>61</v>
      </c>
      <c r="B18" s="101"/>
      <c r="C18" s="44"/>
    </row>
    <row r="19" s="35" customFormat="1" ht="24.95" customHeight="1" spans="1:3">
      <c r="A19" s="100" t="s">
        <v>80</v>
      </c>
      <c r="B19" s="75">
        <f>B20+B23+B26+B27</f>
        <v>0</v>
      </c>
      <c r="C19" s="44"/>
    </row>
    <row r="20" s="35" customFormat="1" ht="24.95" customHeight="1" spans="1:3">
      <c r="A20" s="100" t="s">
        <v>82</v>
      </c>
      <c r="B20" s="75">
        <f>B21+B22</f>
        <v>0</v>
      </c>
      <c r="C20" s="44"/>
    </row>
    <row r="21" s="35" customFormat="1" ht="24.95" customHeight="1" spans="1:3">
      <c r="A21" s="100" t="s">
        <v>83</v>
      </c>
      <c r="B21" s="75"/>
      <c r="C21" s="44"/>
    </row>
    <row r="22" s="35" customFormat="1" ht="24.95" customHeight="1" spans="1:3">
      <c r="A22" s="100" t="s">
        <v>84</v>
      </c>
      <c r="B22" s="75"/>
      <c r="C22" s="44"/>
    </row>
    <row r="23" s="35" customFormat="1" ht="24.95" customHeight="1" spans="1:3">
      <c r="A23" s="100" t="s">
        <v>85</v>
      </c>
      <c r="B23" s="75">
        <f>B24+B25</f>
        <v>0</v>
      </c>
      <c r="C23" s="44"/>
    </row>
    <row r="24" s="35" customFormat="1" ht="24.95" customHeight="1" spans="1:3">
      <c r="A24" s="100" t="s">
        <v>86</v>
      </c>
      <c r="B24" s="75"/>
      <c r="C24" s="44"/>
    </row>
    <row r="25" s="35" customFormat="1" ht="24.95" customHeight="1" spans="1:3">
      <c r="A25" s="100" t="s">
        <v>87</v>
      </c>
      <c r="B25" s="75"/>
      <c r="C25" s="44"/>
    </row>
    <row r="26" s="35" customFormat="1" ht="24.95" customHeight="1" spans="1:3">
      <c r="A26" s="100" t="s">
        <v>88</v>
      </c>
      <c r="B26" s="75"/>
      <c r="C26" s="44"/>
    </row>
    <row r="27" s="35" customFormat="1" ht="24.95" customHeight="1" spans="1:3">
      <c r="A27" s="100" t="s">
        <v>89</v>
      </c>
      <c r="B27" s="75"/>
      <c r="C27" s="44"/>
    </row>
    <row r="28" ht="24.95" customHeight="1" spans="1:2">
      <c r="A28" s="102"/>
      <c r="B28" s="103"/>
    </row>
    <row r="29" s="35" customFormat="1" ht="24.95" customHeight="1" spans="1:3">
      <c r="A29" s="104" t="s">
        <v>90</v>
      </c>
      <c r="B29" s="71">
        <f>B5+B8+B11+B15+B16+B17+B18+B19</f>
        <v>19664573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10" workbookViewId="0">
      <selection activeCell="E30" sqref="E30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5"/>
      <c r="B1" s="45"/>
    </row>
    <row r="2" ht="24.75" customHeight="1" spans="1:5">
      <c r="A2" s="95" t="s">
        <v>93</v>
      </c>
      <c r="B2" s="95"/>
      <c r="C2" s="95"/>
      <c r="D2" s="95"/>
      <c r="E2" s="95"/>
    </row>
    <row r="3" ht="24.75" customHeight="1" spans="1:5">
      <c r="A3" s="96" t="s">
        <v>94</v>
      </c>
      <c r="B3" s="96"/>
      <c r="C3" s="97"/>
      <c r="E3" s="98" t="s">
        <v>30</v>
      </c>
    </row>
    <row r="4" ht="24.75" customHeight="1" spans="1:5">
      <c r="A4" s="66" t="s">
        <v>95</v>
      </c>
      <c r="B4" s="66" t="s">
        <v>96</v>
      </c>
      <c r="C4" s="66" t="s">
        <v>97</v>
      </c>
      <c r="D4" s="66" t="s">
        <v>98</v>
      </c>
      <c r="E4" s="66" t="s">
        <v>99</v>
      </c>
    </row>
    <row r="5" ht="24.75" customHeight="1" spans="1:5">
      <c r="A5" s="66"/>
      <c r="B5" s="66"/>
      <c r="C5" s="66"/>
      <c r="D5" s="66"/>
      <c r="E5" s="66"/>
    </row>
    <row r="6" ht="18" customHeight="1" spans="1:5">
      <c r="A6" s="58" t="s">
        <v>100</v>
      </c>
      <c r="B6" s="58" t="s">
        <v>101</v>
      </c>
      <c r="C6" s="58">
        <v>1</v>
      </c>
      <c r="D6" s="58">
        <v>2</v>
      </c>
      <c r="E6" s="58">
        <v>3</v>
      </c>
    </row>
    <row r="7" s="35" customFormat="1" ht="24" customHeight="1" spans="1:7">
      <c r="A7" s="69"/>
      <c r="B7" s="69" t="s">
        <v>102</v>
      </c>
      <c r="C7" s="72">
        <f>D7</f>
        <v>19664573</v>
      </c>
      <c r="D7" s="72">
        <f>D8</f>
        <v>19664573</v>
      </c>
      <c r="E7" s="72"/>
      <c r="F7" s="44"/>
      <c r="G7" s="44"/>
    </row>
    <row r="8" ht="24" customHeight="1" spans="1:5">
      <c r="A8" s="69" t="s">
        <v>103</v>
      </c>
      <c r="B8" s="69" t="s">
        <v>104</v>
      </c>
      <c r="C8" s="72">
        <f t="shared" ref="C8:C11" si="0">D8</f>
        <v>19664573</v>
      </c>
      <c r="D8" s="72">
        <f>D9</f>
        <v>19664573</v>
      </c>
      <c r="E8" s="72"/>
    </row>
    <row r="9" ht="24" customHeight="1" spans="1:5">
      <c r="A9" s="69" t="s">
        <v>105</v>
      </c>
      <c r="B9" s="69" t="s">
        <v>106</v>
      </c>
      <c r="C9" s="72">
        <f t="shared" si="0"/>
        <v>19664573</v>
      </c>
      <c r="D9" s="72">
        <f>D10+D11</f>
        <v>19664573</v>
      </c>
      <c r="E9" s="72"/>
    </row>
    <row r="10" ht="24" customHeight="1" spans="1:5">
      <c r="A10" s="73" t="s">
        <v>107</v>
      </c>
      <c r="B10" s="73" t="s">
        <v>108</v>
      </c>
      <c r="C10" s="72">
        <f t="shared" si="0"/>
        <v>205900</v>
      </c>
      <c r="D10" s="74">
        <v>205900</v>
      </c>
      <c r="E10" s="74"/>
    </row>
    <row r="11" ht="24" customHeight="1" spans="1:5">
      <c r="A11" s="73" t="s">
        <v>109</v>
      </c>
      <c r="B11" s="73" t="s">
        <v>110</v>
      </c>
      <c r="C11" s="72">
        <f t="shared" si="0"/>
        <v>19458673</v>
      </c>
      <c r="D11" s="74">
        <v>19458673</v>
      </c>
      <c r="E11" s="74"/>
    </row>
    <row r="12" ht="24" customHeight="1" spans="1:5">
      <c r="A12" s="73"/>
      <c r="B12" s="73"/>
      <c r="C12" s="72"/>
      <c r="D12" s="74"/>
      <c r="E12" s="74"/>
    </row>
    <row r="13" ht="24" customHeight="1" spans="1:5">
      <c r="A13" s="73"/>
      <c r="B13" s="73"/>
      <c r="C13" s="72"/>
      <c r="D13" s="74"/>
      <c r="E13" s="74"/>
    </row>
    <row r="14" ht="24" customHeight="1" spans="1:5">
      <c r="A14" s="69"/>
      <c r="B14" s="69"/>
      <c r="C14" s="72"/>
      <c r="D14" s="72"/>
      <c r="E14" s="72"/>
    </row>
    <row r="15" ht="24" customHeight="1" spans="1:5">
      <c r="A15" s="69"/>
      <c r="B15" s="69"/>
      <c r="C15" s="72"/>
      <c r="D15" s="72"/>
      <c r="E15" s="72"/>
    </row>
    <row r="16" ht="24" customHeight="1" spans="1:5">
      <c r="A16" s="73"/>
      <c r="B16" s="73"/>
      <c r="C16" s="72"/>
      <c r="D16" s="74"/>
      <c r="E16" s="74"/>
    </row>
    <row r="17" ht="24" customHeight="1" spans="1:5">
      <c r="A17" s="73"/>
      <c r="B17" s="73"/>
      <c r="C17" s="72"/>
      <c r="D17" s="74"/>
      <c r="E17" s="74"/>
    </row>
    <row r="18" ht="24" customHeight="1" spans="1:5">
      <c r="A18" s="73"/>
      <c r="B18" s="73"/>
      <c r="C18" s="72"/>
      <c r="D18" s="74"/>
      <c r="E18" s="74"/>
    </row>
    <row r="19" ht="24" customHeight="1" spans="1:5">
      <c r="A19" s="69"/>
      <c r="B19" s="69"/>
      <c r="C19" s="72"/>
      <c r="D19" s="72"/>
      <c r="E19" s="72"/>
    </row>
    <row r="20" ht="24" customHeight="1" spans="1:5">
      <c r="A20" s="73"/>
      <c r="B20" s="73"/>
      <c r="C20" s="72"/>
      <c r="D20" s="74"/>
      <c r="E20" s="74"/>
    </row>
    <row r="21" ht="24" customHeight="1" spans="1:5">
      <c r="A21" s="73"/>
      <c r="B21" s="73"/>
      <c r="C21" s="72"/>
      <c r="D21" s="74"/>
      <c r="E21" s="74"/>
    </row>
    <row r="22" ht="24" customHeight="1" spans="1:5">
      <c r="A22" s="69"/>
      <c r="B22" s="69"/>
      <c r="C22" s="72"/>
      <c r="D22" s="72"/>
      <c r="E22" s="72"/>
    </row>
    <row r="23" ht="24" customHeight="1" spans="1:5">
      <c r="A23" s="69"/>
      <c r="B23" s="69"/>
      <c r="C23" s="72"/>
      <c r="D23" s="72"/>
      <c r="E23" s="72"/>
    </row>
    <row r="24" ht="24" customHeight="1" spans="1:5">
      <c r="A24" s="73"/>
      <c r="B24" s="73"/>
      <c r="C24" s="72"/>
      <c r="D24" s="74"/>
      <c r="E24" s="74"/>
    </row>
    <row r="25" ht="24" customHeight="1" spans="1:5">
      <c r="A25" s="73"/>
      <c r="B25" s="73"/>
      <c r="C25" s="72"/>
      <c r="D25" s="74"/>
      <c r="E25" s="74"/>
    </row>
    <row r="26" ht="24" customHeight="1" spans="1:5">
      <c r="A26" s="69"/>
      <c r="B26" s="69"/>
      <c r="C26" s="72"/>
      <c r="D26" s="72"/>
      <c r="E26" s="72"/>
    </row>
    <row r="27" ht="24" customHeight="1" spans="1:5">
      <c r="A27" s="69"/>
      <c r="B27" s="69"/>
      <c r="C27" s="72"/>
      <c r="D27" s="72"/>
      <c r="E27" s="72"/>
    </row>
    <row r="28" ht="24" customHeight="1" spans="1:5">
      <c r="A28" s="73"/>
      <c r="B28" s="73"/>
      <c r="C28" s="72"/>
      <c r="D28" s="74"/>
      <c r="E28" s="74"/>
    </row>
    <row r="29" ht="24" customHeight="1" spans="1:5">
      <c r="A29" s="69"/>
      <c r="B29" s="69"/>
      <c r="C29" s="72"/>
      <c r="D29" s="72"/>
      <c r="E29" s="72"/>
    </row>
    <row r="30" ht="24" customHeight="1" spans="1:5">
      <c r="A30" s="69"/>
      <c r="B30" s="69"/>
      <c r="C30" s="72"/>
      <c r="D30" s="72"/>
      <c r="E30" s="72"/>
    </row>
    <row r="31" ht="24" customHeight="1" spans="1:5">
      <c r="A31" s="73"/>
      <c r="B31" s="73"/>
      <c r="C31" s="72"/>
      <c r="D31" s="74"/>
      <c r="E31" s="74"/>
    </row>
  </sheetData>
  <sheetProtection formatCells="0" formatColumns="0" formatRows="0"/>
  <mergeCells count="7">
    <mergeCell ref="A2:E2"/>
    <mergeCell ref="A3:B3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6" workbookViewId="0">
      <selection activeCell="E30" sqref="E30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77" t="s">
        <v>111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</row>
    <row r="3" ht="16.5" customHeight="1" spans="1:98">
      <c r="A3" s="79" t="s">
        <v>94</v>
      </c>
      <c r="B3" s="80"/>
      <c r="C3" s="81"/>
      <c r="D3" s="39" t="s">
        <v>30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</row>
    <row r="4" ht="27" customHeight="1" spans="1:98">
      <c r="A4" s="47" t="s">
        <v>112</v>
      </c>
      <c r="B4" s="47"/>
      <c r="C4" s="47" t="s">
        <v>113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33</v>
      </c>
      <c r="B5" s="47" t="s">
        <v>34</v>
      </c>
      <c r="C5" s="47" t="s">
        <v>33</v>
      </c>
      <c r="D5" s="47" t="s">
        <v>102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83" t="s">
        <v>114</v>
      </c>
      <c r="B6" s="84">
        <f>B7+B8+B9</f>
        <v>19619873</v>
      </c>
      <c r="C6" s="83" t="s">
        <v>115</v>
      </c>
      <c r="D6" s="84">
        <f>SUM(D7:D35)</f>
        <v>19619873</v>
      </c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44"/>
    </row>
    <row r="7" s="35" customFormat="1" ht="33" customHeight="1" spans="1:99">
      <c r="A7" s="87" t="s">
        <v>116</v>
      </c>
      <c r="B7" s="88">
        <v>19619873</v>
      </c>
      <c r="C7" s="89" t="s">
        <v>36</v>
      </c>
      <c r="D7" s="88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44"/>
    </row>
    <row r="8" s="35" customFormat="1" ht="33" customHeight="1" spans="1:99">
      <c r="A8" s="87" t="s">
        <v>117</v>
      </c>
      <c r="B8" s="88">
        <v>0</v>
      </c>
      <c r="C8" s="89" t="s">
        <v>38</v>
      </c>
      <c r="D8" s="88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44"/>
    </row>
    <row r="9" s="35" customFormat="1" ht="33" customHeight="1" spans="1:99">
      <c r="A9" s="87" t="s">
        <v>118</v>
      </c>
      <c r="B9" s="88">
        <v>0</v>
      </c>
      <c r="C9" s="89" t="s">
        <v>40</v>
      </c>
      <c r="D9" s="88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44"/>
    </row>
    <row r="10" s="35" customFormat="1" ht="33" customHeight="1" spans="1:99">
      <c r="A10" s="87"/>
      <c r="B10" s="88"/>
      <c r="C10" s="89" t="s">
        <v>42</v>
      </c>
      <c r="D10" s="8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44"/>
    </row>
    <row r="11" s="35" customFormat="1" ht="33" customHeight="1" spans="1:99">
      <c r="A11" s="87"/>
      <c r="B11" s="88"/>
      <c r="C11" s="89" t="s">
        <v>44</v>
      </c>
      <c r="D11" s="88">
        <v>19619873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44"/>
    </row>
    <row r="12" s="35" customFormat="1" ht="33" customHeight="1" spans="1:99">
      <c r="A12" s="87"/>
      <c r="B12" s="88"/>
      <c r="C12" s="89" t="s">
        <v>46</v>
      </c>
      <c r="D12" s="88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44"/>
    </row>
    <row r="13" s="35" customFormat="1" ht="33" customHeight="1" spans="1:99">
      <c r="A13" s="90"/>
      <c r="B13" s="88"/>
      <c r="C13" s="89" t="s">
        <v>48</v>
      </c>
      <c r="D13" s="88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44"/>
    </row>
    <row r="14" s="35" customFormat="1" ht="33" customHeight="1" spans="1:99">
      <c r="A14" s="90"/>
      <c r="B14" s="88"/>
      <c r="C14" s="89" t="s">
        <v>50</v>
      </c>
      <c r="D14" s="88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44"/>
    </row>
    <row r="15" s="35" customFormat="1" ht="33" customHeight="1" spans="1:99">
      <c r="A15" s="90"/>
      <c r="B15" s="88"/>
      <c r="C15" s="89" t="s">
        <v>52</v>
      </c>
      <c r="D15" s="88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44"/>
    </row>
    <row r="16" s="35" customFormat="1" ht="33" customHeight="1" spans="1:99">
      <c r="A16" s="90"/>
      <c r="B16" s="88"/>
      <c r="C16" s="89" t="s">
        <v>54</v>
      </c>
      <c r="D16" s="88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44"/>
    </row>
    <row r="17" s="35" customFormat="1" ht="33" customHeight="1" spans="1:99">
      <c r="A17" s="90"/>
      <c r="B17" s="88"/>
      <c r="C17" s="89" t="s">
        <v>56</v>
      </c>
      <c r="D17" s="8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44"/>
    </row>
    <row r="18" s="35" customFormat="1" ht="33" customHeight="1" spans="1:99">
      <c r="A18" s="90"/>
      <c r="B18" s="88"/>
      <c r="C18" s="89" t="s">
        <v>58</v>
      </c>
      <c r="D18" s="88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44"/>
    </row>
    <row r="19" s="35" customFormat="1" ht="33" customHeight="1" spans="1:99">
      <c r="A19" s="90"/>
      <c r="B19" s="88"/>
      <c r="C19" s="89" t="s">
        <v>60</v>
      </c>
      <c r="D19" s="88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44"/>
    </row>
    <row r="20" s="35" customFormat="1" ht="33" customHeight="1" spans="1:99">
      <c r="A20" s="90"/>
      <c r="B20" s="88"/>
      <c r="C20" s="89" t="s">
        <v>62</v>
      </c>
      <c r="D20" s="88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44"/>
    </row>
    <row r="21" s="35" customFormat="1" ht="33" customHeight="1" spans="1:99">
      <c r="A21" s="90"/>
      <c r="B21" s="88"/>
      <c r="C21" s="89" t="s">
        <v>63</v>
      </c>
      <c r="D21" s="8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44"/>
    </row>
    <row r="22" s="35" customFormat="1" ht="33" customHeight="1" spans="1:99">
      <c r="A22" s="90"/>
      <c r="B22" s="88"/>
      <c r="C22" s="89" t="s">
        <v>64</v>
      </c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44"/>
    </row>
    <row r="23" s="35" customFormat="1" ht="33" customHeight="1" spans="1:99">
      <c r="A23" s="90"/>
      <c r="B23" s="88"/>
      <c r="C23" s="89" t="s">
        <v>65</v>
      </c>
      <c r="D23" s="8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44"/>
    </row>
    <row r="24" s="35" customFormat="1" ht="33" customHeight="1" spans="1:99">
      <c r="A24" s="90"/>
      <c r="B24" s="88"/>
      <c r="C24" s="89" t="s">
        <v>66</v>
      </c>
      <c r="D24" s="8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44"/>
    </row>
    <row r="25" s="35" customFormat="1" ht="33" customHeight="1" spans="1:99">
      <c r="A25" s="90"/>
      <c r="B25" s="88"/>
      <c r="C25" s="89" t="s">
        <v>67</v>
      </c>
      <c r="D25" s="88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44"/>
    </row>
    <row r="26" s="35" customFormat="1" ht="33" customHeight="1" spans="1:99">
      <c r="A26" s="90"/>
      <c r="B26" s="88"/>
      <c r="C26" s="89" t="s">
        <v>68</v>
      </c>
      <c r="D26" s="88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44"/>
    </row>
    <row r="27" s="35" customFormat="1" ht="33" customHeight="1" spans="1:99">
      <c r="A27" s="90"/>
      <c r="B27" s="88"/>
      <c r="C27" s="89" t="s">
        <v>69</v>
      </c>
      <c r="D27" s="88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44"/>
    </row>
    <row r="28" s="35" customFormat="1" ht="33" customHeight="1" spans="1:99">
      <c r="A28" s="90"/>
      <c r="B28" s="88"/>
      <c r="C28" s="89" t="s">
        <v>70</v>
      </c>
      <c r="D28" s="88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44"/>
    </row>
    <row r="29" s="35" customFormat="1" ht="33" customHeight="1" spans="1:99">
      <c r="A29" s="90"/>
      <c r="B29" s="88"/>
      <c r="C29" s="89" t="s">
        <v>71</v>
      </c>
      <c r="D29" s="88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44"/>
    </row>
    <row r="30" s="35" customFormat="1" ht="33" customHeight="1" spans="1:99">
      <c r="A30" s="90"/>
      <c r="B30" s="88"/>
      <c r="C30" s="89" t="s">
        <v>72</v>
      </c>
      <c r="D30" s="88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44"/>
    </row>
    <row r="31" s="35" customFormat="1" ht="33" customHeight="1" spans="1:99">
      <c r="A31" s="90"/>
      <c r="B31" s="88"/>
      <c r="C31" s="89" t="s">
        <v>73</v>
      </c>
      <c r="D31" s="88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44"/>
    </row>
    <row r="32" s="35" customFormat="1" ht="33" customHeight="1" spans="1:99">
      <c r="A32" s="90"/>
      <c r="B32" s="88"/>
      <c r="C32" s="89" t="s">
        <v>74</v>
      </c>
      <c r="D32" s="88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44"/>
    </row>
    <row r="33" s="35" customFormat="1" ht="33" customHeight="1" spans="1:99">
      <c r="A33" s="90"/>
      <c r="B33" s="88"/>
      <c r="C33" s="89" t="s">
        <v>75</v>
      </c>
      <c r="D33" s="8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44"/>
    </row>
    <row r="34" s="35" customFormat="1" ht="33" customHeight="1" spans="1:99">
      <c r="A34" s="90"/>
      <c r="B34" s="88"/>
      <c r="C34" s="89" t="s">
        <v>76</v>
      </c>
      <c r="D34" s="8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44"/>
    </row>
    <row r="35" s="35" customFormat="1" ht="33" customHeight="1" spans="1:99">
      <c r="A35" s="90"/>
      <c r="B35" s="88"/>
      <c r="C35" s="89" t="s">
        <v>77</v>
      </c>
      <c r="D35" s="88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44"/>
    </row>
    <row r="36" ht="33" customHeight="1" spans="1:98">
      <c r="A36" s="91"/>
      <c r="B36" s="92"/>
      <c r="C36" s="93"/>
      <c r="D36" s="94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119</v>
      </c>
      <c r="B37" s="84">
        <f>B6</f>
        <v>19619873</v>
      </c>
      <c r="C37" s="47" t="s">
        <v>120</v>
      </c>
      <c r="D37" s="84">
        <f>D6</f>
        <v>19619873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30" sqref="E30"/>
    </sheetView>
  </sheetViews>
  <sheetFormatPr defaultColWidth="9" defaultRowHeight="12.75" customHeight="1"/>
  <cols>
    <col min="1" max="1" width="16.857142857142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5"/>
      <c r="B1" s="45"/>
    </row>
    <row r="2" ht="24.75" customHeight="1" spans="1:12">
      <c r="A2" s="38" t="s">
        <v>121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46" customHeight="1" spans="12:12">
      <c r="L3" s="39" t="s">
        <v>30</v>
      </c>
    </row>
    <row r="4" ht="24.75" customHeight="1" spans="1:12">
      <c r="A4" s="66" t="s">
        <v>122</v>
      </c>
      <c r="B4" s="66" t="s">
        <v>123</v>
      </c>
      <c r="C4" s="66" t="s">
        <v>102</v>
      </c>
      <c r="D4" s="66" t="s">
        <v>124</v>
      </c>
      <c r="E4" s="66"/>
      <c r="F4" s="66"/>
      <c r="G4" s="66" t="s">
        <v>125</v>
      </c>
      <c r="H4" s="66"/>
      <c r="I4" s="66"/>
      <c r="J4" s="66" t="s">
        <v>126</v>
      </c>
      <c r="K4" s="66"/>
      <c r="L4" s="66"/>
    </row>
    <row r="5" ht="28" customHeight="1" spans="1:12">
      <c r="A5" s="66"/>
      <c r="B5" s="66"/>
      <c r="C5" s="66"/>
      <c r="D5" s="66" t="s">
        <v>102</v>
      </c>
      <c r="E5" s="66" t="s">
        <v>98</v>
      </c>
      <c r="F5" s="66" t="s">
        <v>99</v>
      </c>
      <c r="G5" s="66" t="s">
        <v>102</v>
      </c>
      <c r="H5" s="66" t="s">
        <v>98</v>
      </c>
      <c r="I5" s="66" t="s">
        <v>99</v>
      </c>
      <c r="J5" s="66" t="s">
        <v>102</v>
      </c>
      <c r="K5" s="66" t="s">
        <v>98</v>
      </c>
      <c r="L5" s="66" t="s">
        <v>99</v>
      </c>
    </row>
    <row r="6" ht="28" customHeight="1" spans="1:12">
      <c r="A6" s="58" t="s">
        <v>100</v>
      </c>
      <c r="B6" s="58" t="s">
        <v>101</v>
      </c>
      <c r="C6" s="58">
        <v>1</v>
      </c>
      <c r="D6" s="58">
        <v>2</v>
      </c>
      <c r="E6" s="58">
        <v>3</v>
      </c>
      <c r="F6" s="58">
        <v>4</v>
      </c>
      <c r="G6" s="58">
        <v>2</v>
      </c>
      <c r="H6" s="58">
        <v>3</v>
      </c>
      <c r="I6" s="58">
        <v>4</v>
      </c>
      <c r="J6" s="58">
        <v>2</v>
      </c>
      <c r="K6" s="58">
        <v>3</v>
      </c>
      <c r="L6" s="58">
        <v>4</v>
      </c>
    </row>
    <row r="7" s="35" customFormat="1" ht="28" customHeight="1" spans="1:14">
      <c r="A7" s="76" t="s">
        <v>102</v>
      </c>
      <c r="B7" s="69"/>
      <c r="C7" s="55">
        <f>SUM(C8:C12)</f>
        <v>19619873</v>
      </c>
      <c r="D7" s="55">
        <f t="shared" ref="D7:L7" si="0">SUM(D8:D12)</f>
        <v>19619873</v>
      </c>
      <c r="E7" s="55">
        <f t="shared" si="0"/>
        <v>19619873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44"/>
      <c r="N7" s="44"/>
    </row>
    <row r="8" ht="28" customHeight="1" spans="1:12">
      <c r="A8" s="69" t="s">
        <v>127</v>
      </c>
      <c r="B8" s="69" t="s">
        <v>94</v>
      </c>
      <c r="C8" s="55">
        <f>D8+G8+J8</f>
        <v>19619873</v>
      </c>
      <c r="D8" s="55">
        <f>SUM(E8:F8)</f>
        <v>19619873</v>
      </c>
      <c r="E8" s="55">
        <v>19619873</v>
      </c>
      <c r="F8" s="55"/>
      <c r="G8" s="55">
        <f t="shared" ref="G8:G12" si="1">SUM(H8:I8)</f>
        <v>0</v>
      </c>
      <c r="H8" s="55">
        <v>0</v>
      </c>
      <c r="I8" s="55">
        <v>0</v>
      </c>
      <c r="J8" s="55">
        <f t="shared" ref="J8:J12" si="2">SUM(K8:L8)</f>
        <v>0</v>
      </c>
      <c r="K8" s="55">
        <v>0</v>
      </c>
      <c r="L8" s="55">
        <v>0</v>
      </c>
    </row>
    <row r="9" ht="28" customHeight="1" spans="1:12">
      <c r="A9" s="69"/>
      <c r="B9" s="69"/>
      <c r="C9" s="55">
        <f>D9+G9+J9</f>
        <v>0</v>
      </c>
      <c r="D9" s="55">
        <f>SUM(E9:F9)</f>
        <v>0</v>
      </c>
      <c r="E9" s="55"/>
      <c r="F9" s="55"/>
      <c r="G9" s="55">
        <f t="shared" si="1"/>
        <v>0</v>
      </c>
      <c r="H9" s="55"/>
      <c r="I9" s="55"/>
      <c r="J9" s="55">
        <f t="shared" si="2"/>
        <v>0</v>
      </c>
      <c r="K9" s="55"/>
      <c r="L9" s="55"/>
    </row>
    <row r="10" ht="28" customHeight="1" spans="1:12">
      <c r="A10" s="69"/>
      <c r="B10" s="69"/>
      <c r="C10" s="55">
        <f>D10+G10+J10</f>
        <v>0</v>
      </c>
      <c r="D10" s="55">
        <f>SUM(E10:F10)</f>
        <v>0</v>
      </c>
      <c r="E10" s="55"/>
      <c r="F10" s="55"/>
      <c r="G10" s="55">
        <f t="shared" si="1"/>
        <v>0</v>
      </c>
      <c r="H10" s="55"/>
      <c r="I10" s="55"/>
      <c r="J10" s="55">
        <f t="shared" si="2"/>
        <v>0</v>
      </c>
      <c r="K10" s="55"/>
      <c r="L10" s="55"/>
    </row>
    <row r="11" ht="28" customHeight="1" spans="1:12">
      <c r="A11" s="69"/>
      <c r="B11" s="69"/>
      <c r="C11" s="55">
        <f>D11+G11+J11</f>
        <v>0</v>
      </c>
      <c r="D11" s="55">
        <f>SUM(E11:F11)</f>
        <v>0</v>
      </c>
      <c r="E11" s="55"/>
      <c r="F11" s="55"/>
      <c r="G11" s="55">
        <f t="shared" si="1"/>
        <v>0</v>
      </c>
      <c r="H11" s="55"/>
      <c r="I11" s="55"/>
      <c r="J11" s="55">
        <f t="shared" si="2"/>
        <v>0</v>
      </c>
      <c r="K11" s="55"/>
      <c r="L11" s="55"/>
    </row>
    <row r="12" ht="28" customHeight="1" spans="1:12">
      <c r="A12" s="73"/>
      <c r="B12" s="73"/>
      <c r="C12" s="55">
        <f>D12+G12+J12</f>
        <v>0</v>
      </c>
      <c r="D12" s="55">
        <f>SUM(E12:F12)</f>
        <v>0</v>
      </c>
      <c r="E12" s="62"/>
      <c r="F12" s="62"/>
      <c r="G12" s="62">
        <f t="shared" si="1"/>
        <v>0</v>
      </c>
      <c r="H12" s="62">
        <v>0</v>
      </c>
      <c r="I12" s="62">
        <v>0</v>
      </c>
      <c r="J12" s="62">
        <f t="shared" si="2"/>
        <v>0</v>
      </c>
      <c r="K12" s="62">
        <v>0</v>
      </c>
      <c r="L12" s="6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E30" sqref="E30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38" t="s">
        <v>128</v>
      </c>
      <c r="B2" s="38"/>
      <c r="C2" s="38"/>
      <c r="D2" s="38"/>
      <c r="E2" s="38"/>
    </row>
    <row r="3" ht="24.75" customHeight="1" spans="1:5">
      <c r="A3" s="64" t="s">
        <v>94</v>
      </c>
      <c r="B3" s="65"/>
      <c r="E3" s="39" t="s">
        <v>30</v>
      </c>
    </row>
    <row r="4" ht="24.75" customHeight="1" spans="1:5">
      <c r="A4" s="66" t="s">
        <v>129</v>
      </c>
      <c r="B4" s="66"/>
      <c r="C4" s="66" t="s">
        <v>124</v>
      </c>
      <c r="D4" s="66"/>
      <c r="E4" s="66"/>
    </row>
    <row r="5" ht="24.75" customHeight="1" spans="1:5">
      <c r="A5" s="66" t="s">
        <v>130</v>
      </c>
      <c r="B5" s="66" t="s">
        <v>131</v>
      </c>
      <c r="C5" s="66" t="s">
        <v>102</v>
      </c>
      <c r="D5" s="66" t="s">
        <v>98</v>
      </c>
      <c r="E5" s="66" t="s">
        <v>99</v>
      </c>
    </row>
    <row r="6" ht="18.75" customHeight="1" spans="1:5">
      <c r="A6" s="58" t="s">
        <v>100</v>
      </c>
      <c r="B6" s="58" t="s">
        <v>100</v>
      </c>
      <c r="C6" s="58">
        <v>1</v>
      </c>
      <c r="D6" s="58">
        <v>2</v>
      </c>
      <c r="E6" s="58">
        <v>3</v>
      </c>
    </row>
    <row r="7" s="35" customFormat="1" ht="24.75" customHeight="1" spans="1:7">
      <c r="A7" s="69"/>
      <c r="B7" s="69" t="s">
        <v>102</v>
      </c>
      <c r="C7" s="71">
        <f>C8</f>
        <v>19619873</v>
      </c>
      <c r="D7" s="71">
        <f>D8</f>
        <v>19619873</v>
      </c>
      <c r="E7" s="71"/>
      <c r="F7" s="44"/>
      <c r="G7" s="44"/>
    </row>
    <row r="8" ht="24.75" customHeight="1" spans="1:5">
      <c r="A8" s="69" t="s">
        <v>103</v>
      </c>
      <c r="B8" s="69" t="s">
        <v>104</v>
      </c>
      <c r="C8" s="72">
        <f t="shared" ref="C8:C11" si="0">D8</f>
        <v>19619873</v>
      </c>
      <c r="D8" s="72">
        <f>D9</f>
        <v>19619873</v>
      </c>
      <c r="E8" s="71"/>
    </row>
    <row r="9" ht="24.75" customHeight="1" spans="1:5">
      <c r="A9" s="69" t="s">
        <v>105</v>
      </c>
      <c r="B9" s="69" t="s">
        <v>106</v>
      </c>
      <c r="C9" s="72">
        <f t="shared" si="0"/>
        <v>19619873</v>
      </c>
      <c r="D9" s="72">
        <f>D10+D11</f>
        <v>19619873</v>
      </c>
      <c r="E9" s="71"/>
    </row>
    <row r="10" ht="24.75" customHeight="1" spans="1:5">
      <c r="A10" s="73" t="s">
        <v>107</v>
      </c>
      <c r="B10" s="73" t="s">
        <v>108</v>
      </c>
      <c r="C10" s="72">
        <f t="shared" si="0"/>
        <v>161200</v>
      </c>
      <c r="D10" s="74">
        <v>161200</v>
      </c>
      <c r="E10" s="75"/>
    </row>
    <row r="11" ht="24.75" customHeight="1" spans="1:5">
      <c r="A11" s="73" t="s">
        <v>109</v>
      </c>
      <c r="B11" s="73" t="s">
        <v>110</v>
      </c>
      <c r="C11" s="72">
        <f t="shared" si="0"/>
        <v>19458673</v>
      </c>
      <c r="D11" s="74">
        <v>19458673</v>
      </c>
      <c r="E11" s="75"/>
    </row>
    <row r="12" ht="24.75" customHeight="1" spans="1:5">
      <c r="A12" s="73"/>
      <c r="B12" s="73"/>
      <c r="C12" s="75"/>
      <c r="D12" s="75"/>
      <c r="E12" s="75"/>
    </row>
    <row r="13" ht="24.75" customHeight="1" spans="1:5">
      <c r="A13" s="73"/>
      <c r="B13" s="73"/>
      <c r="C13" s="75"/>
      <c r="D13" s="75"/>
      <c r="E13" s="75"/>
    </row>
    <row r="14" ht="24.75" customHeight="1" spans="1:5">
      <c r="A14" s="69"/>
      <c r="B14" s="69"/>
      <c r="C14" s="71"/>
      <c r="D14" s="71"/>
      <c r="E14" s="71"/>
    </row>
    <row r="15" ht="24.75" customHeight="1" spans="1:5">
      <c r="A15" s="69"/>
      <c r="B15" s="69"/>
      <c r="C15" s="71"/>
      <c r="D15" s="71"/>
      <c r="E15" s="71"/>
    </row>
    <row r="16" ht="24.75" customHeight="1" spans="1:5">
      <c r="A16" s="73"/>
      <c r="B16" s="73"/>
      <c r="C16" s="75"/>
      <c r="D16" s="75"/>
      <c r="E16" s="75"/>
    </row>
    <row r="17" ht="24.75" customHeight="1" spans="1:5">
      <c r="A17" s="73"/>
      <c r="B17" s="73"/>
      <c r="C17" s="75"/>
      <c r="D17" s="75"/>
      <c r="E17" s="75"/>
    </row>
    <row r="18" ht="24.75" customHeight="1" spans="1:5">
      <c r="A18" s="73"/>
      <c r="B18" s="73"/>
      <c r="C18" s="75"/>
      <c r="D18" s="75"/>
      <c r="E18" s="75"/>
    </row>
    <row r="19" ht="24.75" customHeight="1" spans="1:5">
      <c r="A19" s="69"/>
      <c r="B19" s="69"/>
      <c r="C19" s="71"/>
      <c r="D19" s="71"/>
      <c r="E19" s="71"/>
    </row>
    <row r="20" ht="24.75" customHeight="1" spans="1:5">
      <c r="A20" s="73"/>
      <c r="B20" s="73"/>
      <c r="C20" s="75"/>
      <c r="D20" s="75"/>
      <c r="E20" s="75"/>
    </row>
    <row r="21" ht="24.75" customHeight="1" spans="1:5">
      <c r="A21" s="73"/>
      <c r="B21" s="73"/>
      <c r="C21" s="75"/>
      <c r="D21" s="75"/>
      <c r="E21" s="75"/>
    </row>
    <row r="22" ht="24.75" customHeight="1" spans="1:5">
      <c r="A22" s="69"/>
      <c r="B22" s="69"/>
      <c r="C22" s="71"/>
      <c r="D22" s="71"/>
      <c r="E22" s="71"/>
    </row>
    <row r="23" ht="24.75" customHeight="1" spans="1:5">
      <c r="A23" s="69"/>
      <c r="B23" s="69"/>
      <c r="C23" s="71"/>
      <c r="D23" s="71"/>
      <c r="E23" s="71"/>
    </row>
    <row r="24" ht="24.75" customHeight="1" spans="1:5">
      <c r="A24" s="73"/>
      <c r="B24" s="73"/>
      <c r="C24" s="75"/>
      <c r="D24" s="75"/>
      <c r="E24" s="75"/>
    </row>
    <row r="25" ht="24.75" customHeight="1" spans="1:5">
      <c r="A25" s="73"/>
      <c r="B25" s="73"/>
      <c r="C25" s="75"/>
      <c r="D25" s="75"/>
      <c r="E25" s="75"/>
    </row>
    <row r="26" ht="24.75" customHeight="1" spans="1:5">
      <c r="A26" s="69"/>
      <c r="B26" s="69"/>
      <c r="C26" s="71"/>
      <c r="D26" s="71"/>
      <c r="E26" s="71"/>
    </row>
    <row r="27" ht="24.75" customHeight="1" spans="1:5">
      <c r="A27" s="69"/>
      <c r="B27" s="69"/>
      <c r="C27" s="71"/>
      <c r="D27" s="71"/>
      <c r="E27" s="71"/>
    </row>
    <row r="28" ht="24.75" customHeight="1" spans="1:5">
      <c r="A28" s="73"/>
      <c r="B28" s="73"/>
      <c r="C28" s="75"/>
      <c r="D28" s="75"/>
      <c r="E28" s="75"/>
    </row>
    <row r="29" ht="24.75" customHeight="1" spans="1:5">
      <c r="A29" s="69"/>
      <c r="B29" s="69"/>
      <c r="C29" s="71"/>
      <c r="D29" s="71"/>
      <c r="E29" s="71"/>
    </row>
    <row r="30" ht="24.75" customHeight="1" spans="1:5">
      <c r="A30" s="69"/>
      <c r="B30" s="69"/>
      <c r="C30" s="71"/>
      <c r="D30" s="71"/>
      <c r="E30" s="71"/>
    </row>
    <row r="31" ht="24.75" customHeight="1" spans="1:5">
      <c r="A31" s="73"/>
      <c r="B31" s="73"/>
      <c r="C31" s="75"/>
      <c r="D31" s="75"/>
      <c r="E31" s="7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showGridLines="0" showZeros="0" workbookViewId="0">
      <selection activeCell="E30" sqref="E30"/>
    </sheetView>
  </sheetViews>
  <sheetFormatPr defaultColWidth="9" defaultRowHeight="12.75" customHeight="1" outlineLevelCol="6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63" t="s">
        <v>132</v>
      </c>
      <c r="B2" s="63"/>
      <c r="C2" s="63"/>
      <c r="D2" s="63"/>
      <c r="E2" s="63"/>
    </row>
    <row r="3" ht="24.75" customHeight="1" spans="1:5">
      <c r="A3" s="64" t="s">
        <v>94</v>
      </c>
      <c r="B3" s="65"/>
      <c r="E3" s="39" t="s">
        <v>30</v>
      </c>
    </row>
    <row r="4" ht="24.75" customHeight="1" spans="1:5">
      <c r="A4" s="66" t="s">
        <v>133</v>
      </c>
      <c r="B4" s="66"/>
      <c r="C4" s="66" t="s">
        <v>134</v>
      </c>
      <c r="D4" s="66"/>
      <c r="E4" s="66"/>
    </row>
    <row r="5" ht="24.75" customHeight="1" spans="1:5">
      <c r="A5" s="67" t="s">
        <v>130</v>
      </c>
      <c r="B5" s="66" t="s">
        <v>131</v>
      </c>
      <c r="C5" s="66" t="s">
        <v>102</v>
      </c>
      <c r="D5" s="66" t="s">
        <v>135</v>
      </c>
      <c r="E5" s="66" t="s">
        <v>136</v>
      </c>
    </row>
    <row r="6" ht="24.75" customHeight="1" spans="1:5">
      <c r="A6" s="68" t="s">
        <v>100</v>
      </c>
      <c r="B6" s="58" t="s">
        <v>100</v>
      </c>
      <c r="C6" s="58">
        <v>1</v>
      </c>
      <c r="D6" s="58">
        <v>2</v>
      </c>
      <c r="E6" s="58">
        <v>3</v>
      </c>
    </row>
    <row r="7" s="35" customFormat="1" ht="25.5" customHeight="1" spans="1:7">
      <c r="A7" s="69"/>
      <c r="B7" s="69" t="s">
        <v>102</v>
      </c>
      <c r="C7" s="55">
        <f>D7+E7</f>
        <v>19619873</v>
      </c>
      <c r="D7" s="55">
        <f>D8+D45</f>
        <v>18676020</v>
      </c>
      <c r="E7" s="55">
        <f>E19</f>
        <v>943853</v>
      </c>
      <c r="F7" s="44"/>
      <c r="G7" s="44"/>
    </row>
    <row r="8" ht="25.5" customHeight="1" spans="1:5">
      <c r="A8" s="54" t="s">
        <v>137</v>
      </c>
      <c r="B8" s="54" t="s">
        <v>138</v>
      </c>
      <c r="C8" s="55">
        <f t="shared" ref="C8:C54" si="0">D8+E8</f>
        <v>18560184</v>
      </c>
      <c r="D8" s="55">
        <f>D9+D10</f>
        <v>18560184</v>
      </c>
      <c r="E8" s="55"/>
    </row>
    <row r="9" ht="25.5" customHeight="1" spans="1:5">
      <c r="A9" s="56" t="s">
        <v>139</v>
      </c>
      <c r="B9" s="56" t="s">
        <v>140</v>
      </c>
      <c r="C9" s="55">
        <f t="shared" si="0"/>
        <v>11053464</v>
      </c>
      <c r="D9" s="62">
        <v>11053464</v>
      </c>
      <c r="E9" s="62"/>
    </row>
    <row r="10" ht="25.5" customHeight="1" spans="1:5">
      <c r="A10" s="56" t="s">
        <v>141</v>
      </c>
      <c r="B10" s="56" t="s">
        <v>142</v>
      </c>
      <c r="C10" s="55">
        <f t="shared" si="0"/>
        <v>7506720</v>
      </c>
      <c r="D10" s="62">
        <v>7506720</v>
      </c>
      <c r="E10" s="62"/>
    </row>
    <row r="11" ht="25.5" customHeight="1" spans="1:5">
      <c r="A11" s="56" t="s">
        <v>143</v>
      </c>
      <c r="B11" s="56" t="s">
        <v>144</v>
      </c>
      <c r="C11" s="55">
        <f t="shared" si="0"/>
        <v>0</v>
      </c>
      <c r="D11" s="62"/>
      <c r="E11" s="62"/>
    </row>
    <row r="12" ht="25.5" customHeight="1" spans="1:5">
      <c r="A12" s="56" t="s">
        <v>145</v>
      </c>
      <c r="B12" s="56" t="s">
        <v>146</v>
      </c>
      <c r="C12" s="55">
        <f t="shared" si="0"/>
        <v>0</v>
      </c>
      <c r="D12" s="62"/>
      <c r="E12" s="62"/>
    </row>
    <row r="13" ht="25.5" customHeight="1" spans="1:5">
      <c r="A13" s="56" t="s">
        <v>147</v>
      </c>
      <c r="B13" s="56" t="s">
        <v>148</v>
      </c>
      <c r="C13" s="55">
        <f t="shared" si="0"/>
        <v>0</v>
      </c>
      <c r="D13" s="62"/>
      <c r="E13" s="62"/>
    </row>
    <row r="14" ht="25.5" customHeight="1" spans="1:5">
      <c r="A14" s="56" t="s">
        <v>149</v>
      </c>
      <c r="B14" s="56" t="s">
        <v>150</v>
      </c>
      <c r="C14" s="55">
        <f t="shared" si="0"/>
        <v>0</v>
      </c>
      <c r="D14" s="62"/>
      <c r="E14" s="62"/>
    </row>
    <row r="15" ht="25.5" customHeight="1" spans="1:5">
      <c r="A15" s="56" t="s">
        <v>151</v>
      </c>
      <c r="B15" s="56" t="s">
        <v>152</v>
      </c>
      <c r="C15" s="55">
        <f t="shared" si="0"/>
        <v>0</v>
      </c>
      <c r="D15" s="62"/>
      <c r="E15" s="62"/>
    </row>
    <row r="16" ht="25.5" customHeight="1" spans="1:5">
      <c r="A16" s="56" t="s">
        <v>153</v>
      </c>
      <c r="B16" s="56" t="s">
        <v>154</v>
      </c>
      <c r="C16" s="55">
        <f t="shared" si="0"/>
        <v>0</v>
      </c>
      <c r="D16" s="62"/>
      <c r="E16" s="62"/>
    </row>
    <row r="17" ht="25.5" customHeight="1" spans="1:5">
      <c r="A17" s="56" t="s">
        <v>155</v>
      </c>
      <c r="B17" s="56" t="s">
        <v>156</v>
      </c>
      <c r="C17" s="55">
        <f t="shared" si="0"/>
        <v>0</v>
      </c>
      <c r="D17" s="62"/>
      <c r="E17" s="62"/>
    </row>
    <row r="18" ht="25.5" customHeight="1" spans="1:5">
      <c r="A18" s="56" t="s">
        <v>157</v>
      </c>
      <c r="B18" s="56" t="s">
        <v>158</v>
      </c>
      <c r="C18" s="55">
        <f t="shared" si="0"/>
        <v>0</v>
      </c>
      <c r="D18" s="55"/>
      <c r="E18" s="55"/>
    </row>
    <row r="19" ht="25.5" customHeight="1" spans="1:5">
      <c r="A19" s="54" t="s">
        <v>159</v>
      </c>
      <c r="B19" s="54" t="s">
        <v>160</v>
      </c>
      <c r="C19" s="55">
        <f t="shared" si="0"/>
        <v>943853</v>
      </c>
      <c r="D19" s="62"/>
      <c r="E19" s="62">
        <f>SUM(E20:E44)</f>
        <v>943853</v>
      </c>
    </row>
    <row r="20" ht="25.5" customHeight="1" spans="1:5">
      <c r="A20" s="56" t="s">
        <v>161</v>
      </c>
      <c r="B20" s="56" t="s">
        <v>162</v>
      </c>
      <c r="C20" s="55">
        <f t="shared" si="0"/>
        <v>100000</v>
      </c>
      <c r="D20" s="62"/>
      <c r="E20" s="62">
        <v>100000</v>
      </c>
    </row>
    <row r="21" ht="25.5" customHeight="1" spans="1:5">
      <c r="A21" s="56" t="s">
        <v>163</v>
      </c>
      <c r="B21" s="56" t="s">
        <v>164</v>
      </c>
      <c r="C21" s="55">
        <f t="shared" si="0"/>
        <v>0</v>
      </c>
      <c r="D21" s="62"/>
      <c r="E21" s="62"/>
    </row>
    <row r="22" ht="25.5" customHeight="1" spans="1:5">
      <c r="A22" s="56" t="s">
        <v>165</v>
      </c>
      <c r="B22" s="56" t="s">
        <v>166</v>
      </c>
      <c r="C22" s="55">
        <f t="shared" si="0"/>
        <v>0</v>
      </c>
      <c r="D22" s="62"/>
      <c r="E22" s="62"/>
    </row>
    <row r="23" ht="25.5" customHeight="1" spans="1:5">
      <c r="A23" s="56" t="s">
        <v>167</v>
      </c>
      <c r="B23" s="56" t="s">
        <v>168</v>
      </c>
      <c r="C23" s="55">
        <f t="shared" si="0"/>
        <v>0</v>
      </c>
      <c r="D23" s="62"/>
      <c r="E23" s="62"/>
    </row>
    <row r="24" ht="25.5" customHeight="1" spans="1:5">
      <c r="A24" s="56" t="s">
        <v>169</v>
      </c>
      <c r="B24" s="56" t="s">
        <v>170</v>
      </c>
      <c r="C24" s="55">
        <f t="shared" si="0"/>
        <v>5000</v>
      </c>
      <c r="D24" s="62"/>
      <c r="E24" s="62">
        <v>5000</v>
      </c>
    </row>
    <row r="25" ht="25.5" customHeight="1" spans="1:5">
      <c r="A25" s="56" t="s">
        <v>171</v>
      </c>
      <c r="B25" s="56" t="s">
        <v>172</v>
      </c>
      <c r="C25" s="55">
        <f t="shared" si="0"/>
        <v>20000</v>
      </c>
      <c r="D25" s="62"/>
      <c r="E25" s="62">
        <v>20000</v>
      </c>
    </row>
    <row r="26" ht="25.5" customHeight="1" spans="1:5">
      <c r="A26" s="56" t="s">
        <v>173</v>
      </c>
      <c r="B26" s="56" t="s">
        <v>174</v>
      </c>
      <c r="C26" s="55">
        <f t="shared" si="0"/>
        <v>3000</v>
      </c>
      <c r="D26" s="62"/>
      <c r="E26" s="62">
        <v>3000</v>
      </c>
    </row>
    <row r="27" ht="25.5" customHeight="1" spans="1:5">
      <c r="A27" s="56" t="s">
        <v>175</v>
      </c>
      <c r="B27" s="56" t="s">
        <v>176</v>
      </c>
      <c r="C27" s="55">
        <f t="shared" si="0"/>
        <v>30000</v>
      </c>
      <c r="D27" s="62"/>
      <c r="E27" s="62">
        <v>30000</v>
      </c>
    </row>
    <row r="28" ht="25.5" customHeight="1" spans="1:5">
      <c r="A28" s="56" t="s">
        <v>177</v>
      </c>
      <c r="B28" s="56" t="s">
        <v>178</v>
      </c>
      <c r="C28" s="55">
        <f t="shared" si="0"/>
        <v>0</v>
      </c>
      <c r="D28" s="62"/>
      <c r="E28" s="62"/>
    </row>
    <row r="29" ht="25.5" customHeight="1" spans="1:5">
      <c r="A29" s="56" t="s">
        <v>179</v>
      </c>
      <c r="B29" s="56" t="s">
        <v>180</v>
      </c>
      <c r="C29" s="55">
        <f t="shared" si="0"/>
        <v>6000</v>
      </c>
      <c r="D29" s="62"/>
      <c r="E29" s="62">
        <v>6000</v>
      </c>
    </row>
    <row r="30" ht="25.5" customHeight="1" spans="1:5">
      <c r="A30" s="56" t="s">
        <v>181</v>
      </c>
      <c r="B30" s="56" t="s">
        <v>182</v>
      </c>
      <c r="C30" s="55">
        <f t="shared" si="0"/>
        <v>0</v>
      </c>
      <c r="D30" s="62"/>
      <c r="E30" s="62"/>
    </row>
    <row r="31" ht="25.5" customHeight="1" spans="1:5">
      <c r="A31" s="56" t="s">
        <v>183</v>
      </c>
      <c r="B31" s="56" t="s">
        <v>184</v>
      </c>
      <c r="C31" s="55">
        <f t="shared" si="0"/>
        <v>0</v>
      </c>
      <c r="D31" s="62"/>
      <c r="E31" s="62"/>
    </row>
    <row r="32" ht="25.5" customHeight="1" spans="1:5">
      <c r="A32" s="56" t="s">
        <v>185</v>
      </c>
      <c r="B32" s="56" t="s">
        <v>186</v>
      </c>
      <c r="C32" s="55">
        <f t="shared" si="0"/>
        <v>0</v>
      </c>
      <c r="D32" s="62"/>
      <c r="E32" s="62"/>
    </row>
    <row r="33" ht="25.5" customHeight="1" spans="1:5">
      <c r="A33" s="56" t="s">
        <v>187</v>
      </c>
      <c r="B33" s="56" t="s">
        <v>188</v>
      </c>
      <c r="C33" s="55">
        <f t="shared" si="0"/>
        <v>2200</v>
      </c>
      <c r="D33" s="55"/>
      <c r="E33" s="55">
        <v>2200</v>
      </c>
    </row>
    <row r="34" ht="25.5" customHeight="1" spans="1:5">
      <c r="A34" s="56" t="s">
        <v>189</v>
      </c>
      <c r="B34" s="56" t="s">
        <v>190</v>
      </c>
      <c r="C34" s="55">
        <f t="shared" si="0"/>
        <v>0</v>
      </c>
      <c r="D34" s="62"/>
      <c r="E34" s="62"/>
    </row>
    <row r="35" ht="25.5" customHeight="1" spans="1:5">
      <c r="A35" s="56" t="s">
        <v>191</v>
      </c>
      <c r="B35" s="56" t="s">
        <v>192</v>
      </c>
      <c r="C35" s="55">
        <f t="shared" si="0"/>
        <v>0</v>
      </c>
      <c r="D35" s="62"/>
      <c r="E35" s="62"/>
    </row>
    <row r="36" ht="25.5" customHeight="1" spans="1:5">
      <c r="A36" s="56" t="s">
        <v>193</v>
      </c>
      <c r="B36" s="56" t="s">
        <v>194</v>
      </c>
      <c r="C36" s="55">
        <f t="shared" si="0"/>
        <v>0</v>
      </c>
      <c r="D36" s="70"/>
      <c r="E36" s="70"/>
    </row>
    <row r="37" ht="25.5" customHeight="1" spans="1:5">
      <c r="A37" s="56" t="s">
        <v>195</v>
      </c>
      <c r="B37" s="56" t="s">
        <v>196</v>
      </c>
      <c r="C37" s="55">
        <f t="shared" si="0"/>
        <v>0</v>
      </c>
      <c r="D37" s="70"/>
      <c r="E37" s="70"/>
    </row>
    <row r="38" ht="25.5" customHeight="1" spans="1:5">
      <c r="A38" s="56" t="s">
        <v>197</v>
      </c>
      <c r="B38" s="56" t="s">
        <v>198</v>
      </c>
      <c r="C38" s="55">
        <f t="shared" si="0"/>
        <v>0</v>
      </c>
      <c r="D38" s="70"/>
      <c r="E38" s="70"/>
    </row>
    <row r="39" ht="25.5" customHeight="1" spans="1:5">
      <c r="A39" s="56" t="s">
        <v>199</v>
      </c>
      <c r="B39" s="56" t="s">
        <v>200</v>
      </c>
      <c r="C39" s="55">
        <f t="shared" si="0"/>
        <v>0</v>
      </c>
      <c r="D39" s="70"/>
      <c r="E39" s="70"/>
    </row>
    <row r="40" ht="25.5" customHeight="1" spans="1:5">
      <c r="A40" s="56" t="s">
        <v>201</v>
      </c>
      <c r="B40" s="56" t="s">
        <v>202</v>
      </c>
      <c r="C40" s="55">
        <f t="shared" si="0"/>
        <v>369471</v>
      </c>
      <c r="D40" s="70"/>
      <c r="E40" s="70">
        <v>369471</v>
      </c>
    </row>
    <row r="41" ht="25.5" customHeight="1" spans="1:5">
      <c r="A41" s="56" t="s">
        <v>203</v>
      </c>
      <c r="B41" s="56" t="s">
        <v>204</v>
      </c>
      <c r="C41" s="55">
        <f t="shared" si="0"/>
        <v>408182</v>
      </c>
      <c r="D41" s="70"/>
      <c r="E41" s="70">
        <v>408182</v>
      </c>
    </row>
    <row r="42" ht="25.5" customHeight="1" spans="1:5">
      <c r="A42" s="56" t="s">
        <v>205</v>
      </c>
      <c r="B42" s="56" t="s">
        <v>206</v>
      </c>
      <c r="C42" s="55">
        <f t="shared" si="0"/>
        <v>0</v>
      </c>
      <c r="D42" s="70"/>
      <c r="E42" s="70"/>
    </row>
    <row r="43" ht="25.5" customHeight="1" spans="1:5">
      <c r="A43" s="56" t="s">
        <v>207</v>
      </c>
      <c r="B43" s="56" t="s">
        <v>208</v>
      </c>
      <c r="C43" s="55">
        <f t="shared" si="0"/>
        <v>0</v>
      </c>
      <c r="D43" s="70"/>
      <c r="E43" s="70"/>
    </row>
    <row r="44" ht="25.5" customHeight="1" spans="1:5">
      <c r="A44" s="56" t="s">
        <v>209</v>
      </c>
      <c r="B44" s="56" t="s">
        <v>210</v>
      </c>
      <c r="C44" s="55">
        <f t="shared" si="0"/>
        <v>0</v>
      </c>
      <c r="D44" s="70"/>
      <c r="E44" s="70"/>
    </row>
    <row r="45" ht="25.5" customHeight="1" spans="1:5">
      <c r="A45" s="54" t="s">
        <v>211</v>
      </c>
      <c r="B45" s="54" t="s">
        <v>212</v>
      </c>
      <c r="C45" s="55">
        <f t="shared" si="0"/>
        <v>115836</v>
      </c>
      <c r="D45" s="70">
        <f>D48</f>
        <v>115836</v>
      </c>
      <c r="E45" s="70"/>
    </row>
    <row r="46" ht="25.5" customHeight="1" spans="1:5">
      <c r="A46" s="56" t="s">
        <v>213</v>
      </c>
      <c r="B46" s="56" t="s">
        <v>214</v>
      </c>
      <c r="C46" s="55">
        <f t="shared" si="0"/>
        <v>0</v>
      </c>
      <c r="D46" s="70"/>
      <c r="E46" s="70"/>
    </row>
    <row r="47" ht="25.5" customHeight="1" spans="1:5">
      <c r="A47" s="56" t="s">
        <v>215</v>
      </c>
      <c r="B47" s="56" t="s">
        <v>216</v>
      </c>
      <c r="C47" s="55">
        <f t="shared" si="0"/>
        <v>0</v>
      </c>
      <c r="D47" s="70"/>
      <c r="E47" s="70"/>
    </row>
    <row r="48" ht="25.5" customHeight="1" spans="1:5">
      <c r="A48" s="56" t="s">
        <v>217</v>
      </c>
      <c r="B48" s="56" t="s">
        <v>218</v>
      </c>
      <c r="C48" s="55">
        <f t="shared" si="0"/>
        <v>115836</v>
      </c>
      <c r="D48" s="70">
        <v>115836</v>
      </c>
      <c r="E48" s="70"/>
    </row>
    <row r="49" ht="25.5" customHeight="1" spans="1:5">
      <c r="A49" s="56" t="s">
        <v>219</v>
      </c>
      <c r="B49" s="56" t="s">
        <v>220</v>
      </c>
      <c r="C49" s="55">
        <f t="shared" si="0"/>
        <v>0</v>
      </c>
      <c r="D49" s="70"/>
      <c r="E49" s="70"/>
    </row>
    <row r="50" ht="25.5" customHeight="1" spans="1:5">
      <c r="A50" s="56" t="s">
        <v>221</v>
      </c>
      <c r="B50" s="56" t="s">
        <v>222</v>
      </c>
      <c r="C50" s="55">
        <f t="shared" si="0"/>
        <v>0</v>
      </c>
      <c r="D50" s="70"/>
      <c r="E50" s="70"/>
    </row>
    <row r="51" ht="25.5" customHeight="1" spans="1:5">
      <c r="A51" s="56" t="s">
        <v>223</v>
      </c>
      <c r="B51" s="56" t="s">
        <v>224</v>
      </c>
      <c r="C51" s="55">
        <f t="shared" si="0"/>
        <v>0</v>
      </c>
      <c r="D51" s="70"/>
      <c r="E51" s="70"/>
    </row>
    <row r="52" ht="25.5" customHeight="1" spans="1:5">
      <c r="A52" s="56" t="s">
        <v>225</v>
      </c>
      <c r="B52" s="56" t="s">
        <v>226</v>
      </c>
      <c r="C52" s="55">
        <f t="shared" si="0"/>
        <v>0</v>
      </c>
      <c r="D52" s="70"/>
      <c r="E52" s="70"/>
    </row>
    <row r="53" ht="25.5" customHeight="1" spans="1:5">
      <c r="A53" s="56" t="s">
        <v>227</v>
      </c>
      <c r="B53" s="56" t="s">
        <v>228</v>
      </c>
      <c r="C53" s="55">
        <f t="shared" si="0"/>
        <v>0</v>
      </c>
      <c r="D53" s="70"/>
      <c r="E53" s="70"/>
    </row>
    <row r="54" ht="25.5" customHeight="1" spans="1:5">
      <c r="A54" s="56" t="s">
        <v>229</v>
      </c>
      <c r="B54" s="56" t="s">
        <v>230</v>
      </c>
      <c r="C54" s="55">
        <f t="shared" si="0"/>
        <v>0</v>
      </c>
      <c r="D54" s="70"/>
      <c r="E54" s="70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30" sqref="E30"/>
    </sheetView>
  </sheetViews>
  <sheetFormatPr defaultColWidth="9" defaultRowHeight="12.75" customHeight="1" outlineLevelRow="7" outlineLevelCol="6"/>
  <cols>
    <col min="1" max="1" width="18.7142857142857" style="36" customWidth="1"/>
    <col min="2" max="2" width="39.8571428571429" style="36" customWidth="1"/>
    <col min="3" max="3" width="23.2857142857143" style="36" customWidth="1"/>
    <col min="4" max="4" width="21.8571428571429" style="36" customWidth="1"/>
    <col min="5" max="5" width="21.7142857142857" style="36" customWidth="1"/>
    <col min="6" max="6" width="23.8571428571429" style="36" customWidth="1"/>
    <col min="7" max="7" width="26.1428571428571" style="36" customWidth="1"/>
    <col min="8" max="8" width="9.14285714285714" style="36"/>
  </cols>
  <sheetData>
    <row r="1" ht="24.75" customHeight="1" spans="1:2">
      <c r="A1" s="57"/>
      <c r="B1" s="57"/>
    </row>
    <row r="2" ht="24.75" customHeight="1" spans="1:7">
      <c r="A2" s="38" t="s">
        <v>231</v>
      </c>
      <c r="B2" s="38"/>
      <c r="C2" s="38"/>
      <c r="D2" s="38"/>
      <c r="E2" s="38"/>
      <c r="F2" s="38"/>
      <c r="G2" s="38"/>
    </row>
    <row r="3" ht="24.75" customHeight="1" spans="7:7">
      <c r="G3" s="39" t="s">
        <v>30</v>
      </c>
    </row>
    <row r="4" ht="24.75" customHeight="1" spans="1:7">
      <c r="A4" s="58" t="s">
        <v>122</v>
      </c>
      <c r="B4" s="58" t="s">
        <v>123</v>
      </c>
      <c r="C4" s="59" t="s">
        <v>232</v>
      </c>
      <c r="D4" s="59"/>
      <c r="E4" s="59"/>
      <c r="F4" s="59"/>
      <c r="G4" s="59"/>
    </row>
    <row r="5" ht="24.75" customHeight="1" spans="1:7">
      <c r="A5" s="58"/>
      <c r="B5" s="58"/>
      <c r="C5" s="59" t="s">
        <v>102</v>
      </c>
      <c r="D5" s="59" t="s">
        <v>233</v>
      </c>
      <c r="E5" s="59" t="s">
        <v>234</v>
      </c>
      <c r="F5" s="59" t="s">
        <v>235</v>
      </c>
      <c r="G5" s="60"/>
    </row>
    <row r="6" ht="24.75" customHeight="1" spans="1:7">
      <c r="A6" s="58"/>
      <c r="B6" s="58"/>
      <c r="C6" s="59"/>
      <c r="D6" s="59"/>
      <c r="E6" s="59"/>
      <c r="F6" s="59" t="s">
        <v>236</v>
      </c>
      <c r="G6" s="59" t="s">
        <v>237</v>
      </c>
    </row>
    <row r="7" ht="24.75" customHeight="1" spans="1:7">
      <c r="A7" s="58"/>
      <c r="B7" s="58"/>
      <c r="C7" s="59"/>
      <c r="D7" s="59"/>
      <c r="E7" s="59"/>
      <c r="F7" s="59"/>
      <c r="G7" s="59"/>
    </row>
    <row r="8" ht="24.75" customHeight="1" spans="1:7">
      <c r="A8" s="61" t="s">
        <v>238</v>
      </c>
      <c r="B8" s="61" t="s">
        <v>94</v>
      </c>
      <c r="C8" s="62"/>
      <c r="D8" s="62"/>
      <c r="E8" s="62"/>
      <c r="F8" s="62"/>
      <c r="G8" s="6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topLeftCell="A11" workbookViewId="0">
      <selection activeCell="E30" sqref="E30"/>
    </sheetView>
  </sheetViews>
  <sheetFormatPr defaultColWidth="9" defaultRowHeight="12.75" customHeight="1" outlineLevelCol="5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6" width="6.85714285714286" style="36" customWidth="1"/>
  </cols>
  <sheetData>
    <row r="1" ht="18" customHeight="1" spans="1:3">
      <c r="A1" s="45"/>
      <c r="B1" s="45"/>
      <c r="C1" s="46"/>
    </row>
    <row r="2" ht="24.75" customHeight="1" spans="1:4">
      <c r="A2" s="38" t="s">
        <v>239</v>
      </c>
      <c r="B2" s="38"/>
      <c r="C2" s="38"/>
      <c r="D2" s="38"/>
    </row>
    <row r="3" ht="24.75" customHeight="1" spans="4:4">
      <c r="D3" s="39" t="s">
        <v>30</v>
      </c>
    </row>
    <row r="4" ht="24.75" customHeight="1" spans="1:4">
      <c r="A4" s="47" t="s">
        <v>240</v>
      </c>
      <c r="B4" s="48" t="s">
        <v>241</v>
      </c>
      <c r="C4" s="47" t="s">
        <v>242</v>
      </c>
      <c r="D4" s="47" t="s">
        <v>98</v>
      </c>
    </row>
    <row r="5" ht="24.75" customHeight="1" spans="1:4">
      <c r="A5" s="47" t="s">
        <v>100</v>
      </c>
      <c r="B5" s="47" t="s">
        <v>100</v>
      </c>
      <c r="C5" s="47" t="s">
        <v>100</v>
      </c>
      <c r="D5" s="47">
        <v>3</v>
      </c>
    </row>
    <row r="6" s="35" customFormat="1" ht="25.5" customHeight="1" spans="1:6">
      <c r="A6" s="49">
        <f>ROW()-6</f>
        <v>0</v>
      </c>
      <c r="B6" s="50"/>
      <c r="C6" s="51" t="s">
        <v>102</v>
      </c>
      <c r="D6" s="52">
        <f>D7</f>
        <v>943853</v>
      </c>
      <c r="E6" s="44"/>
      <c r="F6" s="44"/>
    </row>
    <row r="7" ht="25.5" customHeight="1" spans="1:4">
      <c r="A7" s="53">
        <v>1</v>
      </c>
      <c r="B7" s="54" t="s">
        <v>159</v>
      </c>
      <c r="C7" s="54" t="s">
        <v>160</v>
      </c>
      <c r="D7" s="55">
        <v>943853</v>
      </c>
    </row>
    <row r="8" ht="25.5" customHeight="1" spans="1:4">
      <c r="A8" s="53">
        <v>2</v>
      </c>
      <c r="B8" s="56" t="s">
        <v>161</v>
      </c>
      <c r="C8" s="56" t="s">
        <v>162</v>
      </c>
      <c r="D8" s="55">
        <v>100000</v>
      </c>
    </row>
    <row r="9" ht="25.5" customHeight="1" spans="1:4">
      <c r="A9" s="53">
        <v>3</v>
      </c>
      <c r="B9" s="56" t="s">
        <v>163</v>
      </c>
      <c r="C9" s="56" t="s">
        <v>164</v>
      </c>
      <c r="D9" s="55">
        <v>0</v>
      </c>
    </row>
    <row r="10" ht="25.5" customHeight="1" spans="1:4">
      <c r="A10" s="53">
        <v>4</v>
      </c>
      <c r="B10" s="56" t="s">
        <v>165</v>
      </c>
      <c r="C10" s="56" t="s">
        <v>166</v>
      </c>
      <c r="D10" s="55">
        <v>0</v>
      </c>
    </row>
    <row r="11" ht="25.5" customHeight="1" spans="1:4">
      <c r="A11" s="53">
        <v>5</v>
      </c>
      <c r="B11" s="56" t="s">
        <v>167</v>
      </c>
      <c r="C11" s="56" t="s">
        <v>168</v>
      </c>
      <c r="D11" s="55">
        <v>0</v>
      </c>
    </row>
    <row r="12" ht="25.5" customHeight="1" spans="1:4">
      <c r="A12" s="53">
        <v>6</v>
      </c>
      <c r="B12" s="56" t="s">
        <v>169</v>
      </c>
      <c r="C12" s="56" t="s">
        <v>170</v>
      </c>
      <c r="D12" s="55">
        <v>5000</v>
      </c>
    </row>
    <row r="13" ht="25.5" customHeight="1" spans="1:4">
      <c r="A13" s="53">
        <v>7</v>
      </c>
      <c r="B13" s="56" t="s">
        <v>171</v>
      </c>
      <c r="C13" s="56" t="s">
        <v>172</v>
      </c>
      <c r="D13" s="55">
        <v>20000</v>
      </c>
    </row>
    <row r="14" ht="25.5" customHeight="1" spans="1:4">
      <c r="A14" s="53">
        <v>8</v>
      </c>
      <c r="B14" s="56" t="s">
        <v>173</v>
      </c>
      <c r="C14" s="56" t="s">
        <v>174</v>
      </c>
      <c r="D14" s="55">
        <v>3000</v>
      </c>
    </row>
    <row r="15" ht="25.5" customHeight="1" spans="1:4">
      <c r="A15" s="53">
        <v>9</v>
      </c>
      <c r="B15" s="56" t="s">
        <v>175</v>
      </c>
      <c r="C15" s="56" t="s">
        <v>176</v>
      </c>
      <c r="D15" s="55">
        <v>30000</v>
      </c>
    </row>
    <row r="16" ht="25.5" customHeight="1" spans="1:4">
      <c r="A16" s="53">
        <v>10</v>
      </c>
      <c r="B16" s="56" t="s">
        <v>177</v>
      </c>
      <c r="C16" s="56" t="s">
        <v>178</v>
      </c>
      <c r="D16" s="55">
        <v>0</v>
      </c>
    </row>
    <row r="17" ht="25.5" customHeight="1" spans="1:4">
      <c r="A17" s="53">
        <v>11</v>
      </c>
      <c r="B17" s="56" t="s">
        <v>179</v>
      </c>
      <c r="C17" s="56" t="s">
        <v>180</v>
      </c>
      <c r="D17" s="55">
        <v>6000</v>
      </c>
    </row>
    <row r="18" ht="25.5" customHeight="1" spans="1:4">
      <c r="A18" s="53">
        <v>12</v>
      </c>
      <c r="B18" s="56" t="s">
        <v>181</v>
      </c>
      <c r="C18" s="56" t="s">
        <v>182</v>
      </c>
      <c r="D18" s="55">
        <v>0</v>
      </c>
    </row>
    <row r="19" ht="25.5" customHeight="1" spans="1:4">
      <c r="A19" s="53">
        <v>13</v>
      </c>
      <c r="B19" s="56" t="s">
        <v>183</v>
      </c>
      <c r="C19" s="56" t="s">
        <v>184</v>
      </c>
      <c r="D19" s="55">
        <v>0</v>
      </c>
    </row>
    <row r="20" ht="25.5" customHeight="1" spans="1:4">
      <c r="A20" s="53">
        <v>14</v>
      </c>
      <c r="B20" s="56" t="s">
        <v>185</v>
      </c>
      <c r="C20" s="56" t="s">
        <v>186</v>
      </c>
      <c r="D20" s="55">
        <v>0</v>
      </c>
    </row>
    <row r="21" ht="25.5" customHeight="1" spans="1:4">
      <c r="A21" s="53">
        <v>15</v>
      </c>
      <c r="B21" s="56" t="s">
        <v>187</v>
      </c>
      <c r="C21" s="56" t="s">
        <v>188</v>
      </c>
      <c r="D21" s="55">
        <v>2200</v>
      </c>
    </row>
    <row r="22" ht="25.5" customHeight="1" spans="1:4">
      <c r="A22" s="53">
        <v>16</v>
      </c>
      <c r="B22" s="56" t="s">
        <v>189</v>
      </c>
      <c r="C22" s="56" t="s">
        <v>190</v>
      </c>
      <c r="D22" s="55">
        <v>0</v>
      </c>
    </row>
    <row r="23" ht="25.5" customHeight="1" spans="1:4">
      <c r="A23" s="53">
        <v>17</v>
      </c>
      <c r="B23" s="56" t="s">
        <v>191</v>
      </c>
      <c r="C23" s="56" t="s">
        <v>192</v>
      </c>
      <c r="D23" s="55">
        <v>0</v>
      </c>
    </row>
    <row r="24" ht="25.5" customHeight="1" spans="1:4">
      <c r="A24" s="53">
        <v>18</v>
      </c>
      <c r="B24" s="56" t="s">
        <v>193</v>
      </c>
      <c r="C24" s="56" t="s">
        <v>194</v>
      </c>
      <c r="D24" s="55">
        <v>0</v>
      </c>
    </row>
    <row r="25" ht="25.5" customHeight="1" spans="1:4">
      <c r="A25" s="53">
        <v>19</v>
      </c>
      <c r="B25" s="56" t="s">
        <v>195</v>
      </c>
      <c r="C25" s="56" t="s">
        <v>196</v>
      </c>
      <c r="D25" s="55">
        <v>0</v>
      </c>
    </row>
    <row r="26" ht="25.5" customHeight="1" spans="1:4">
      <c r="A26" s="53">
        <v>20</v>
      </c>
      <c r="B26" s="56" t="s">
        <v>197</v>
      </c>
      <c r="C26" s="56" t="s">
        <v>198</v>
      </c>
      <c r="D26" s="55">
        <v>0</v>
      </c>
    </row>
    <row r="27" ht="25.5" customHeight="1" spans="1:4">
      <c r="A27" s="53">
        <v>21</v>
      </c>
      <c r="B27" s="56" t="s">
        <v>199</v>
      </c>
      <c r="C27" s="56" t="s">
        <v>200</v>
      </c>
      <c r="D27" s="55">
        <v>0</v>
      </c>
    </row>
    <row r="28" ht="25.5" customHeight="1" spans="1:4">
      <c r="A28" s="53">
        <v>22</v>
      </c>
      <c r="B28" s="56" t="s">
        <v>201</v>
      </c>
      <c r="C28" s="56" t="s">
        <v>202</v>
      </c>
      <c r="D28" s="55">
        <v>369471</v>
      </c>
    </row>
    <row r="29" ht="25.5" customHeight="1" spans="1:4">
      <c r="A29" s="53">
        <v>23</v>
      </c>
      <c r="B29" s="56" t="s">
        <v>203</v>
      </c>
      <c r="C29" s="56" t="s">
        <v>204</v>
      </c>
      <c r="D29" s="55">
        <v>408182</v>
      </c>
    </row>
    <row r="30" ht="25.5" customHeight="1" spans="1:4">
      <c r="A30" s="53">
        <v>24</v>
      </c>
      <c r="B30" s="56" t="s">
        <v>205</v>
      </c>
      <c r="C30" s="56" t="s">
        <v>206</v>
      </c>
      <c r="D30" s="55">
        <v>0</v>
      </c>
    </row>
    <row r="31" ht="25.5" customHeight="1" spans="1:4">
      <c r="A31" s="53">
        <v>25</v>
      </c>
      <c r="B31" s="56" t="s">
        <v>207</v>
      </c>
      <c r="C31" s="56" t="s">
        <v>208</v>
      </c>
      <c r="D31" s="55">
        <v>0</v>
      </c>
    </row>
    <row r="32" ht="25.5" customHeight="1" spans="1:6">
      <c r="A32" s="53">
        <v>26</v>
      </c>
      <c r="B32" s="56" t="s">
        <v>209</v>
      </c>
      <c r="C32" s="56" t="s">
        <v>210</v>
      </c>
      <c r="D32" s="55">
        <v>0</v>
      </c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30" sqref="E30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243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244</v>
      </c>
      <c r="B4" s="40"/>
      <c r="C4" s="41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245</v>
      </c>
      <c r="B5" s="40" t="s">
        <v>246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0" t="s">
        <v>102</v>
      </c>
      <c r="B6" s="40"/>
      <c r="C6" s="41"/>
      <c r="D6"/>
      <c r="E6"/>
      <c r="F6"/>
      <c r="G6"/>
      <c r="H6"/>
      <c r="I6"/>
      <c r="J6"/>
      <c r="K6"/>
      <c r="L6"/>
      <c r="M6"/>
      <c r="N6"/>
      <c r="O6"/>
      <c r="P6"/>
    </row>
    <row r="7" s="35" customFormat="1" ht="26.25" customHeight="1" spans="1:4">
      <c r="A7" s="42"/>
      <c r="B7" s="42"/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1.4285714285714" defaultRowHeight="13.5" outlineLevelRow="4" outlineLevelCol="4"/>
  <cols>
    <col min="1" max="1" width="24.4285714285714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247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2" t="s">
        <v>30</v>
      </c>
    </row>
    <row r="4" ht="22.75" customHeight="1" spans="1:5">
      <c r="A4" s="33" t="s">
        <v>123</v>
      </c>
      <c r="B4" s="33" t="s">
        <v>102</v>
      </c>
      <c r="C4" s="33" t="s">
        <v>248</v>
      </c>
      <c r="D4" s="33" t="s">
        <v>249</v>
      </c>
      <c r="E4" s="33" t="s">
        <v>250</v>
      </c>
    </row>
    <row r="5" ht="22.75" customHeight="1" spans="1:5">
      <c r="A5" s="33" t="s">
        <v>251</v>
      </c>
      <c r="B5" s="34">
        <v>0</v>
      </c>
      <c r="C5" s="34">
        <v>0</v>
      </c>
      <c r="D5" s="34">
        <v>0</v>
      </c>
      <c r="E5" s="3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9" sqref="E19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ht="20.25" spans="1:2">
      <c r="A1" s="21" t="s">
        <v>252</v>
      </c>
      <c r="B1" s="21"/>
    </row>
    <row r="2" ht="12.75" spans="1:1">
      <c r="A2" s="22" t="s">
        <v>253</v>
      </c>
    </row>
    <row r="3" ht="15" customHeight="1" spans="1:2">
      <c r="A3" s="23" t="s">
        <v>33</v>
      </c>
      <c r="B3" s="24" t="s">
        <v>34</v>
      </c>
    </row>
    <row r="4" ht="12.75" spans="1:2">
      <c r="A4" s="23"/>
      <c r="B4" s="24"/>
    </row>
    <row r="5" ht="12.75" spans="1:2">
      <c r="A5" s="14" t="s">
        <v>100</v>
      </c>
      <c r="B5" s="24">
        <v>1</v>
      </c>
    </row>
    <row r="6" ht="12.75" spans="1:2">
      <c r="A6" s="25" t="s">
        <v>254</v>
      </c>
      <c r="B6" s="26"/>
    </row>
    <row r="7" ht="12.75" spans="1:2">
      <c r="A7" s="27" t="s">
        <v>255</v>
      </c>
      <c r="B7" s="26"/>
    </row>
    <row r="8" ht="12.75" spans="1:2">
      <c r="A8" s="27"/>
      <c r="B8" s="26"/>
    </row>
    <row r="9" ht="12.75" spans="1:2">
      <c r="A9" s="27"/>
      <c r="B9" s="26"/>
    </row>
    <row r="10" ht="12.75" spans="1:2">
      <c r="A10" s="27"/>
      <c r="B10" s="26"/>
    </row>
    <row r="11" ht="12.75" spans="1:2">
      <c r="A11" s="27"/>
      <c r="B11" s="26"/>
    </row>
    <row r="12" ht="12.75" spans="1:2">
      <c r="A12" s="27"/>
      <c r="B12" s="26"/>
    </row>
    <row r="13" ht="12.75" spans="1:2">
      <c r="A13" s="27"/>
      <c r="B13" s="26"/>
    </row>
    <row r="14" ht="12.75" spans="1:2">
      <c r="A14" s="27"/>
      <c r="B14" s="26"/>
    </row>
    <row r="15" ht="12.75" spans="1:2">
      <c r="A15" s="27"/>
      <c r="B15" s="26"/>
    </row>
    <row r="16" ht="12.75" spans="1:1">
      <c r="A16" s="28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view="pageBreakPreview" zoomScaleNormal="100" workbookViewId="0">
      <selection activeCell="D10" sqref="D10:P10"/>
    </sheetView>
  </sheetViews>
  <sheetFormatPr defaultColWidth="10.2857142857143" defaultRowHeight="13.5"/>
  <cols>
    <col min="1" max="1" width="10.2857142857143" style="1"/>
    <col min="2" max="2" width="12.1428571428571" style="1" customWidth="1"/>
    <col min="3" max="3" width="10.2857142857143" style="1"/>
    <col min="4" max="5" width="6.57142857142857" style="1" customWidth="1"/>
    <col min="6" max="6" width="5.85714285714286" style="1" customWidth="1"/>
    <col min="7" max="7" width="1.71428571428571" style="1" customWidth="1"/>
    <col min="8" max="10" width="6.57142857142857" style="1" customWidth="1"/>
    <col min="11" max="11" width="3.71428571428571" style="1" customWidth="1"/>
    <col min="12" max="13" width="6.57142857142857" style="1" customWidth="1"/>
    <col min="14" max="14" width="4.28571428571429" style="1" customWidth="1"/>
    <col min="15" max="15" width="6.57142857142857" style="1" customWidth="1"/>
    <col min="16" max="16" width="7.28571428571429" style="1" customWidth="1"/>
    <col min="17" max="16384" width="10.2857142857143" style="1"/>
  </cols>
  <sheetData>
    <row r="1" ht="18.75" spans="1:16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258</v>
      </c>
    </row>
    <row r="3" ht="33" customHeight="1" spans="1:16">
      <c r="A3" s="4" t="s">
        <v>259</v>
      </c>
      <c r="B3" s="10" t="s">
        <v>251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260</v>
      </c>
      <c r="B4" s="10" t="s">
        <v>261</v>
      </c>
      <c r="C4" s="6"/>
      <c r="D4" s="6"/>
      <c r="E4" s="6"/>
      <c r="F4" s="4" t="s">
        <v>262</v>
      </c>
      <c r="G4" s="4"/>
      <c r="H4" s="4"/>
      <c r="I4" s="4"/>
      <c r="J4" s="6">
        <v>13919581856</v>
      </c>
      <c r="K4" s="6"/>
      <c r="L4" s="6"/>
      <c r="M4" s="6"/>
      <c r="N4" s="6"/>
      <c r="O4" s="6"/>
      <c r="P4" s="6"/>
    </row>
    <row r="5" ht="36" customHeight="1" spans="1:16">
      <c r="A5" s="4" t="s">
        <v>263</v>
      </c>
      <c r="B5" s="4" t="s">
        <v>264</v>
      </c>
      <c r="C5" s="4"/>
      <c r="D5" s="11" t="s">
        <v>265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266</v>
      </c>
      <c r="C6" s="4"/>
      <c r="D6" s="12" t="s">
        <v>267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268</v>
      </c>
      <c r="C7" s="4"/>
      <c r="D7" s="13" t="s">
        <v>269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270</v>
      </c>
      <c r="C8" s="4"/>
      <c r="D8" s="12" t="s">
        <v>271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272</v>
      </c>
      <c r="B9" s="4" t="s">
        <v>273</v>
      </c>
      <c r="C9" s="4"/>
      <c r="D9" s="13" t="s">
        <v>271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274</v>
      </c>
      <c r="C10" s="14"/>
      <c r="D10" s="12" t="s">
        <v>275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276</v>
      </c>
      <c r="C11" s="14"/>
      <c r="D11" s="4" t="s">
        <v>277</v>
      </c>
      <c r="E11" s="4"/>
      <c r="F11" s="4"/>
      <c r="G11" s="4"/>
      <c r="H11" s="4" t="s">
        <v>278</v>
      </c>
      <c r="I11" s="4"/>
      <c r="J11" s="4"/>
      <c r="K11" s="4"/>
      <c r="L11" s="4" t="s">
        <v>279</v>
      </c>
      <c r="M11" s="4"/>
      <c r="N11" s="4"/>
      <c r="O11" s="4"/>
      <c r="P11" s="4" t="s">
        <v>280</v>
      </c>
    </row>
    <row r="12" ht="36" customHeight="1" spans="1:16">
      <c r="A12" s="4"/>
      <c r="B12" s="15">
        <v>237</v>
      </c>
      <c r="C12" s="15"/>
      <c r="D12" s="5">
        <v>252</v>
      </c>
      <c r="E12" s="5"/>
      <c r="F12" s="5"/>
      <c r="G12" s="5"/>
      <c r="H12" s="5">
        <v>0</v>
      </c>
      <c r="I12" s="5"/>
      <c r="J12" s="5"/>
      <c r="K12" s="5"/>
      <c r="L12" s="5">
        <v>222</v>
      </c>
      <c r="M12" s="5"/>
      <c r="N12" s="5"/>
      <c r="O12" s="5"/>
      <c r="P12" s="5">
        <v>30</v>
      </c>
    </row>
    <row r="13" ht="36" customHeight="1" spans="1:16">
      <c r="A13" s="4" t="s">
        <v>281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4" t="s">
        <v>282</v>
      </c>
      <c r="B14" s="4" t="s">
        <v>283</v>
      </c>
      <c r="C14" s="4" t="s">
        <v>284</v>
      </c>
      <c r="D14" s="4"/>
      <c r="E14" s="4"/>
      <c r="F14" s="4"/>
      <c r="G14" s="4" t="s">
        <v>285</v>
      </c>
      <c r="H14" s="4"/>
      <c r="I14" s="4"/>
      <c r="J14" s="4"/>
      <c r="K14" s="4" t="s">
        <v>286</v>
      </c>
      <c r="L14" s="4"/>
      <c r="M14" s="4"/>
      <c r="N14" s="4"/>
      <c r="O14" s="4" t="s">
        <v>287</v>
      </c>
      <c r="P14" s="4"/>
    </row>
    <row r="15" ht="36" customHeight="1" spans="1:16">
      <c r="A15" s="4"/>
      <c r="B15" s="16">
        <v>2170.87</v>
      </c>
      <c r="C15" s="17">
        <v>3768.9</v>
      </c>
      <c r="D15" s="6"/>
      <c r="E15" s="6"/>
      <c r="F15" s="6"/>
      <c r="G15" s="17">
        <v>3768.9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ht="36" customHeight="1" spans="1:16">
      <c r="A16" s="4" t="s">
        <v>288</v>
      </c>
      <c r="B16" s="4" t="s">
        <v>289</v>
      </c>
      <c r="C16" s="4"/>
      <c r="D16" s="4"/>
      <c r="E16" s="4"/>
      <c r="F16" s="4"/>
      <c r="G16" s="4"/>
      <c r="H16" s="4"/>
      <c r="I16" s="4" t="s">
        <v>290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291</v>
      </c>
      <c r="C17" s="4"/>
      <c r="D17" s="4"/>
      <c r="E17" s="6">
        <v>1961.99</v>
      </c>
      <c r="F17" s="6"/>
      <c r="G17" s="6"/>
      <c r="H17" s="6"/>
      <c r="I17" s="4" t="s">
        <v>135</v>
      </c>
      <c r="J17" s="4"/>
      <c r="K17" s="4"/>
      <c r="L17" s="4"/>
      <c r="M17" s="4"/>
      <c r="N17" s="20">
        <v>1883.72</v>
      </c>
      <c r="O17" s="6"/>
      <c r="P17" s="6"/>
    </row>
    <row r="18" ht="36" customHeight="1" spans="1:16">
      <c r="A18" s="4"/>
      <c r="B18" s="4" t="s">
        <v>292</v>
      </c>
      <c r="C18" s="4"/>
      <c r="D18" s="4"/>
      <c r="E18" s="6"/>
      <c r="F18" s="6"/>
      <c r="G18" s="6"/>
      <c r="H18" s="6"/>
      <c r="I18" s="4" t="s">
        <v>136</v>
      </c>
      <c r="J18" s="4"/>
      <c r="K18" s="4"/>
      <c r="L18" s="4"/>
      <c r="M18" s="4"/>
      <c r="N18" s="6">
        <v>78.27</v>
      </c>
      <c r="O18" s="6"/>
      <c r="P18" s="6"/>
    </row>
    <row r="19" ht="36" customHeight="1" spans="1:16">
      <c r="A19" s="4"/>
      <c r="B19" s="4" t="s">
        <v>293</v>
      </c>
      <c r="C19" s="4"/>
      <c r="D19" s="4"/>
      <c r="E19" s="6"/>
      <c r="F19" s="6"/>
      <c r="G19" s="6"/>
      <c r="H19" s="6"/>
      <c r="I19" s="4" t="s">
        <v>294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295</v>
      </c>
      <c r="C20" s="4"/>
      <c r="D20" s="4"/>
      <c r="E20" s="6">
        <v>1961.99</v>
      </c>
      <c r="F20" s="6"/>
      <c r="G20" s="6"/>
      <c r="H20" s="6"/>
      <c r="I20" s="4" t="s">
        <v>296</v>
      </c>
      <c r="J20" s="4"/>
      <c r="K20" s="4"/>
      <c r="L20" s="4"/>
      <c r="M20" s="4"/>
      <c r="N20" s="6">
        <v>1961.99</v>
      </c>
      <c r="O20" s="6"/>
      <c r="P20" s="6"/>
    </row>
    <row r="21" ht="36" customHeight="1" spans="1:16">
      <c r="A21" s="4" t="s">
        <v>297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298</v>
      </c>
      <c r="B22" s="4" t="s">
        <v>299</v>
      </c>
      <c r="C22" s="4"/>
      <c r="D22" s="4" t="s">
        <v>300</v>
      </c>
      <c r="E22" s="4"/>
      <c r="F22" s="4"/>
      <c r="G22" s="4"/>
      <c r="H22" s="4"/>
      <c r="I22" s="4"/>
      <c r="J22" s="4"/>
      <c r="K22" s="4"/>
      <c r="L22" s="4"/>
      <c r="M22" s="4" t="s">
        <v>301</v>
      </c>
      <c r="N22" s="4"/>
      <c r="O22" s="4"/>
      <c r="P22" s="4"/>
    </row>
    <row r="23" ht="25" customHeight="1" spans="1:16">
      <c r="A23" s="18" t="s">
        <v>302</v>
      </c>
      <c r="B23" s="18" t="s">
        <v>303</v>
      </c>
      <c r="C23" s="5"/>
      <c r="D23" s="18" t="s">
        <v>304</v>
      </c>
      <c r="E23" s="5"/>
      <c r="F23" s="5"/>
      <c r="G23" s="5"/>
      <c r="H23" s="5"/>
      <c r="I23" s="5"/>
      <c r="J23" s="5"/>
      <c r="K23" s="5"/>
      <c r="L23" s="5"/>
      <c r="M23" s="5">
        <v>40</v>
      </c>
      <c r="N23" s="5"/>
      <c r="O23" s="5"/>
      <c r="P23" s="5"/>
    </row>
    <row r="24" ht="25" customHeight="1" spans="1:16">
      <c r="A24" s="18" t="s">
        <v>305</v>
      </c>
      <c r="B24" s="18" t="s">
        <v>306</v>
      </c>
      <c r="C24" s="5"/>
      <c r="D24" s="18" t="s">
        <v>307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18" t="s">
        <v>308</v>
      </c>
      <c r="B25" s="18" t="s">
        <v>309</v>
      </c>
      <c r="C25" s="5"/>
      <c r="D25" s="18" t="s">
        <v>310</v>
      </c>
      <c r="E25" s="5"/>
      <c r="F25" s="5"/>
      <c r="G25" s="5"/>
      <c r="H25" s="5"/>
      <c r="I25" s="5"/>
      <c r="J25" s="5"/>
      <c r="K25" s="5"/>
      <c r="L25" s="5"/>
      <c r="M25" s="5">
        <v>30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19" sqref="E19"/>
    </sheetView>
  </sheetViews>
  <sheetFormatPr defaultColWidth="10.2857142857143" defaultRowHeight="13.5"/>
  <cols>
    <col min="1" max="2" width="10.2857142857143" style="1"/>
    <col min="3" max="3" width="6.85714285714286" style="1" customWidth="1"/>
    <col min="4" max="4" width="4" style="1" customWidth="1"/>
    <col min="5" max="5" width="4.42857142857143" style="1" customWidth="1"/>
    <col min="6" max="6" width="13" style="1" customWidth="1"/>
    <col min="7" max="7" width="10.2857142857143" style="1"/>
    <col min="8" max="8" width="3.71428571428571" style="1" customWidth="1"/>
    <col min="9" max="9" width="10.2857142857143" style="1"/>
    <col min="10" max="10" width="4.42857142857143" style="1" customWidth="1"/>
    <col min="11" max="16384" width="10.2857142857143" style="1"/>
  </cols>
  <sheetData>
    <row r="1" ht="18.75" spans="1:11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258</v>
      </c>
    </row>
    <row r="3" ht="46" customHeight="1" spans="1:11">
      <c r="A3" s="4" t="s">
        <v>312</v>
      </c>
      <c r="B3" s="5"/>
      <c r="C3" s="5"/>
      <c r="D3" s="5"/>
      <c r="E3" s="5"/>
      <c r="F3" s="4" t="s">
        <v>313</v>
      </c>
      <c r="G3" s="4"/>
      <c r="H3" s="6"/>
      <c r="I3" s="6"/>
      <c r="J3" s="6"/>
      <c r="K3" s="6"/>
    </row>
    <row r="4" ht="46" customHeight="1" spans="1:11">
      <c r="A4" s="4" t="s">
        <v>314</v>
      </c>
      <c r="B4" s="5"/>
      <c r="C4" s="5"/>
      <c r="D4" s="5"/>
      <c r="E4" s="5"/>
      <c r="F4" s="4" t="s">
        <v>315</v>
      </c>
      <c r="G4" s="4"/>
      <c r="H4" s="6"/>
      <c r="I4" s="6"/>
      <c r="J4" s="6"/>
      <c r="K4" s="6"/>
    </row>
    <row r="5" ht="46" customHeight="1" spans="1:11">
      <c r="A5" s="4" t="s">
        <v>316</v>
      </c>
      <c r="B5" s="5"/>
      <c r="C5" s="5"/>
      <c r="D5" s="5"/>
      <c r="E5" s="5"/>
      <c r="F5" s="4" t="s">
        <v>317</v>
      </c>
      <c r="G5" s="4"/>
      <c r="H5" s="6"/>
      <c r="I5" s="6"/>
      <c r="J5" s="6"/>
      <c r="K5" s="6"/>
    </row>
    <row r="6" ht="46" customHeight="1" spans="1:11">
      <c r="A6" s="4" t="s">
        <v>318</v>
      </c>
      <c r="B6" s="5"/>
      <c r="C6" s="5"/>
      <c r="D6" s="5"/>
      <c r="E6" s="5"/>
      <c r="F6" s="4" t="s">
        <v>319</v>
      </c>
      <c r="G6" s="4"/>
      <c r="H6" s="6"/>
      <c r="I6" s="6"/>
      <c r="J6" s="6"/>
      <c r="K6" s="6"/>
    </row>
    <row r="7" ht="46" customHeight="1" spans="1:11">
      <c r="A7" s="4" t="s">
        <v>320</v>
      </c>
      <c r="B7" s="7" t="s">
        <v>321</v>
      </c>
      <c r="C7" s="6"/>
      <c r="D7" s="6"/>
      <c r="E7" s="7" t="s">
        <v>322</v>
      </c>
      <c r="F7" s="7"/>
      <c r="G7" s="6"/>
      <c r="H7" s="6"/>
      <c r="I7" s="7" t="s">
        <v>323</v>
      </c>
      <c r="J7" s="7"/>
      <c r="K7" s="6"/>
    </row>
    <row r="8" ht="46" customHeight="1" spans="1:11">
      <c r="A8" s="4" t="s">
        <v>324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298</v>
      </c>
      <c r="B9" s="4" t="s">
        <v>299</v>
      </c>
      <c r="C9" s="4"/>
      <c r="D9" s="4" t="s">
        <v>300</v>
      </c>
      <c r="E9" s="4"/>
      <c r="F9" s="4"/>
      <c r="G9" s="4"/>
      <c r="H9" s="4"/>
      <c r="I9" s="4"/>
      <c r="J9" s="4" t="s">
        <v>325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 vertic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放羊的星星°</cp:lastModifiedBy>
  <dcterms:created xsi:type="dcterms:W3CDTF">2018-01-17T04:55:00Z</dcterms:created>
  <cp:lastPrinted>2019-02-14T01:19:00Z</cp:lastPrinted>
  <dcterms:modified xsi:type="dcterms:W3CDTF">2023-04-06T08:32:57Z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