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表10!$A$1:$C$17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<sst xmlns="http://schemas.openxmlformats.org/spreadsheetml/2006/main" count="334" uniqueCount="244">
  <si>
    <t>单位代码：208034</t>
  </si>
  <si>
    <t>单位名称：宁县焦村初级中学</t>
  </si>
  <si>
    <t>部门预算公开表</t>
  </si>
  <si>
    <r>
      <rPr>
        <sz val="10"/>
        <rFont val="宋体"/>
        <charset val="134"/>
      </rPr>
      <t>编制日期：</t>
    </r>
    <r>
      <rPr>
        <sz val="10"/>
        <rFont val="Hiragino Sans GB"/>
        <charset val="134"/>
      </rPr>
      <t>2024</t>
    </r>
    <r>
      <rPr>
        <sz val="10"/>
        <rFont val="宋体"/>
        <charset val="134"/>
      </rPr>
      <t>年0</t>
    </r>
    <r>
      <rPr>
        <sz val="10"/>
        <rFont val="Hiragino Sans GB"/>
        <charset val="134"/>
      </rPr>
      <t>3</t>
    </r>
    <r>
      <rPr>
        <sz val="10"/>
        <rFont val="宋体"/>
        <charset val="134"/>
      </rPr>
      <t>月</t>
    </r>
    <r>
      <rPr>
        <sz val="10"/>
        <rFont val="Hiragino Sans GB"/>
        <charset val="134"/>
      </rPr>
      <t>12</t>
    </r>
    <r>
      <rPr>
        <sz val="10"/>
        <rFont val="宋体"/>
        <charset val="134"/>
      </rPr>
      <t>日</t>
    </r>
  </si>
  <si>
    <t>部门领导：</t>
  </si>
  <si>
    <t>田华</t>
  </si>
  <si>
    <t>财务负责人：</t>
  </si>
  <si>
    <t>秦昌锋</t>
  </si>
  <si>
    <t>制表人：</t>
  </si>
  <si>
    <t>孔繁勇</t>
  </si>
  <si>
    <t>目录</t>
  </si>
  <si>
    <t>表  名</t>
  </si>
  <si>
    <t>备  注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</si>
  <si>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</si>
  <si>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</si>
  <si>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</si>
  <si>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</si>
  <si>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</si>
  <si>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</si>
  <si>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</si>
  <si>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</si>
  <si>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</si>
  <si>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</si>
  <si>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</si>
  <si>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</si>
  <si>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</si>
  <si>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</si>
  <si>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</si>
  <si>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</si>
  <si>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</si>
  <si>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</si>
  <si>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</si>
  <si>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</si>
  <si>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</si>
  <si>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</si>
  <si>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</si>
  <si>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</si>
  <si>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</si>
  <si>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</si>
  <si>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</si>
  <si>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</si>
  <si>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</si>
  <si>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</si>
  <si>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</si>
  <si>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</si>
  <si>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</si>
  <si>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</si>
  <si>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</si>
  <si>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</si>
  <si>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</si>
  <si>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</si>
  <si>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</si>
  <si>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</si>
  <si>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</si>
  <si>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</si>
  <si>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</si>
  <si>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</si>
  <si>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</si>
  <si>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</si>
  <si>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</si>
  <si>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</si>
  <si>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</si>
  <si>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</si>
  <si>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</si>
  <si>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</si>
  <si>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</si>
  <si>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</si>
  <si>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</si>
  <si>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</si>
  <si>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</si>
  <si>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</si>
  <si>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</si>
  <si>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</si>
  <si>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</si>
  <si>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</si>
  <si>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</si>
  <si>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</si>
  <si>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</si>
  <si>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</si>
  <si>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</si>
  <si>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</si>
  <si>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</si>
  <si>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</si>
  <si>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</si>
  <si>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</si>
  <si>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</si>
  <si>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</si>
  <si>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</si>
  <si>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</si>
  <si>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</si>
  <si>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</si>
  <si>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</si>
  <si>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</si>
  <si>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</si>
  <si>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</si>
  <si>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</si>
  <si>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</si>
  <si>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</si>
  <si>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</si>
  <si>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</si>
  <si>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</si>
  <si>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</si>
  <si>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</si>
  <si>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</si>
  <si>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</si>
  <si>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</si>
  <si>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</si>
  <si>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</si>
  <si>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</si>
  <si>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</si>
  <si>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</si>
  <si>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</si>
  <si>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</si>
  <si>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</si>
  <si>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</si>
  <si>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</t>
  </si>
  <si>
    <t>教育</t>
  </si>
  <si>
    <t xml:space="preserve">  20502</t>
  </si>
  <si>
    <t xml:space="preserve">  普通教育</t>
  </si>
  <si>
    <t xml:space="preserve">    2050203</t>
  </si>
  <si>
    <t xml:space="preserve">    初中教育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</si>
  <si>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</si>
  <si>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</si>
  <si>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</si>
  <si>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</si>
  <si>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</si>
  <si>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</si>
  <si>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</si>
  <si>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</si>
  <si>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</si>
  <si>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</si>
  <si>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</si>
  <si>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</si>
  <si>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</si>
  <si>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</si>
  <si>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</si>
  <si>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</si>
  <si>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</si>
  <si>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</si>
  <si>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</si>
  <si>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</si>
  <si>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</si>
  <si>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</si>
  <si>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</si>
  <si>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</si>
  <si>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</si>
  <si>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</si>
  <si>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</si>
  <si>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</si>
  <si>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</si>
  <si>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</si>
  <si>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</si>
  <si>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</si>
  <si>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</si>
  <si>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</si>
  <si>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</si>
  <si>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</si>
  <si>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</si>
  <si>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</si>
  <si>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</si>
  <si>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</si>
  <si>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</si>
  <si>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</si>
  <si>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</si>
  <si>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</si>
  <si>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</si>
  <si>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</si>
  <si>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</si>
  <si>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</si>
  <si>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</si>
  <si>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</si>
  <si>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</si>
  <si>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</si>
  <si>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</si>
  <si>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</si>
  <si>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</si>
  <si>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</si>
  <si>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</si>
  <si>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</si>
  <si>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</si>
  <si>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</si>
  <si>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</si>
  <si>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宁县焦村初级中学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</si>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</sst>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0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G16" sqref="G16"/>
    </sheetView>
  </sheetViews>
  <sheetFormatPr defaultColWidth="10" defaultRowHeight="13.5"/>
  <cols>
    <col min="1" max="1" width="13" customWidth="1"/>
    <col min="2" max="2" width="9.76666666666667" customWidth="1"/>
    <col min="3" max="3" width="30.375" customWidth="1"/>
    <col min="4" max="4" width="13.625" customWidth="1"/>
    <col min="5" max="5" width="9.76666666666667" customWidth="1"/>
    <col min="6" max="6" width="11.5083333333333" customWidth="1"/>
    <col min="7" max="7" width="14.625" customWidth="1"/>
    <col min="8" max="9" width="9.76666666666667" customWidth="1"/>
  </cols>
  <sheetData>
    <row r="1" ht="14.3" customHeight="1" spans="1:9">
      <c r="A1" s="10"/>
      <c r="B1" s="10"/>
      <c r="C1" s="10"/>
      <c r="D1" s="10"/>
      <c r="E1" s="10"/>
      <c r="F1" s="10"/>
      <c r="G1" s="10"/>
      <c r="H1" s="10"/>
      <c r="I1" s="10"/>
    </row>
    <row r="2" ht="14.3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2.75" customHeight="1" spans="1:9">
      <c r="A3" s="12"/>
      <c r="B3" s="99" t="s">
        <v>0</v>
      </c>
      <c r="C3" s="99"/>
      <c r="D3" s="12"/>
      <c r="E3" s="12"/>
      <c r="F3" s="12"/>
      <c r="G3" s="12"/>
      <c r="H3" s="12"/>
      <c r="I3" s="12"/>
    </row>
    <row r="4" ht="22.75" customHeight="1" spans="1:9">
      <c r="A4" s="12"/>
      <c r="B4" s="12" t="s">
        <v>1</v>
      </c>
      <c r="C4" s="12"/>
      <c r="D4" s="12"/>
      <c r="E4" s="12"/>
      <c r="F4" s="12"/>
      <c r="G4" s="12"/>
      <c r="H4" s="12"/>
      <c r="I4" s="12"/>
    </row>
    <row r="5" ht="14.3" customHeight="1" spans="1:9">
      <c r="A5" s="10"/>
      <c r="B5" s="10"/>
      <c r="C5" s="10"/>
      <c r="D5" s="10"/>
      <c r="E5" s="10"/>
      <c r="F5" s="10"/>
      <c r="G5" s="10"/>
      <c r="H5" s="10"/>
      <c r="I5" s="10"/>
    </row>
    <row r="6" ht="78.55" customHeight="1" spans="1:9">
      <c r="A6" s="100" t="s">
        <v>2</v>
      </c>
      <c r="B6" s="100"/>
      <c r="C6" s="100"/>
      <c r="D6" s="100"/>
      <c r="E6" s="100"/>
      <c r="F6" s="100"/>
      <c r="G6" s="100"/>
      <c r="H6" s="100"/>
      <c r="I6" s="100"/>
    </row>
    <row r="7" ht="22.75" customHeight="1" spans="1:9">
      <c r="A7" s="12"/>
      <c r="B7" s="12"/>
      <c r="C7" s="12"/>
      <c r="D7" s="12"/>
      <c r="E7" s="12"/>
      <c r="F7" s="12"/>
      <c r="G7" s="12"/>
      <c r="H7" s="12"/>
      <c r="I7" s="12"/>
    </row>
    <row r="8" ht="22.75" customHeight="1" spans="1:9">
      <c r="A8" s="12"/>
      <c r="B8" s="12"/>
      <c r="C8" s="12"/>
      <c r="D8" s="12"/>
      <c r="E8" s="12"/>
      <c r="F8" s="12"/>
      <c r="G8" s="12"/>
      <c r="H8" s="12"/>
      <c r="I8" s="12"/>
    </row>
    <row r="9" ht="66" customHeight="1" spans="1:9">
      <c r="A9" s="12"/>
      <c r="B9" s="12"/>
      <c r="C9" s="12"/>
      <c r="D9" s="12"/>
      <c r="E9" s="12"/>
      <c r="F9" s="12"/>
      <c r="G9" s="12"/>
      <c r="H9" s="12"/>
      <c r="I9" s="12"/>
    </row>
    <row r="10" ht="22.75" customHeight="1" spans="1:9">
      <c r="A10" s="101" t="s">
        <v>3</v>
      </c>
      <c r="B10" s="101"/>
      <c r="C10" s="101"/>
      <c r="D10" s="101"/>
      <c r="E10" s="101"/>
      <c r="F10" s="101"/>
      <c r="G10" s="101"/>
      <c r="H10" s="101"/>
      <c r="I10" s="101"/>
    </row>
    <row r="11" ht="63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22.75" customHeight="1" spans="2:9">
      <c r="B12" s="102" t="s">
        <v>4</v>
      </c>
      <c r="C12" s="12" t="s">
        <v>5</v>
      </c>
      <c r="D12" s="102" t="s">
        <v>6</v>
      </c>
      <c r="E12" s="10" t="s">
        <v>7</v>
      </c>
      <c r="F12" s="12"/>
      <c r="G12" s="102" t="s">
        <v>8</v>
      </c>
      <c r="H12" s="10" t="s">
        <v>9</v>
      </c>
      <c r="I12" s="12"/>
    </row>
  </sheetData>
  <mergeCells count="4">
    <mergeCell ref="B3:C3"/>
    <mergeCell ref="B4:D4"/>
    <mergeCell ref="A6:I6"/>
    <mergeCell ref="A10:I10"/>
  </mergeCells>
  <printOptions horizontalCentered="1" verticalCentered="1"/>
  <pageMargins left="0.865972222222222" right="0.86597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8" sqref="B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217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33</v>
      </c>
    </row>
    <row r="4" ht="22.75" customHeight="1" spans="1:8">
      <c r="A4" s="14" t="s">
        <v>178</v>
      </c>
      <c r="B4" s="14" t="s">
        <v>218</v>
      </c>
      <c r="C4" s="14"/>
      <c r="D4" s="14"/>
      <c r="E4" s="14"/>
      <c r="F4" s="14"/>
      <c r="G4" s="14" t="s">
        <v>219</v>
      </c>
      <c r="H4" s="14" t="s">
        <v>220</v>
      </c>
    </row>
    <row r="5" ht="22.75" customHeight="1" spans="1:8">
      <c r="A5" s="14"/>
      <c r="B5" s="14" t="s">
        <v>114</v>
      </c>
      <c r="C5" s="14" t="s">
        <v>221</v>
      </c>
      <c r="D5" s="14" t="s">
        <v>222</v>
      </c>
      <c r="E5" s="14" t="s">
        <v>223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224</v>
      </c>
      <c r="F6" s="14" t="s">
        <v>225</v>
      </c>
      <c r="G6" s="14"/>
      <c r="H6" s="14"/>
    </row>
    <row r="7" ht="22.75" customHeight="1" spans="1:8">
      <c r="A7" s="44" t="s">
        <v>114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 t="s">
        <v>182</v>
      </c>
      <c r="B8" s="44">
        <v>0</v>
      </c>
      <c r="C8" s="45"/>
      <c r="D8" s="45"/>
      <c r="E8" s="45"/>
      <c r="F8" s="45"/>
      <c r="G8" s="45"/>
      <c r="H8" s="45"/>
    </row>
    <row r="9" ht="22.75" customHeight="1" spans="1:8">
      <c r="A9" s="46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F11" sqref="F11"/>
    </sheetView>
  </sheetViews>
  <sheetFormatPr defaultColWidth="10" defaultRowHeight="15"/>
  <cols>
    <col min="1" max="1" width="13" customWidth="1"/>
    <col min="2" max="2" width="20.125" style="17" customWidth="1"/>
    <col min="3" max="3" width="34.875" style="17" customWidth="1"/>
    <col min="4" max="6" width="19.37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226</v>
      </c>
      <c r="B2" s="19"/>
      <c r="C2" s="19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7" t="s">
        <v>227</v>
      </c>
      <c r="B4" s="28" t="s">
        <v>228</v>
      </c>
      <c r="C4" s="29" t="s">
        <v>229</v>
      </c>
      <c r="D4" s="27" t="s">
        <v>114</v>
      </c>
      <c r="E4" s="27" t="s">
        <v>111</v>
      </c>
      <c r="F4" s="27" t="s">
        <v>112</v>
      </c>
      <c r="G4" s="10"/>
      <c r="H4" s="10"/>
      <c r="I4" s="10"/>
      <c r="J4" s="10"/>
    </row>
    <row r="5" ht="28" customHeight="1" spans="1:10">
      <c r="A5" s="27"/>
      <c r="B5" s="30"/>
      <c r="C5" s="31" t="s">
        <v>114</v>
      </c>
      <c r="D5" s="32">
        <v>250268.98</v>
      </c>
      <c r="E5" s="32">
        <v>250268.98</v>
      </c>
      <c r="F5" s="33"/>
      <c r="G5" s="12"/>
      <c r="H5" s="12"/>
      <c r="I5" s="12"/>
      <c r="J5" s="12"/>
    </row>
    <row r="6" ht="28" customHeight="1" spans="1:6">
      <c r="A6" s="34">
        <v>1</v>
      </c>
      <c r="B6" s="30" t="s">
        <v>230</v>
      </c>
      <c r="C6" s="35" t="s">
        <v>207</v>
      </c>
      <c r="D6" s="36">
        <f>SUM(D7:D8)</f>
        <v>250268.98</v>
      </c>
      <c r="E6" s="36">
        <f>SUM(E7:E8)</f>
        <v>250268.98</v>
      </c>
      <c r="F6" s="37"/>
    </row>
    <row r="7" ht="28" customHeight="1" spans="1:6">
      <c r="A7" s="34">
        <v>2</v>
      </c>
      <c r="B7" s="38" t="s">
        <v>208</v>
      </c>
      <c r="C7" s="39" t="s">
        <v>209</v>
      </c>
      <c r="D7" s="40">
        <v>132642.47</v>
      </c>
      <c r="E7" s="40">
        <v>132642.47</v>
      </c>
      <c r="F7" s="37"/>
    </row>
    <row r="8" ht="28" customHeight="1" spans="1:6">
      <c r="A8" s="34">
        <v>3</v>
      </c>
      <c r="B8" s="38" t="s">
        <v>210</v>
      </c>
      <c r="C8" s="39" t="s">
        <v>211</v>
      </c>
      <c r="D8" s="40">
        <v>117626.51</v>
      </c>
      <c r="E8" s="40">
        <v>117626.51</v>
      </c>
      <c r="F8" s="37"/>
    </row>
    <row r="9" ht="28" customHeight="1" spans="1:6">
      <c r="A9" s="37"/>
      <c r="B9" s="38"/>
      <c r="C9" s="39"/>
      <c r="D9" s="37"/>
      <c r="E9" s="37"/>
      <c r="F9" s="37"/>
    </row>
    <row r="10" ht="28" customHeight="1" spans="1:6">
      <c r="A10" s="37"/>
      <c r="B10" s="38"/>
      <c r="C10" s="39"/>
      <c r="D10" s="37"/>
      <c r="E10" s="37"/>
      <c r="F10" s="37"/>
    </row>
    <row r="11" ht="28" customHeight="1" spans="1:6">
      <c r="A11" s="37"/>
      <c r="B11" s="38"/>
      <c r="C11" s="39"/>
      <c r="D11" s="37"/>
      <c r="E11" s="37"/>
      <c r="F11" s="37"/>
    </row>
    <row r="12" ht="28" customHeight="1" spans="1:6">
      <c r="A12" s="37"/>
      <c r="B12" s="38"/>
      <c r="C12" s="39"/>
      <c r="D12" s="37"/>
      <c r="E12" s="41"/>
      <c r="F12" s="37"/>
    </row>
    <row r="13" ht="28" customHeight="1" spans="1:6">
      <c r="A13" s="37"/>
      <c r="B13" s="38"/>
      <c r="C13" s="39"/>
      <c r="D13" s="37"/>
      <c r="E13" s="37"/>
      <c r="F13" s="37"/>
    </row>
    <row r="14" ht="28" customHeight="1" spans="1:6">
      <c r="A14" s="37"/>
      <c r="B14" s="38"/>
      <c r="C14" s="39"/>
      <c r="D14" s="37"/>
      <c r="E14" s="37"/>
      <c r="F14" s="37"/>
    </row>
    <row r="15" ht="28" customHeight="1" spans="1:6">
      <c r="A15" s="37"/>
      <c r="B15" s="38"/>
      <c r="C15" s="39"/>
      <c r="D15" s="37"/>
      <c r="E15" s="37"/>
      <c r="F15" s="37"/>
    </row>
    <row r="16" ht="28" customHeight="1" spans="1:6">
      <c r="A16" s="37"/>
      <c r="B16" s="38"/>
      <c r="C16" s="39"/>
      <c r="D16" s="37"/>
      <c r="E16" s="37"/>
      <c r="F16" s="37"/>
    </row>
    <row r="17" ht="28" customHeight="1" spans="1:6">
      <c r="A17" s="37"/>
      <c r="B17" s="38"/>
      <c r="C17" s="39"/>
      <c r="D17" s="37"/>
      <c r="E17" s="37"/>
      <c r="F17" s="37"/>
    </row>
    <row r="23" ht="13.5" spans="2:3">
      <c r="B23" s="16"/>
      <c r="C23" s="16"/>
    </row>
    <row r="24" ht="13.5" spans="2:3">
      <c r="B24" s="16"/>
      <c r="C24" s="16"/>
    </row>
    <row r="25" ht="13.5" spans="2:3">
      <c r="B25" s="16"/>
      <c r="C25" s="16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B15" sqref="B15"/>
    </sheetView>
  </sheetViews>
  <sheetFormatPr defaultColWidth="7.875" defaultRowHeight="12.75" customHeight="1"/>
  <cols>
    <col min="1" max="1" width="27.375" style="17" customWidth="1"/>
    <col min="2" max="2" width="51.375" style="17" customWidth="1"/>
    <col min="3" max="3" width="36.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231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232</v>
      </c>
      <c r="B4" s="21"/>
      <c r="C4" s="22" t="s">
        <v>37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233</v>
      </c>
      <c r="B5" s="21" t="s">
        <v>234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114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16">
      <c r="A10" s="23"/>
      <c r="B10" s="23"/>
      <c r="C10" s="24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26.25" customHeight="1" spans="1:16">
      <c r="A11" s="23"/>
      <c r="B11" s="23"/>
      <c r="C11" s="2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26.25" customHeight="1" spans="1:16">
      <c r="A12" s="23"/>
      <c r="B12" s="23"/>
      <c r="C12" s="2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26.25" customHeight="1" spans="1:16">
      <c r="A13" s="23"/>
      <c r="B13" s="23"/>
      <c r="C13" s="24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26.25" customHeight="1" spans="1:16">
      <c r="A14" s="23"/>
      <c r="B14" s="23"/>
      <c r="C14" s="2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ht="26.25" customHeight="1" spans="1:3">
      <c r="A15" s="23"/>
      <c r="B15" s="23"/>
      <c r="C15" s="24"/>
    </row>
    <row r="16" ht="26.25" customHeight="1" spans="1:3">
      <c r="A16" s="23"/>
      <c r="B16" s="23"/>
      <c r="C16" s="24"/>
    </row>
    <row r="17" ht="26.25" customHeight="1" spans="1:3">
      <c r="A17" s="23"/>
      <c r="B17" s="23"/>
      <c r="C17" s="24"/>
    </row>
  </sheetData>
  <sheetProtection formatCells="0" formatColumns="0" formatRows="0"/>
  <mergeCells count="3">
    <mergeCell ref="A2:C2"/>
    <mergeCell ref="A4:B4"/>
    <mergeCell ref="C4:C5"/>
  </mergeCells>
  <printOptions horizontalCentered="1" verticalCentered="1"/>
  <pageMargins left="0.786805555555556" right="0.786805555555556" top="0.78680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" sqref="C$1:E$1048576"/>
    </sheetView>
  </sheetViews>
  <sheetFormatPr defaultColWidth="10" defaultRowHeight="13.5" outlineLevelRow="4" outlineLevelCol="4"/>
  <cols>
    <col min="1" max="1" width="21.25" customWidth="1"/>
    <col min="2" max="2" width="18.2416666666667" customWidth="1"/>
    <col min="3" max="5" width="30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178</v>
      </c>
      <c r="B4" s="14" t="s">
        <v>114</v>
      </c>
      <c r="C4" s="14" t="s">
        <v>236</v>
      </c>
      <c r="D4" s="14" t="s">
        <v>237</v>
      </c>
      <c r="E4" s="14" t="s">
        <v>238</v>
      </c>
    </row>
    <row r="5" ht="22.75" customHeight="1" spans="1:5">
      <c r="A5" s="14" t="s">
        <v>182</v>
      </c>
      <c r="B5" s="14">
        <v>0</v>
      </c>
      <c r="C5" s="15"/>
      <c r="D5" s="15"/>
      <c r="E5" s="15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4" sqref="B24"/>
    </sheetView>
  </sheetViews>
  <sheetFormatPr defaultColWidth="9" defaultRowHeight="13.5" outlineLevelCol="1"/>
  <cols>
    <col min="1" max="1" width="56.5" customWidth="1"/>
    <col min="2" max="2" width="72.5" customWidth="1"/>
  </cols>
  <sheetData>
    <row r="1" ht="20.25" spans="1:2">
      <c r="A1" s="1" t="s">
        <v>239</v>
      </c>
      <c r="B1" s="1"/>
    </row>
    <row r="2" spans="1:1">
      <c r="A2" s="2" t="s">
        <v>240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ht="29" customHeight="1" spans="1:2">
      <c r="A5" s="5" t="s">
        <v>241</v>
      </c>
      <c r="B5" s="4">
        <v>1</v>
      </c>
    </row>
    <row r="6" ht="29" customHeight="1" spans="1:2">
      <c r="A6" s="6" t="s">
        <v>242</v>
      </c>
      <c r="B6" s="7"/>
    </row>
    <row r="7" ht="29" customHeight="1" spans="1:2">
      <c r="A7" s="8"/>
      <c r="B7" s="7"/>
    </row>
    <row r="8" ht="29" customHeight="1" spans="1:2">
      <c r="A8" s="8"/>
      <c r="B8" s="7"/>
    </row>
    <row r="9" ht="29" customHeight="1" spans="1:2">
      <c r="A9" s="8"/>
      <c r="B9" s="7"/>
    </row>
    <row r="10" ht="29" customHeight="1" spans="1:2">
      <c r="A10" s="8"/>
      <c r="B10" s="7"/>
    </row>
    <row r="11" ht="29" customHeight="1" spans="1:2">
      <c r="A11" s="8"/>
      <c r="B11" s="7"/>
    </row>
    <row r="12" ht="29" customHeight="1" spans="1:2">
      <c r="A12" s="8"/>
      <c r="B12" s="7"/>
    </row>
    <row r="13" ht="29" customHeight="1" spans="1:2">
      <c r="A13" s="8"/>
      <c r="B13" s="7"/>
    </row>
    <row r="14" ht="29" customHeight="1" spans="1:2">
      <c r="A14" s="8"/>
      <c r="B14" s="7"/>
    </row>
    <row r="15" ht="29" customHeight="1" spans="1:2">
      <c r="A15" s="8"/>
      <c r="B15" s="7"/>
    </row>
    <row r="16" ht="29" customHeight="1" spans="1:1">
      <c r="A16" s="9" t="s">
        <v>243</v>
      </c>
    </row>
  </sheetData>
  <mergeCells count="3">
    <mergeCell ref="A1:B1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7" sqref="F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5" t="s">
        <v>10</v>
      </c>
      <c r="C2" s="95"/>
    </row>
    <row r="3" ht="29.35" customHeight="1" spans="1:3">
      <c r="A3" s="96"/>
      <c r="B3" s="97" t="s">
        <v>11</v>
      </c>
      <c r="C3" s="97" t="s">
        <v>12</v>
      </c>
    </row>
    <row r="4" ht="28.45" customHeight="1" spans="1:3">
      <c r="A4" s="88"/>
      <c r="B4" s="98" t="s">
        <v>13</v>
      </c>
      <c r="C4" s="75" t="s">
        <v>14</v>
      </c>
    </row>
    <row r="5" ht="28.45" customHeight="1" spans="1:3">
      <c r="A5" s="88"/>
      <c r="B5" s="98" t="s">
        <v>15</v>
      </c>
      <c r="C5" s="75" t="s">
        <v>16</v>
      </c>
    </row>
    <row r="6" ht="28.45" customHeight="1" spans="1:3">
      <c r="A6" s="88"/>
      <c r="B6" s="98" t="s">
        <v>17</v>
      </c>
      <c r="C6" s="75" t="s">
        <v>18</v>
      </c>
    </row>
    <row r="7" ht="28.45" customHeight="1" spans="1:3">
      <c r="A7" s="88"/>
      <c r="B7" s="98" t="s">
        <v>19</v>
      </c>
      <c r="C7" s="75"/>
    </row>
    <row r="8" ht="28.45" customHeight="1" spans="1:3">
      <c r="A8" s="88"/>
      <c r="B8" s="98" t="s">
        <v>20</v>
      </c>
      <c r="C8" s="75" t="s">
        <v>21</v>
      </c>
    </row>
    <row r="9" ht="28.45" customHeight="1" spans="1:3">
      <c r="A9" s="88"/>
      <c r="B9" s="98" t="s">
        <v>22</v>
      </c>
      <c r="C9" s="75" t="s">
        <v>23</v>
      </c>
    </row>
    <row r="10" ht="28.45" customHeight="1" spans="1:3">
      <c r="A10" s="88"/>
      <c r="B10" s="98" t="s">
        <v>24</v>
      </c>
      <c r="C10" s="75" t="s">
        <v>25</v>
      </c>
    </row>
    <row r="11" ht="28.45" customHeight="1" spans="1:3">
      <c r="A11" s="88"/>
      <c r="B11" s="98" t="s">
        <v>26</v>
      </c>
      <c r="C11" s="75" t="s">
        <v>27</v>
      </c>
    </row>
    <row r="12" ht="28.45" customHeight="1" spans="1:3">
      <c r="A12" s="88"/>
      <c r="B12" s="98" t="s">
        <v>28</v>
      </c>
      <c r="C12" s="75"/>
    </row>
    <row r="13" ht="28.45" customHeight="1" spans="1:3">
      <c r="A13" s="10"/>
      <c r="B13" s="98" t="s">
        <v>29</v>
      </c>
      <c r="C13" s="75"/>
    </row>
    <row r="14" ht="28.45" customHeight="1" spans="1:3">
      <c r="A14" s="10"/>
      <c r="B14" s="98" t="s">
        <v>30</v>
      </c>
      <c r="C14" s="75" t="s">
        <v>14</v>
      </c>
    </row>
    <row r="15" ht="36" customHeight="1" spans="2:3">
      <c r="B15" s="98" t="s">
        <v>31</v>
      </c>
      <c r="C15" s="37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C15" sqref="C15"/>
    </sheetView>
  </sheetViews>
  <sheetFormatPr defaultColWidth="10" defaultRowHeight="13.5" outlineLevelCol="3"/>
  <cols>
    <col min="1" max="1" width="25" customWidth="1"/>
    <col min="2" max="2" width="15.875" customWidth="1"/>
    <col min="3" max="3" width="25" customWidth="1"/>
    <col min="4" max="4" width="15.87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88"/>
      <c r="B3" s="88"/>
      <c r="C3" s="88"/>
      <c r="D3" s="89" t="s">
        <v>33</v>
      </c>
    </row>
    <row r="4" ht="19" customHeight="1" spans="1:4">
      <c r="A4" s="44" t="s">
        <v>34</v>
      </c>
      <c r="B4" s="44"/>
      <c r="C4" s="44" t="s">
        <v>35</v>
      </c>
      <c r="D4" s="44"/>
    </row>
    <row r="5" ht="19" customHeight="1" spans="1:4">
      <c r="A5" s="44" t="s">
        <v>36</v>
      </c>
      <c r="B5" s="44" t="s">
        <v>37</v>
      </c>
      <c r="C5" s="44" t="s">
        <v>36</v>
      </c>
      <c r="D5" s="44" t="s">
        <v>37</v>
      </c>
    </row>
    <row r="6" ht="19" customHeight="1" spans="1:4">
      <c r="A6" s="90" t="s">
        <v>38</v>
      </c>
      <c r="B6" s="91">
        <v>10550709.498</v>
      </c>
      <c r="C6" s="90" t="s">
        <v>39</v>
      </c>
      <c r="D6" s="71"/>
    </row>
    <row r="7" ht="19" customHeight="1" spans="1:4">
      <c r="A7" s="90" t="s">
        <v>40</v>
      </c>
      <c r="B7" s="71"/>
      <c r="C7" s="90" t="s">
        <v>41</v>
      </c>
      <c r="D7" s="92"/>
    </row>
    <row r="8" ht="19" customHeight="1" spans="1:4">
      <c r="A8" s="90" t="s">
        <v>42</v>
      </c>
      <c r="B8" s="71"/>
      <c r="C8" s="90" t="s">
        <v>43</v>
      </c>
      <c r="D8" s="92"/>
    </row>
    <row r="9" ht="19" customHeight="1" spans="1:4">
      <c r="A9" s="90" t="s">
        <v>44</v>
      </c>
      <c r="B9" s="71"/>
      <c r="C9" s="90" t="s">
        <v>45</v>
      </c>
      <c r="D9" s="92"/>
    </row>
    <row r="10" ht="19" customHeight="1" spans="1:4">
      <c r="A10" s="90" t="s">
        <v>46</v>
      </c>
      <c r="B10" s="71"/>
      <c r="C10" s="90" t="s">
        <v>47</v>
      </c>
      <c r="D10" s="91">
        <v>8849598.55</v>
      </c>
    </row>
    <row r="11" ht="19" customHeight="1" spans="1:4">
      <c r="A11" s="90" t="s">
        <v>48</v>
      </c>
      <c r="B11" s="71"/>
      <c r="C11" s="90" t="s">
        <v>49</v>
      </c>
      <c r="D11" s="91"/>
    </row>
    <row r="12" ht="19" customHeight="1" spans="1:4">
      <c r="A12" s="90" t="s">
        <v>50</v>
      </c>
      <c r="B12" s="71"/>
      <c r="C12" s="90" t="s">
        <v>51</v>
      </c>
      <c r="D12" s="91"/>
    </row>
    <row r="13" ht="19" customHeight="1" spans="1:4">
      <c r="A13" s="90" t="s">
        <v>52</v>
      </c>
      <c r="B13" s="71"/>
      <c r="C13" s="90" t="s">
        <v>53</v>
      </c>
      <c r="D13" s="91">
        <v>1101862.31</v>
      </c>
    </row>
    <row r="14" ht="19" customHeight="1" spans="1:4">
      <c r="A14" s="90" t="s">
        <v>54</v>
      </c>
      <c r="B14" s="71"/>
      <c r="C14" s="90" t="s">
        <v>55</v>
      </c>
      <c r="D14" s="91"/>
    </row>
    <row r="15" ht="19" customHeight="1" spans="1:4">
      <c r="A15" s="90"/>
      <c r="B15" s="91"/>
      <c r="C15" s="90" t="s">
        <v>56</v>
      </c>
      <c r="D15" s="91">
        <v>599248.638</v>
      </c>
    </row>
    <row r="16" ht="19" customHeight="1" spans="1:4">
      <c r="A16" s="90"/>
      <c r="B16" s="91"/>
      <c r="C16" s="90" t="s">
        <v>57</v>
      </c>
      <c r="D16" s="92"/>
    </row>
    <row r="17" ht="19" customHeight="1" spans="1:4">
      <c r="A17" s="90"/>
      <c r="B17" s="91"/>
      <c r="C17" s="90" t="s">
        <v>58</v>
      </c>
      <c r="D17" s="92"/>
    </row>
    <row r="18" ht="19" customHeight="1" spans="1:4">
      <c r="A18" s="90"/>
      <c r="B18" s="91"/>
      <c r="C18" s="90" t="s">
        <v>59</v>
      </c>
      <c r="D18" s="92"/>
    </row>
    <row r="19" ht="19" customHeight="1" spans="1:4">
      <c r="A19" s="90"/>
      <c r="B19" s="91"/>
      <c r="C19" s="90" t="s">
        <v>60</v>
      </c>
      <c r="D19" s="92"/>
    </row>
    <row r="20" ht="19" customHeight="1" spans="1:4">
      <c r="A20" s="93"/>
      <c r="B20" s="94"/>
      <c r="C20" s="90" t="s">
        <v>61</v>
      </c>
      <c r="D20" s="92"/>
    </row>
    <row r="21" ht="19" customHeight="1" spans="1:4">
      <c r="A21" s="93"/>
      <c r="B21" s="94"/>
      <c r="C21" s="90" t="s">
        <v>62</v>
      </c>
      <c r="D21" s="92"/>
    </row>
    <row r="22" ht="19" customHeight="1" spans="1:4">
      <c r="A22" s="93"/>
      <c r="B22" s="94"/>
      <c r="C22" s="90" t="s">
        <v>63</v>
      </c>
      <c r="D22" s="92"/>
    </row>
    <row r="23" ht="19" customHeight="1" spans="1:4">
      <c r="A23" s="93"/>
      <c r="B23" s="94"/>
      <c r="C23" s="90" t="s">
        <v>64</v>
      </c>
      <c r="D23" s="92"/>
    </row>
    <row r="24" ht="19" customHeight="1" spans="1:4">
      <c r="A24" s="93"/>
      <c r="B24" s="94"/>
      <c r="C24" s="90" t="s">
        <v>65</v>
      </c>
      <c r="D24" s="92"/>
    </row>
    <row r="25" ht="19" customHeight="1" spans="1:4">
      <c r="A25" s="90"/>
      <c r="B25" s="91"/>
      <c r="C25" s="90" t="s">
        <v>66</v>
      </c>
      <c r="D25" s="92"/>
    </row>
    <row r="26" ht="19" customHeight="1" spans="1:4">
      <c r="A26" s="90"/>
      <c r="B26" s="91"/>
      <c r="C26" s="90" t="s">
        <v>67</v>
      </c>
      <c r="D26" s="92"/>
    </row>
    <row r="27" ht="19" customHeight="1" spans="1:4">
      <c r="A27" s="90"/>
      <c r="B27" s="91"/>
      <c r="C27" s="90" t="s">
        <v>68</v>
      </c>
      <c r="D27" s="92"/>
    </row>
    <row r="28" ht="19" customHeight="1" spans="1:4">
      <c r="A28" s="93"/>
      <c r="B28" s="94"/>
      <c r="C28" s="90" t="s">
        <v>69</v>
      </c>
      <c r="D28" s="92"/>
    </row>
    <row r="29" ht="19" customHeight="1" spans="1:4">
      <c r="A29" s="93"/>
      <c r="B29" s="94"/>
      <c r="C29" s="90" t="s">
        <v>70</v>
      </c>
      <c r="D29" s="92"/>
    </row>
    <row r="30" ht="19" customHeight="1" spans="1:4">
      <c r="A30" s="93"/>
      <c r="B30" s="94"/>
      <c r="C30" s="90" t="s">
        <v>71</v>
      </c>
      <c r="D30" s="92"/>
    </row>
    <row r="31" ht="19" customHeight="1" spans="1:4">
      <c r="A31" s="93"/>
      <c r="B31" s="94"/>
      <c r="C31" s="90" t="s">
        <v>72</v>
      </c>
      <c r="D31" s="92"/>
    </row>
    <row r="32" ht="19" customHeight="1" spans="1:4">
      <c r="A32" s="93"/>
      <c r="B32" s="94"/>
      <c r="C32" s="90" t="s">
        <v>73</v>
      </c>
      <c r="D32" s="92"/>
    </row>
    <row r="33" ht="19" customHeight="1" spans="1:4">
      <c r="A33" s="90"/>
      <c r="B33" s="90"/>
      <c r="C33" s="90" t="s">
        <v>74</v>
      </c>
      <c r="D33" s="92"/>
    </row>
    <row r="34" ht="19" customHeight="1" spans="1:4">
      <c r="A34" s="90"/>
      <c r="B34" s="90"/>
      <c r="C34" s="90" t="s">
        <v>75</v>
      </c>
      <c r="D34" s="92"/>
    </row>
    <row r="35" ht="19" customHeight="1" spans="1:4">
      <c r="A35" s="90"/>
      <c r="B35" s="90"/>
      <c r="C35" s="90" t="s">
        <v>76</v>
      </c>
      <c r="D35" s="92"/>
    </row>
    <row r="36" ht="19" customHeight="1" spans="1:4">
      <c r="A36" s="90"/>
      <c r="B36" s="90"/>
      <c r="C36" s="90"/>
      <c r="D36" s="90"/>
    </row>
    <row r="37" ht="19" customHeight="1" spans="1:4">
      <c r="A37" s="93" t="s">
        <v>77</v>
      </c>
      <c r="B37" s="94">
        <f>SUM(B6:B14)</f>
        <v>10550709.498</v>
      </c>
      <c r="C37" s="93" t="s">
        <v>78</v>
      </c>
      <c r="D37" s="94">
        <f>SUM(D6:D36)</f>
        <v>10550709.498</v>
      </c>
    </row>
    <row r="38" ht="19" customHeight="1" spans="1:4">
      <c r="A38" s="93" t="s">
        <v>79</v>
      </c>
      <c r="B38" s="94"/>
      <c r="C38" s="93" t="s">
        <v>80</v>
      </c>
      <c r="D38" s="94"/>
    </row>
    <row r="39" ht="19" customHeight="1" spans="1:4">
      <c r="A39" s="93" t="s">
        <v>81</v>
      </c>
      <c r="B39" s="91"/>
      <c r="C39" s="90"/>
      <c r="D39" s="91"/>
    </row>
    <row r="40" ht="19" customHeight="1" spans="1:4">
      <c r="A40" s="93" t="s">
        <v>82</v>
      </c>
      <c r="B40" s="94">
        <f>B37+B38</f>
        <v>10550709.498</v>
      </c>
      <c r="C40" s="93" t="s">
        <v>83</v>
      </c>
      <c r="D40" s="94">
        <f>D37+D38</f>
        <v>10550709.498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J15" sqref="J15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1">
      <c r="A1" s="25"/>
    </row>
    <row r="2" ht="24.75" customHeight="1" spans="1:2">
      <c r="A2" s="19" t="s">
        <v>84</v>
      </c>
      <c r="B2" s="19"/>
    </row>
    <row r="3" ht="24.75" customHeight="1" spans="1:2">
      <c r="A3" s="79"/>
      <c r="B3" s="20" t="s">
        <v>33</v>
      </c>
    </row>
    <row r="4" ht="22" customHeight="1" spans="1:2">
      <c r="A4" s="29" t="s">
        <v>36</v>
      </c>
      <c r="B4" s="29" t="s">
        <v>37</v>
      </c>
    </row>
    <row r="5" s="16" customFormat="1" ht="22" customHeight="1" spans="1:3">
      <c r="A5" s="80" t="s">
        <v>85</v>
      </c>
      <c r="B5" s="81">
        <v>10550709.498</v>
      </c>
      <c r="C5" s="17"/>
    </row>
    <row r="6" s="16" customFormat="1" ht="22" customHeight="1" spans="1:3">
      <c r="A6" s="82" t="s">
        <v>86</v>
      </c>
      <c r="B6" s="83"/>
      <c r="C6" s="17"/>
    </row>
    <row r="7" s="16" customFormat="1" ht="22" customHeight="1" spans="1:3">
      <c r="A7" s="82" t="s">
        <v>87</v>
      </c>
      <c r="B7" s="83"/>
      <c r="C7" s="17"/>
    </row>
    <row r="8" s="16" customFormat="1" ht="22" customHeight="1" spans="1:3">
      <c r="A8" s="80" t="s">
        <v>88</v>
      </c>
      <c r="B8" s="83">
        <f>B9+B10</f>
        <v>0</v>
      </c>
      <c r="C8" s="17"/>
    </row>
    <row r="9" s="16" customFormat="1" ht="22" customHeight="1" spans="1:3">
      <c r="A9" s="82" t="s">
        <v>86</v>
      </c>
      <c r="B9" s="83"/>
      <c r="C9" s="17"/>
    </row>
    <row r="10" s="16" customFormat="1" ht="22" customHeight="1" spans="1:3">
      <c r="A10" s="82" t="s">
        <v>87</v>
      </c>
      <c r="B10" s="83"/>
      <c r="C10" s="17"/>
    </row>
    <row r="11" s="16" customFormat="1" ht="22" customHeight="1" spans="1:3">
      <c r="A11" s="80" t="s">
        <v>89</v>
      </c>
      <c r="B11" s="83"/>
      <c r="C11" s="17"/>
    </row>
    <row r="12" s="16" customFormat="1" ht="22" customHeight="1" spans="1:3">
      <c r="A12" s="82" t="s">
        <v>86</v>
      </c>
      <c r="B12" s="83"/>
      <c r="C12" s="17"/>
    </row>
    <row r="13" s="16" customFormat="1" ht="22" customHeight="1" spans="1:3">
      <c r="A13" s="82" t="s">
        <v>87</v>
      </c>
      <c r="B13" s="83"/>
      <c r="C13" s="17"/>
    </row>
    <row r="14" s="16" customFormat="1" ht="22" customHeight="1" spans="1:3">
      <c r="A14" s="84" t="s">
        <v>90</v>
      </c>
      <c r="B14" s="83">
        <f>SUM(B15:B17)</f>
        <v>0</v>
      </c>
      <c r="C14" s="17"/>
    </row>
    <row r="15" s="16" customFormat="1" ht="22" customHeight="1" spans="1:3">
      <c r="A15" s="82" t="s">
        <v>91</v>
      </c>
      <c r="B15" s="83"/>
      <c r="C15" s="17"/>
    </row>
    <row r="16" s="16" customFormat="1" ht="22" customHeight="1" spans="1:3">
      <c r="A16" s="82" t="s">
        <v>92</v>
      </c>
      <c r="B16" s="83"/>
      <c r="C16" s="17"/>
    </row>
    <row r="17" s="16" customFormat="1" ht="22" customHeight="1" spans="1:3">
      <c r="A17" s="82" t="s">
        <v>93</v>
      </c>
      <c r="B17" s="83"/>
      <c r="C17" s="17"/>
    </row>
    <row r="18" s="16" customFormat="1" ht="22" customHeight="1" spans="1:3">
      <c r="A18" s="84" t="s">
        <v>94</v>
      </c>
      <c r="B18" s="83"/>
      <c r="C18" s="17"/>
    </row>
    <row r="19" s="16" customFormat="1" ht="22" customHeight="1" spans="1:3">
      <c r="A19" s="84" t="s">
        <v>95</v>
      </c>
      <c r="B19" s="83"/>
      <c r="C19" s="17"/>
    </row>
    <row r="20" s="16" customFormat="1" ht="22" customHeight="1" spans="1:3">
      <c r="A20" s="84" t="s">
        <v>96</v>
      </c>
      <c r="B20" s="83"/>
      <c r="C20" s="17"/>
    </row>
    <row r="21" s="16" customFormat="1" ht="22" customHeight="1" spans="1:3">
      <c r="A21" s="84" t="s">
        <v>97</v>
      </c>
      <c r="B21" s="83"/>
      <c r="C21" s="17"/>
    </row>
    <row r="22" s="16" customFormat="1" ht="22" customHeight="1" spans="1:3">
      <c r="A22" s="84" t="s">
        <v>98</v>
      </c>
      <c r="B22" s="81">
        <f>B23+B26+B29+B30</f>
        <v>0</v>
      </c>
      <c r="C22" s="17"/>
    </row>
    <row r="23" s="16" customFormat="1" ht="22" customHeight="1" spans="1:3">
      <c r="A23" s="82" t="s">
        <v>99</v>
      </c>
      <c r="B23" s="81">
        <f>B24+B25</f>
        <v>0</v>
      </c>
      <c r="C23" s="17"/>
    </row>
    <row r="24" s="16" customFormat="1" ht="22" customHeight="1" spans="1:3">
      <c r="A24" s="82" t="s">
        <v>100</v>
      </c>
      <c r="B24" s="81"/>
      <c r="C24" s="17"/>
    </row>
    <row r="25" s="16" customFormat="1" ht="22" customHeight="1" spans="1:3">
      <c r="A25" s="82" t="s">
        <v>101</v>
      </c>
      <c r="B25" s="81"/>
      <c r="C25" s="17"/>
    </row>
    <row r="26" s="16" customFormat="1" ht="22" customHeight="1" spans="1:3">
      <c r="A26" s="82" t="s">
        <v>102</v>
      </c>
      <c r="B26" s="81">
        <f>B27+B28</f>
        <v>0</v>
      </c>
      <c r="C26" s="17"/>
    </row>
    <row r="27" s="16" customFormat="1" ht="22" customHeight="1" spans="1:3">
      <c r="A27" s="82" t="s">
        <v>103</v>
      </c>
      <c r="B27" s="81"/>
      <c r="C27" s="17"/>
    </row>
    <row r="28" s="16" customFormat="1" ht="22" customHeight="1" spans="1:3">
      <c r="A28" s="82" t="s">
        <v>104</v>
      </c>
      <c r="B28" s="81"/>
      <c r="C28" s="17"/>
    </row>
    <row r="29" s="16" customFormat="1" ht="22" customHeight="1" spans="1:3">
      <c r="A29" s="82" t="s">
        <v>105</v>
      </c>
      <c r="B29" s="81"/>
      <c r="C29" s="17"/>
    </row>
    <row r="30" s="16" customFormat="1" ht="22" customHeight="1" spans="1:3">
      <c r="A30" s="82" t="s">
        <v>106</v>
      </c>
      <c r="B30" s="81"/>
      <c r="C30" s="17"/>
    </row>
    <row r="31" ht="22" customHeight="1" spans="1:2">
      <c r="A31" s="85"/>
      <c r="B31" s="81"/>
    </row>
    <row r="32" s="16" customFormat="1" ht="22" customHeight="1" spans="1:3">
      <c r="A32" s="86" t="s">
        <v>107</v>
      </c>
      <c r="B32" s="87">
        <f>B5+B8+B14+B18+B19+B20+B21+B22</f>
        <v>10550709.498</v>
      </c>
      <c r="C32" s="17"/>
    </row>
  </sheetData>
  <sheetProtection formatCells="0" formatColumns="0" formatRows="0"/>
  <mergeCells count="1">
    <mergeCell ref="A2:B2"/>
  </mergeCells>
  <printOptions horizontalCentered="1" verticalCentered="1"/>
  <pageMargins left="0.393055555555556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5" sqref="C5:C17"/>
    </sheetView>
  </sheetViews>
  <sheetFormatPr defaultColWidth="10" defaultRowHeight="13.5" outlineLevelCol="4"/>
  <cols>
    <col min="1" max="1" width="15.5" customWidth="1"/>
    <col min="2" max="2" width="37.5" customWidth="1"/>
    <col min="3" max="5" width="18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74" t="s">
        <v>109</v>
      </c>
      <c r="B4" s="74" t="s">
        <v>110</v>
      </c>
      <c r="C4" s="74" t="s">
        <v>111</v>
      </c>
      <c r="D4" s="74" t="s">
        <v>112</v>
      </c>
      <c r="E4" s="74" t="s">
        <v>113</v>
      </c>
    </row>
    <row r="5" ht="26" customHeight="1" spans="1:5">
      <c r="A5" s="75" t="s">
        <v>114</v>
      </c>
      <c r="B5" s="76"/>
      <c r="C5" s="52">
        <f>C6+C9+C15</f>
        <v>10550709.498</v>
      </c>
      <c r="D5" s="76"/>
      <c r="E5" s="76"/>
    </row>
    <row r="6" ht="26" customHeight="1" spans="1:5">
      <c r="A6" s="35" t="s">
        <v>115</v>
      </c>
      <c r="B6" s="35" t="s">
        <v>116</v>
      </c>
      <c r="C6" s="77">
        <v>8849598.55</v>
      </c>
      <c r="D6" s="78"/>
      <c r="E6" s="78"/>
    </row>
    <row r="7" ht="26" customHeight="1" spans="1:5">
      <c r="A7" s="39" t="s">
        <v>117</v>
      </c>
      <c r="B7" s="39" t="s">
        <v>118</v>
      </c>
      <c r="C7" s="54">
        <v>8849598.55</v>
      </c>
      <c r="D7" s="78"/>
      <c r="E7" s="78"/>
    </row>
    <row r="8" ht="26" customHeight="1" spans="1:5">
      <c r="A8" s="39" t="s">
        <v>119</v>
      </c>
      <c r="B8" s="39" t="s">
        <v>120</v>
      </c>
      <c r="C8" s="54">
        <v>8849598.55</v>
      </c>
      <c r="D8" s="78"/>
      <c r="E8" s="78"/>
    </row>
    <row r="9" ht="26" customHeight="1" spans="1:5">
      <c r="A9" s="35" t="s">
        <v>121</v>
      </c>
      <c r="B9" s="35" t="s">
        <v>122</v>
      </c>
      <c r="C9" s="77">
        <v>1101862.31</v>
      </c>
      <c r="D9" s="78"/>
      <c r="E9" s="78"/>
    </row>
    <row r="10" ht="26" customHeight="1" spans="1:5">
      <c r="A10" s="39" t="s">
        <v>123</v>
      </c>
      <c r="B10" s="39" t="s">
        <v>124</v>
      </c>
      <c r="C10" s="54">
        <v>1028908.96</v>
      </c>
      <c r="D10" s="78"/>
      <c r="E10" s="78"/>
    </row>
    <row r="11" ht="26" customHeight="1" spans="1:5">
      <c r="A11" s="39" t="s">
        <v>125</v>
      </c>
      <c r="B11" s="39" t="s">
        <v>126</v>
      </c>
      <c r="C11" s="54">
        <v>93900</v>
      </c>
      <c r="D11" s="78"/>
      <c r="E11" s="78"/>
    </row>
    <row r="12" ht="26" customHeight="1" spans="1:5">
      <c r="A12" s="39" t="s">
        <v>127</v>
      </c>
      <c r="B12" s="39" t="s">
        <v>128</v>
      </c>
      <c r="C12" s="54">
        <v>935008.96</v>
      </c>
      <c r="D12" s="78"/>
      <c r="E12" s="78"/>
    </row>
    <row r="13" ht="26" customHeight="1" spans="1:5">
      <c r="A13" s="39" t="s">
        <v>129</v>
      </c>
      <c r="B13" s="39" t="s">
        <v>130</v>
      </c>
      <c r="C13" s="54">
        <v>72953.35</v>
      </c>
      <c r="D13" s="78"/>
      <c r="E13" s="78"/>
    </row>
    <row r="14" ht="26" customHeight="1" spans="1:5">
      <c r="A14" s="39" t="s">
        <v>131</v>
      </c>
      <c r="B14" s="39" t="s">
        <v>132</v>
      </c>
      <c r="C14" s="54">
        <v>72953.35</v>
      </c>
      <c r="D14" s="78"/>
      <c r="E14" s="78"/>
    </row>
    <row r="15" ht="26" customHeight="1" spans="1:5">
      <c r="A15" s="35" t="s">
        <v>133</v>
      </c>
      <c r="B15" s="35" t="s">
        <v>134</v>
      </c>
      <c r="C15" s="77">
        <v>599248.638</v>
      </c>
      <c r="D15" s="78"/>
      <c r="E15" s="78"/>
    </row>
    <row r="16" ht="26" customHeight="1" spans="1:5">
      <c r="A16" s="39" t="s">
        <v>135</v>
      </c>
      <c r="B16" s="39" t="s">
        <v>136</v>
      </c>
      <c r="C16" s="54">
        <v>599248.638</v>
      </c>
      <c r="D16" s="78"/>
      <c r="E16" s="78"/>
    </row>
    <row r="17" ht="26" customHeight="1" spans="1:5">
      <c r="A17" s="39" t="s">
        <v>137</v>
      </c>
      <c r="B17" s="39" t="s">
        <v>138</v>
      </c>
      <c r="C17" s="54">
        <v>599248.638</v>
      </c>
      <c r="D17" s="78"/>
      <c r="E17" s="78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26" sqref="C2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33</v>
      </c>
      <c r="D3" s="48"/>
      <c r="E3" s="12"/>
      <c r="F3" s="12"/>
      <c r="G3" s="12"/>
    </row>
    <row r="4" ht="20" customHeight="1" spans="1:7">
      <c r="A4" s="44" t="s">
        <v>34</v>
      </c>
      <c r="B4" s="44"/>
      <c r="C4" s="44" t="s">
        <v>35</v>
      </c>
      <c r="D4" s="44"/>
      <c r="E4" s="12"/>
      <c r="F4" s="12"/>
      <c r="G4" s="12"/>
    </row>
    <row r="5" ht="20" customHeight="1" spans="1:7">
      <c r="A5" s="44" t="s">
        <v>36</v>
      </c>
      <c r="B5" s="44" t="s">
        <v>37</v>
      </c>
      <c r="C5" s="44" t="s">
        <v>36</v>
      </c>
      <c r="D5" s="44" t="s">
        <v>114</v>
      </c>
      <c r="E5" s="12"/>
      <c r="F5" s="12"/>
      <c r="G5" s="12"/>
    </row>
    <row r="6" ht="20" customHeight="1" spans="1:7">
      <c r="A6" s="46" t="s">
        <v>140</v>
      </c>
      <c r="B6" s="67">
        <f>SUM(B7:B9)</f>
        <v>10550709.498</v>
      </c>
      <c r="C6" s="46" t="s">
        <v>141</v>
      </c>
      <c r="D6" s="67">
        <f>D11+D14+D16</f>
        <v>10550709.498</v>
      </c>
      <c r="E6" s="12"/>
      <c r="F6" s="12"/>
      <c r="G6" s="12"/>
    </row>
    <row r="7" ht="20" customHeight="1" spans="1:7">
      <c r="A7" s="46" t="s">
        <v>142</v>
      </c>
      <c r="B7" s="67">
        <v>10550709.498</v>
      </c>
      <c r="C7" s="46" t="s">
        <v>143</v>
      </c>
      <c r="D7" s="67"/>
      <c r="E7" s="12"/>
      <c r="F7" s="12"/>
      <c r="G7" s="12"/>
    </row>
    <row r="8" ht="20" customHeight="1" spans="1:7">
      <c r="A8" s="46" t="s">
        <v>144</v>
      </c>
      <c r="B8" s="71"/>
      <c r="C8" s="46" t="s">
        <v>145</v>
      </c>
      <c r="D8" s="67"/>
      <c r="E8" s="12"/>
      <c r="F8" s="12"/>
      <c r="G8" s="12"/>
    </row>
    <row r="9" ht="20" customHeight="1" spans="1:7">
      <c r="A9" s="46" t="s">
        <v>146</v>
      </c>
      <c r="B9" s="71"/>
      <c r="C9" s="46" t="s">
        <v>147</v>
      </c>
      <c r="D9" s="67"/>
      <c r="E9" s="12"/>
      <c r="F9" s="12"/>
      <c r="G9" s="12"/>
    </row>
    <row r="10" ht="20" customHeight="1" spans="1:7">
      <c r="A10" s="46"/>
      <c r="B10" s="68"/>
      <c r="C10" s="46" t="s">
        <v>148</v>
      </c>
      <c r="D10" s="67"/>
      <c r="E10" s="12"/>
      <c r="F10" s="12"/>
      <c r="G10" s="12"/>
    </row>
    <row r="11" ht="20" customHeight="1" spans="1:7">
      <c r="A11" s="46"/>
      <c r="B11" s="68"/>
      <c r="C11" s="46" t="s">
        <v>149</v>
      </c>
      <c r="D11" s="67">
        <v>8849598.55</v>
      </c>
      <c r="E11" s="12"/>
      <c r="F11" s="12"/>
      <c r="G11" s="12"/>
    </row>
    <row r="12" ht="20" customHeight="1" spans="1:7">
      <c r="A12" s="46"/>
      <c r="B12" s="68"/>
      <c r="C12" s="46" t="s">
        <v>150</v>
      </c>
      <c r="D12" s="67"/>
      <c r="E12" s="12"/>
      <c r="F12" s="12"/>
      <c r="G12" s="12"/>
    </row>
    <row r="13" ht="20" customHeight="1" spans="1:7">
      <c r="A13" s="72"/>
      <c r="B13" s="69"/>
      <c r="C13" s="46" t="s">
        <v>151</v>
      </c>
      <c r="D13" s="67"/>
      <c r="E13" s="12"/>
      <c r="F13" s="12"/>
      <c r="G13" s="12"/>
    </row>
    <row r="14" ht="20" customHeight="1" spans="1:7">
      <c r="A14" s="46"/>
      <c r="B14" s="68"/>
      <c r="C14" s="46" t="s">
        <v>152</v>
      </c>
      <c r="D14" s="67">
        <v>1101862.31</v>
      </c>
      <c r="E14" s="12"/>
      <c r="F14" s="12"/>
      <c r="G14" s="47"/>
    </row>
    <row r="15" ht="20" customHeight="1" spans="1:7">
      <c r="A15" s="46"/>
      <c r="B15" s="68"/>
      <c r="C15" s="46" t="s">
        <v>153</v>
      </c>
      <c r="D15" s="67"/>
      <c r="E15" s="12"/>
      <c r="F15" s="12"/>
      <c r="G15" s="12"/>
    </row>
    <row r="16" ht="20" customHeight="1" spans="1:7">
      <c r="A16" s="46"/>
      <c r="B16" s="68"/>
      <c r="C16" s="46" t="s">
        <v>154</v>
      </c>
      <c r="D16" s="67">
        <v>599248.638</v>
      </c>
      <c r="E16" s="12"/>
      <c r="F16" s="12"/>
      <c r="G16" s="12"/>
    </row>
    <row r="17" ht="20" customHeight="1" spans="1:7">
      <c r="A17" s="46"/>
      <c r="B17" s="68"/>
      <c r="C17" s="46" t="s">
        <v>155</v>
      </c>
      <c r="D17" s="71"/>
      <c r="E17" s="12"/>
      <c r="F17" s="12"/>
      <c r="G17" s="12"/>
    </row>
    <row r="18" ht="20" customHeight="1" spans="1:7">
      <c r="A18" s="46"/>
      <c r="B18" s="68"/>
      <c r="C18" s="46" t="s">
        <v>156</v>
      </c>
      <c r="D18" s="71"/>
      <c r="E18" s="12"/>
      <c r="F18" s="12"/>
      <c r="G18" s="12"/>
    </row>
    <row r="19" ht="20" customHeight="1" spans="1:7">
      <c r="A19" s="46"/>
      <c r="B19" s="46"/>
      <c r="C19" s="46" t="s">
        <v>157</v>
      </c>
      <c r="D19" s="71"/>
      <c r="E19" s="12"/>
      <c r="F19" s="12"/>
      <c r="G19" s="12"/>
    </row>
    <row r="20" ht="20" customHeight="1" spans="1:7">
      <c r="A20" s="46"/>
      <c r="B20" s="46"/>
      <c r="C20" s="46" t="s">
        <v>158</v>
      </c>
      <c r="D20" s="71"/>
      <c r="E20" s="12"/>
      <c r="F20" s="12"/>
      <c r="G20" s="12"/>
    </row>
    <row r="21" ht="20" customHeight="1" spans="1:7">
      <c r="A21" s="46"/>
      <c r="B21" s="46"/>
      <c r="C21" s="46" t="s">
        <v>159</v>
      </c>
      <c r="D21" s="71"/>
      <c r="E21" s="12"/>
      <c r="F21" s="12"/>
      <c r="G21" s="12"/>
    </row>
    <row r="22" ht="20" customHeight="1" spans="1:7">
      <c r="A22" s="46"/>
      <c r="B22" s="46"/>
      <c r="C22" s="46" t="s">
        <v>160</v>
      </c>
      <c r="D22" s="71"/>
      <c r="E22" s="12"/>
      <c r="F22" s="12"/>
      <c r="G22" s="12"/>
    </row>
    <row r="23" ht="20" customHeight="1" spans="1:7">
      <c r="A23" s="46"/>
      <c r="B23" s="46"/>
      <c r="C23" s="46" t="s">
        <v>161</v>
      </c>
      <c r="D23" s="71"/>
      <c r="E23" s="12"/>
      <c r="F23" s="12"/>
      <c r="G23" s="12"/>
    </row>
    <row r="24" ht="20" customHeight="1" spans="1:7">
      <c r="A24" s="46"/>
      <c r="B24" s="46"/>
      <c r="C24" s="46" t="s">
        <v>162</v>
      </c>
      <c r="D24" s="71"/>
      <c r="E24" s="12"/>
      <c r="F24" s="12"/>
      <c r="G24" s="12"/>
    </row>
    <row r="25" ht="20" customHeight="1" spans="1:7">
      <c r="A25" s="46"/>
      <c r="B25" s="46"/>
      <c r="C25" s="46" t="s">
        <v>163</v>
      </c>
      <c r="D25" s="71"/>
      <c r="E25" s="12"/>
      <c r="F25" s="12"/>
      <c r="G25" s="12"/>
    </row>
    <row r="26" ht="20" customHeight="1" spans="1:7">
      <c r="A26" s="46"/>
      <c r="B26" s="46"/>
      <c r="C26" s="46" t="s">
        <v>164</v>
      </c>
      <c r="D26" s="71"/>
      <c r="E26" s="12"/>
      <c r="F26" s="12"/>
      <c r="G26" s="12"/>
    </row>
    <row r="27" ht="20" customHeight="1" spans="1:7">
      <c r="A27" s="46"/>
      <c r="B27" s="46"/>
      <c r="C27" s="46" t="s">
        <v>165</v>
      </c>
      <c r="D27" s="71"/>
      <c r="E27" s="12"/>
      <c r="F27" s="12"/>
      <c r="G27" s="12"/>
    </row>
    <row r="28" ht="20" customHeight="1" spans="1:7">
      <c r="A28" s="46"/>
      <c r="B28" s="46"/>
      <c r="C28" s="46" t="s">
        <v>166</v>
      </c>
      <c r="D28" s="71"/>
      <c r="E28" s="12"/>
      <c r="F28" s="12"/>
      <c r="G28" s="12"/>
    </row>
    <row r="29" ht="20" customHeight="1" spans="1:7">
      <c r="A29" s="46"/>
      <c r="B29" s="46"/>
      <c r="C29" s="46" t="s">
        <v>167</v>
      </c>
      <c r="D29" s="71"/>
      <c r="E29" s="12"/>
      <c r="F29" s="12"/>
      <c r="G29" s="12"/>
    </row>
    <row r="30" ht="20" customHeight="1" spans="1:7">
      <c r="A30" s="46"/>
      <c r="B30" s="46"/>
      <c r="C30" s="46" t="s">
        <v>168</v>
      </c>
      <c r="D30" s="71"/>
      <c r="E30" s="12"/>
      <c r="F30" s="12"/>
      <c r="G30" s="12"/>
    </row>
    <row r="31" ht="20" customHeight="1" spans="1:7">
      <c r="A31" s="46"/>
      <c r="B31" s="46"/>
      <c r="C31" s="46" t="s">
        <v>169</v>
      </c>
      <c r="D31" s="71"/>
      <c r="E31" s="12"/>
      <c r="F31" s="12"/>
      <c r="G31" s="12"/>
    </row>
    <row r="32" ht="20" customHeight="1" spans="1:7">
      <c r="A32" s="46"/>
      <c r="B32" s="46"/>
      <c r="C32" s="46" t="s">
        <v>170</v>
      </c>
      <c r="D32" s="71"/>
      <c r="E32" s="12"/>
      <c r="F32" s="12"/>
      <c r="G32" s="12"/>
    </row>
    <row r="33" ht="20" customHeight="1" spans="1:7">
      <c r="A33" s="46"/>
      <c r="B33" s="46"/>
      <c r="C33" s="46" t="s">
        <v>171</v>
      </c>
      <c r="D33" s="71"/>
      <c r="E33" s="12"/>
      <c r="F33" s="12"/>
      <c r="G33" s="12"/>
    </row>
    <row r="34" ht="20" customHeight="1" spans="1:7">
      <c r="A34" s="46"/>
      <c r="B34" s="46"/>
      <c r="C34" s="46" t="s">
        <v>172</v>
      </c>
      <c r="D34" s="71"/>
      <c r="E34" s="12"/>
      <c r="F34" s="12"/>
      <c r="G34" s="12"/>
    </row>
    <row r="35" ht="20" customHeight="1" spans="1:7">
      <c r="A35" s="46"/>
      <c r="B35" s="46"/>
      <c r="C35" s="46" t="s">
        <v>173</v>
      </c>
      <c r="D35" s="71"/>
      <c r="E35" s="12"/>
      <c r="F35" s="12"/>
      <c r="G35" s="12"/>
    </row>
    <row r="36" ht="20" customHeight="1" spans="1:7">
      <c r="A36" s="46"/>
      <c r="B36" s="46"/>
      <c r="C36" s="46" t="s">
        <v>174</v>
      </c>
      <c r="D36" s="73"/>
      <c r="E36" s="12"/>
      <c r="F36" s="12"/>
      <c r="G36" s="12"/>
    </row>
    <row r="37" ht="20" customHeight="1" spans="1:7">
      <c r="A37" s="44" t="s">
        <v>175</v>
      </c>
      <c r="B37" s="66">
        <f>B6</f>
        <v>10550709.498</v>
      </c>
      <c r="C37" s="44" t="s">
        <v>176</v>
      </c>
      <c r="D37" s="66">
        <f>D6</f>
        <v>10550709.498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7" sqref="A7"/>
    </sheetView>
  </sheetViews>
  <sheetFormatPr defaultColWidth="10" defaultRowHeight="13.5" outlineLevelRow="7"/>
  <cols>
    <col min="1" max="1" width="15.875" customWidth="1"/>
    <col min="2" max="4" width="14.625" customWidth="1"/>
    <col min="5" max="11" width="9.8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33</v>
      </c>
      <c r="K3" s="48"/>
    </row>
    <row r="4" ht="22.75" customHeight="1" spans="1:11">
      <c r="A4" s="44" t="s">
        <v>178</v>
      </c>
      <c r="B4" s="44" t="s">
        <v>114</v>
      </c>
      <c r="C4" s="44" t="s">
        <v>179</v>
      </c>
      <c r="D4" s="44"/>
      <c r="E4" s="44"/>
      <c r="F4" s="44" t="s">
        <v>180</v>
      </c>
      <c r="G4" s="44"/>
      <c r="H4" s="44"/>
      <c r="I4" s="44" t="s">
        <v>181</v>
      </c>
      <c r="J4" s="44"/>
      <c r="K4" s="44"/>
    </row>
    <row r="5" ht="22.75" customHeight="1" spans="1:11">
      <c r="A5" s="44"/>
      <c r="B5" s="44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4" t="s">
        <v>114</v>
      </c>
      <c r="B6" s="66">
        <v>10550709.498</v>
      </c>
      <c r="C6" s="66">
        <v>10550709.498</v>
      </c>
      <c r="D6" s="66">
        <v>10550709.498</v>
      </c>
      <c r="E6" s="66"/>
      <c r="F6" s="66"/>
      <c r="G6" s="66"/>
      <c r="H6" s="66"/>
      <c r="I6" s="66"/>
      <c r="J6" s="66"/>
      <c r="K6" s="66"/>
    </row>
    <row r="7" ht="22.75" customHeight="1" spans="1:11">
      <c r="A7" s="44" t="s">
        <v>182</v>
      </c>
      <c r="B7" s="67">
        <v>10550709.498</v>
      </c>
      <c r="C7" s="67">
        <v>10550709.498</v>
      </c>
      <c r="D7" s="68">
        <v>10550709.498</v>
      </c>
      <c r="E7" s="69"/>
      <c r="F7" s="69"/>
      <c r="G7" s="69"/>
      <c r="H7" s="69"/>
      <c r="I7" s="69"/>
      <c r="J7" s="69"/>
      <c r="K7" s="69"/>
    </row>
    <row r="8" ht="22.75" customHeight="1" spans="1:11">
      <c r="A8" s="70"/>
      <c r="B8" s="67"/>
      <c r="C8" s="67"/>
      <c r="D8" s="69"/>
      <c r="E8" s="69"/>
      <c r="F8" s="69"/>
      <c r="G8" s="69"/>
      <c r="H8" s="69"/>
      <c r="I8" s="69"/>
      <c r="J8" s="69"/>
      <c r="K8" s="69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13" sqref="C13"/>
    </sheetView>
  </sheetViews>
  <sheetFormatPr defaultColWidth="10" defaultRowHeight="13.5" outlineLevelCol="4"/>
  <cols>
    <col min="1" max="1" width="17.5" customWidth="1"/>
    <col min="2" max="2" width="29" customWidth="1"/>
    <col min="3" max="5" width="25.6416666666667" customWidth="1"/>
  </cols>
  <sheetData>
    <row r="1" ht="14.3" customHeight="1" spans="1:1">
      <c r="A1" s="58"/>
    </row>
    <row r="2" ht="36.9" customHeight="1" spans="1:5">
      <c r="A2" s="11" t="s">
        <v>183</v>
      </c>
      <c r="B2" s="11"/>
      <c r="C2" s="11"/>
      <c r="D2" s="11"/>
      <c r="E2" s="11"/>
    </row>
    <row r="3" ht="21.85" customHeight="1" spans="1:5">
      <c r="A3" s="12"/>
      <c r="B3" s="12"/>
      <c r="C3" s="48" t="s">
        <v>33</v>
      </c>
      <c r="D3" s="48"/>
      <c r="E3" s="48"/>
    </row>
    <row r="4" ht="22.75" customHeight="1" spans="1:5">
      <c r="A4" s="49" t="s">
        <v>109</v>
      </c>
      <c r="B4" s="49"/>
      <c r="C4" s="49" t="s">
        <v>179</v>
      </c>
      <c r="D4" s="49"/>
      <c r="E4" s="49"/>
    </row>
    <row r="5" ht="22.75" customHeight="1" spans="1:5">
      <c r="A5" s="59" t="s">
        <v>184</v>
      </c>
      <c r="B5" s="59" t="s">
        <v>185</v>
      </c>
      <c r="C5" s="60" t="s">
        <v>114</v>
      </c>
      <c r="D5" s="59" t="s">
        <v>111</v>
      </c>
      <c r="E5" s="59" t="s">
        <v>112</v>
      </c>
    </row>
    <row r="6" ht="27" customHeight="1" spans="1:5">
      <c r="A6" s="61"/>
      <c r="B6" s="59" t="s">
        <v>114</v>
      </c>
      <c r="C6" s="62">
        <f>C7+C10+C16</f>
        <v>10550709.498</v>
      </c>
      <c r="D6" s="63"/>
      <c r="E6" s="63"/>
    </row>
    <row r="7" ht="27" customHeight="1" spans="1:5">
      <c r="A7" s="35" t="s">
        <v>115</v>
      </c>
      <c r="B7" s="35" t="s">
        <v>116</v>
      </c>
      <c r="C7" s="62">
        <v>8849598.55</v>
      </c>
      <c r="D7" s="64"/>
      <c r="E7" s="64"/>
    </row>
    <row r="8" ht="27" customHeight="1" spans="1:5">
      <c r="A8" s="39" t="s">
        <v>117</v>
      </c>
      <c r="B8" s="39" t="s">
        <v>118</v>
      </c>
      <c r="C8" s="65">
        <v>8849598.55</v>
      </c>
      <c r="D8" s="64"/>
      <c r="E8" s="64"/>
    </row>
    <row r="9" ht="27" customHeight="1" spans="1:5">
      <c r="A9" s="39" t="s">
        <v>119</v>
      </c>
      <c r="B9" s="39" t="s">
        <v>120</v>
      </c>
      <c r="C9" s="65">
        <v>8849598.55</v>
      </c>
      <c r="D9" s="64"/>
      <c r="E9" s="64"/>
    </row>
    <row r="10" ht="27" customHeight="1" spans="1:5">
      <c r="A10" s="35" t="s">
        <v>121</v>
      </c>
      <c r="B10" s="35" t="s">
        <v>122</v>
      </c>
      <c r="C10" s="62">
        <v>1101862.31</v>
      </c>
      <c r="D10" s="64"/>
      <c r="E10" s="64"/>
    </row>
    <row r="11" ht="27" customHeight="1" spans="1:5">
      <c r="A11" s="39" t="s">
        <v>123</v>
      </c>
      <c r="B11" s="39" t="s">
        <v>124</v>
      </c>
      <c r="C11" s="65">
        <v>1028908.96</v>
      </c>
      <c r="D11" s="64"/>
      <c r="E11" s="64"/>
    </row>
    <row r="12" ht="27" customHeight="1" spans="1:5">
      <c r="A12" s="39" t="s">
        <v>125</v>
      </c>
      <c r="B12" s="39" t="s">
        <v>126</v>
      </c>
      <c r="C12" s="65">
        <v>93900</v>
      </c>
      <c r="D12" s="64"/>
      <c r="E12" s="64"/>
    </row>
    <row r="13" ht="27" customHeight="1" spans="1:5">
      <c r="A13" s="39" t="s">
        <v>127</v>
      </c>
      <c r="B13" s="39" t="s">
        <v>128</v>
      </c>
      <c r="C13" s="65">
        <v>935008.96</v>
      </c>
      <c r="D13" s="64"/>
      <c r="E13" s="64"/>
    </row>
    <row r="14" ht="27" customHeight="1" spans="1:5">
      <c r="A14" s="39" t="s">
        <v>129</v>
      </c>
      <c r="B14" s="39" t="s">
        <v>130</v>
      </c>
      <c r="C14" s="65">
        <v>72953.35</v>
      </c>
      <c r="D14" s="64"/>
      <c r="E14" s="64"/>
    </row>
    <row r="15" ht="27" customHeight="1" spans="1:5">
      <c r="A15" s="39" t="s">
        <v>131</v>
      </c>
      <c r="B15" s="39" t="s">
        <v>132</v>
      </c>
      <c r="C15" s="65">
        <v>72953.35</v>
      </c>
      <c r="D15" s="64"/>
      <c r="E15" s="64"/>
    </row>
    <row r="16" ht="27" customHeight="1" spans="1:5">
      <c r="A16" s="35" t="s">
        <v>133</v>
      </c>
      <c r="B16" s="35" t="s">
        <v>134</v>
      </c>
      <c r="C16" s="62">
        <v>599248.638</v>
      </c>
      <c r="D16" s="64"/>
      <c r="E16" s="64"/>
    </row>
    <row r="17" ht="27" customHeight="1" spans="1:5">
      <c r="A17" s="39" t="s">
        <v>135</v>
      </c>
      <c r="B17" s="39" t="s">
        <v>136</v>
      </c>
      <c r="C17" s="65">
        <v>599248.638</v>
      </c>
      <c r="D17" s="64"/>
      <c r="E17" s="64"/>
    </row>
    <row r="18" ht="27" customHeight="1" spans="1:5">
      <c r="A18" s="39" t="s">
        <v>137</v>
      </c>
      <c r="B18" s="39" t="s">
        <v>138</v>
      </c>
      <c r="C18" s="65">
        <v>599248.638</v>
      </c>
      <c r="D18" s="64"/>
      <c r="E18" s="64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16" sqref="E16:E1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186</v>
      </c>
      <c r="B2" s="11"/>
      <c r="C2" s="11"/>
      <c r="D2" s="11"/>
      <c r="E2" s="11"/>
    </row>
    <row r="3" ht="22.75" customHeight="1" spans="1:5">
      <c r="A3" s="47"/>
      <c r="B3" s="47"/>
      <c r="C3" s="12"/>
      <c r="D3" s="12"/>
      <c r="E3" s="48" t="s">
        <v>33</v>
      </c>
    </row>
    <row r="4" ht="22.75" customHeight="1" spans="1:5">
      <c r="A4" s="49" t="s">
        <v>187</v>
      </c>
      <c r="B4" s="49"/>
      <c r="C4" s="49" t="s">
        <v>188</v>
      </c>
      <c r="D4" s="49"/>
      <c r="E4" s="49"/>
    </row>
    <row r="5" ht="22.75" customHeight="1" spans="1:5">
      <c r="A5" s="49" t="s">
        <v>184</v>
      </c>
      <c r="B5" s="49" t="s">
        <v>185</v>
      </c>
      <c r="C5" s="49" t="s">
        <v>114</v>
      </c>
      <c r="D5" s="49" t="s">
        <v>189</v>
      </c>
      <c r="E5" s="49" t="s">
        <v>190</v>
      </c>
    </row>
    <row r="6" ht="21" customHeight="1" spans="1:5">
      <c r="A6" s="49"/>
      <c r="B6" s="50" t="s">
        <v>114</v>
      </c>
      <c r="C6" s="51">
        <f>D6+E6</f>
        <v>10550709.498</v>
      </c>
      <c r="D6" s="51">
        <f>D7+D18</f>
        <v>10300440.518</v>
      </c>
      <c r="E6" s="51">
        <f>E15</f>
        <v>250268.98</v>
      </c>
    </row>
    <row r="7" ht="21" customHeight="1" spans="1:5">
      <c r="A7" s="35" t="s">
        <v>191</v>
      </c>
      <c r="B7" s="35" t="s">
        <v>192</v>
      </c>
      <c r="C7" s="51">
        <f t="shared" ref="C7:C20" si="0">D7+E7</f>
        <v>10206540.518</v>
      </c>
      <c r="D7" s="52">
        <f>D8+D9+D10+D11+D12+D13+D14</f>
        <v>10206540.518</v>
      </c>
      <c r="E7" s="52"/>
    </row>
    <row r="8" ht="21" customHeight="1" spans="1:5">
      <c r="A8" s="39" t="s">
        <v>193</v>
      </c>
      <c r="B8" s="39" t="s">
        <v>194</v>
      </c>
      <c r="C8" s="53">
        <f t="shared" si="0"/>
        <v>3814110</v>
      </c>
      <c r="D8" s="54">
        <v>3814110</v>
      </c>
      <c r="E8" s="55"/>
    </row>
    <row r="9" ht="21" customHeight="1" spans="1:5">
      <c r="A9" s="39" t="s">
        <v>195</v>
      </c>
      <c r="B9" s="39" t="s">
        <v>196</v>
      </c>
      <c r="C9" s="53">
        <f t="shared" si="0"/>
        <v>1123776.77</v>
      </c>
      <c r="D9" s="54">
        <v>1123776.77</v>
      </c>
      <c r="E9" s="37"/>
    </row>
    <row r="10" ht="21" customHeight="1" spans="1:5">
      <c r="A10" s="39" t="s">
        <v>197</v>
      </c>
      <c r="B10" s="39" t="s">
        <v>198</v>
      </c>
      <c r="C10" s="53">
        <f t="shared" si="0"/>
        <v>1466800</v>
      </c>
      <c r="D10" s="54">
        <v>1466800</v>
      </c>
      <c r="E10" s="37"/>
    </row>
    <row r="11" ht="21" customHeight="1" spans="1:5">
      <c r="A11" s="39" t="s">
        <v>199</v>
      </c>
      <c r="B11" s="39" t="s">
        <v>200</v>
      </c>
      <c r="C11" s="53">
        <f t="shared" si="0"/>
        <v>2194642.8</v>
      </c>
      <c r="D11" s="54">
        <v>2194642.8</v>
      </c>
      <c r="E11" s="37"/>
    </row>
    <row r="12" ht="21" customHeight="1" spans="1:5">
      <c r="A12" s="39" t="s">
        <v>201</v>
      </c>
      <c r="B12" s="39" t="s">
        <v>202</v>
      </c>
      <c r="C12" s="53">
        <f t="shared" si="0"/>
        <v>935008.96</v>
      </c>
      <c r="D12" s="54">
        <v>935008.96</v>
      </c>
      <c r="E12" s="37"/>
    </row>
    <row r="13" ht="21" customHeight="1" spans="1:5">
      <c r="A13" s="39" t="s">
        <v>203</v>
      </c>
      <c r="B13" s="39" t="s">
        <v>204</v>
      </c>
      <c r="C13" s="53">
        <f t="shared" si="0"/>
        <v>599248.638</v>
      </c>
      <c r="D13" s="54">
        <v>599248.638</v>
      </c>
      <c r="E13" s="37"/>
    </row>
    <row r="14" ht="21" customHeight="1" spans="1:5">
      <c r="A14" s="39" t="s">
        <v>205</v>
      </c>
      <c r="B14" s="39" t="s">
        <v>206</v>
      </c>
      <c r="C14" s="53">
        <f t="shared" si="0"/>
        <v>72953.35</v>
      </c>
      <c r="D14" s="54">
        <v>72953.35</v>
      </c>
      <c r="E14" s="37"/>
    </row>
    <row r="15" ht="21" customHeight="1" spans="1:5">
      <c r="A15" s="35">
        <v>302</v>
      </c>
      <c r="B15" s="56" t="s">
        <v>207</v>
      </c>
      <c r="C15" s="51">
        <f t="shared" si="0"/>
        <v>250268.98</v>
      </c>
      <c r="D15" s="52"/>
      <c r="E15" s="52">
        <f>E16+E17</f>
        <v>250268.98</v>
      </c>
    </row>
    <row r="16" ht="21" customHeight="1" spans="1:5">
      <c r="A16" s="39" t="s">
        <v>208</v>
      </c>
      <c r="B16" s="57" t="s">
        <v>209</v>
      </c>
      <c r="C16" s="53">
        <f t="shared" si="0"/>
        <v>132642.47</v>
      </c>
      <c r="D16" s="54"/>
      <c r="E16" s="54">
        <v>132642.47</v>
      </c>
    </row>
    <row r="17" ht="21" customHeight="1" spans="1:5">
      <c r="A17" s="39" t="s">
        <v>210</v>
      </c>
      <c r="B17" s="57" t="s">
        <v>211</v>
      </c>
      <c r="C17" s="53">
        <f t="shared" si="0"/>
        <v>117626.51</v>
      </c>
      <c r="D17" s="54"/>
      <c r="E17" s="54">
        <v>117626.51</v>
      </c>
    </row>
    <row r="18" ht="21" customHeight="1" spans="1:5">
      <c r="A18" s="35">
        <v>303</v>
      </c>
      <c r="B18" s="56" t="s">
        <v>212</v>
      </c>
      <c r="C18" s="51">
        <f t="shared" si="0"/>
        <v>93900</v>
      </c>
      <c r="D18" s="52">
        <f>D19+D20</f>
        <v>93900</v>
      </c>
      <c r="E18" s="37"/>
    </row>
    <row r="19" ht="21" customHeight="1" spans="1:5">
      <c r="A19" s="39" t="s">
        <v>213</v>
      </c>
      <c r="B19" s="57" t="s">
        <v>214</v>
      </c>
      <c r="C19" s="53">
        <f t="shared" si="0"/>
        <v>61500</v>
      </c>
      <c r="D19" s="54">
        <v>61500</v>
      </c>
      <c r="E19" s="37"/>
    </row>
    <row r="20" ht="21" customHeight="1" spans="1:5">
      <c r="A20" s="39" t="s">
        <v>215</v>
      </c>
      <c r="B20" s="57" t="s">
        <v>216</v>
      </c>
      <c r="C20" s="53">
        <f t="shared" si="0"/>
        <v>32400</v>
      </c>
      <c r="D20" s="54">
        <v>32400</v>
      </c>
      <c r="E20" s="37"/>
    </row>
  </sheetData>
  <mergeCells count="4">
    <mergeCell ref="A2:E2"/>
    <mergeCell ref="A3:B3"/>
    <mergeCell ref="A4:B4"/>
    <mergeCell ref="C4:E4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放羊的星星°</cp:lastModifiedBy>
  <dcterms:created xsi:type="dcterms:W3CDTF">2023-01-31T08:53:00Z</dcterms:created>
  <dcterms:modified xsi:type="dcterms:W3CDTF">2024-03-15T01:05:24Z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