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xlnm.Print_Titles" localSheetId="8">表7!$2:$5</definedName>
    <definedName name="_xlnm.Print_Titles" localSheetId="2">表1!$2:$5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<sst xmlns="http://schemas.openxmlformats.org/spreadsheetml/2006/main" count="384" uniqueCount="281">
  <si>
    <t>单位代码：</t>
  </si>
  <si>
    <t>单位名称：</t>
  </si>
  <si>
    <t>宁县焦村镇人民政府</t>
  </si>
  <si>
    <t>部门预算公开表</t>
  </si>
  <si>
    <t xml:space="preserve">     </t>
  </si>
  <si>
    <t>编制日期：</t>
  </si>
  <si>
    <t>2025.2.14</t>
  </si>
  <si>
    <t>部门领导：</t>
  </si>
  <si>
    <t>陈伟军</t>
  </si>
  <si>
    <t>财务负责人：</t>
  </si>
  <si>
    <t>制表人：</t>
  </si>
  <si>
    <t>赵博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</si>
  <si>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</si>
  <si>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</si>
  <si>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</si>
  <si>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</si>
  <si>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</si>
  <si>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</si>
  <si>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</si>
  <si>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</si>
  <si>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</si>
  <si>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</si>
  <si>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</si>
  <si>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</si>
  <si>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</si>
  <si>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</si>
  <si>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</si>
  <si>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</si>
  <si>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</si>
  <si>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</si>
  <si>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</si>
  <si>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</si>
  <si>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</si>
  <si>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</si>
  <si>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</si>
  <si>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</si>
  <si>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</si>
  <si>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</si>
  <si>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</si>
  <si>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</si>
  <si>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</si>
  <si>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</si>
  <si>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</si>
  <si>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</si>
  <si>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</si>
  <si>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</si>
  <si>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</si>
  <si>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</si>
  <si>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</si>
  <si>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</si>
  <si>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</si>
  <si>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</si>
  <si>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</si>
  <si>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</si>
  <si>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</si>
  <si>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</si>
  <si>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</si>
  <si>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</si>
  <si>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</si>
  <si>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</si>
  <si>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</si>
  <si>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</si>
  <si>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</si>
  <si>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</si>
  <si>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</si>
  <si>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</si>
  <si>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</si>
  <si>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</si>
  <si>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</si>
  <si>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</si>
  <si>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</si>
  <si>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</si>
  <si>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</si>
  <si>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</si>
  <si>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</si>
  <si>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</si>
  <si>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</si>
  <si>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</si>
  <si>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</si>
  <si>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</si>
  <si>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</si>
  <si>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</si>
  <si>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</si>
  <si>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</si>
  <si>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</si>
  <si>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</si>
  <si>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</si>
  <si>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</si>
  <si>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</si>
  <si>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</si>
  <si>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</si>
  <si>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</si>
  <si>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</si>
  <si>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</si>
  <si>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</si>
  <si>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</si>
  <si>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</si>
  <si>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</si>
  <si>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</si>
  <si>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</si>
  <si>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</si>
  <si>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</si>
  <si>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</si>
  <si>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</si>
  <si>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</si>
  <si>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</si>
  <si>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</si>
  <si>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</si>
  <si>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</si>
  <si>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</si>
  <si>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</si>
  <si>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</si>
  <si>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</si>
  <si>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</si>
  <si>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</si>
  <si>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</si>
  <si>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</si>
  <si>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</si>
  <si>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 xml:space="preserve"> 201 一般公共服务支出</t>
  </si>
  <si>
    <t xml:space="preserve">  20103 政府办公厅（室）及相关机构事务</t>
  </si>
  <si>
    <t xml:space="preserve">  2010301 行政运行</t>
  </si>
  <si>
    <t xml:space="preserve"> 208 社会保障和就业支出</t>
  </si>
  <si>
    <t xml:space="preserve">  20805 行政事业单位养老支出</t>
  </si>
  <si>
    <t xml:space="preserve">  2080502 事业单位离退休</t>
  </si>
  <si>
    <t xml:space="preserve">  2080505 机关事业单位基本养老保险缴费支出</t>
  </si>
  <si>
    <t xml:space="preserve">  20899 其他社会保障和就业支出</t>
  </si>
  <si>
    <t xml:space="preserve">  2089999 其他社会保障和就业支出</t>
  </si>
  <si>
    <t xml:space="preserve"> 210 卫生健康支出</t>
  </si>
  <si>
    <t xml:space="preserve">  21011 行政事业单位医疗</t>
  </si>
  <si>
    <t xml:space="preserve">  2101101 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</si>
  <si>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</si>
  <si>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</si>
  <si>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</si>
  <si>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</si>
  <si>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</si>
  <si>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</si>
  <si>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</si>
  <si>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</si>
  <si>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</si>
  <si>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</si>
  <si>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</si>
  <si>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</si>
  <si>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</si>
  <si>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</si>
  <si>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</si>
  <si>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</si>
  <si>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</si>
  <si>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</si>
  <si>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</si>
  <si>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</si>
  <si>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</si>
  <si>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</si>
  <si>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</si>
  <si>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</si>
  <si>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</si>
  <si>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</si>
  <si>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</si>
  <si>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</si>
  <si>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</si>
  <si>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</si>
  <si>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</si>
  <si>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</si>
  <si>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</si>
  <si>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</si>
  <si>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</si>
  <si>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</si>
  <si>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</si>
  <si>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</si>
  <si>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</si>
  <si>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</si>
  <si>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</si>
  <si>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</si>
  <si>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</si>
  <si>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</si>
  <si>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</si>
  <si>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</si>
  <si>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一般公共服务支出</t>
  </si>
  <si>
    <t>政府办公厅（室）及相关机构事务</t>
  </si>
  <si>
    <t>行政运行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</si>
  <si>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</si>
  <si>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</si>
  <si>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</si>
  <si>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</si>
  <si>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</si>
  <si>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</si>
  <si>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</si>
  <si>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</si>
  <si>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</si>
  <si>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</si>
  <si>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</si>
  <si>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</si>
  <si>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</si>
  <si>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</si>
  <si>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</si>
  <si>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</si>
  <si>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</si>
  <si>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</si>
  <si>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</si>
  <si>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</si>
  <si>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</si>
  <si>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</si>
  <si>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</si>
  <si>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</si>
  <si>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</si>
  <si>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</si>
  <si>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</si>
  <si>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</si>
  <si>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</si>
  <si>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</si>
  <si>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</si>
  <si>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</si>
  <si>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</si>
  <si>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</si>
  <si>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</si>
  <si>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</si>
  <si>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</si>
  <si>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</si>
  <si>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</si>
  <si>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</si>
  <si>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</si>
  <si>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</si>
  <si>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</si>
  <si>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</si>
  <si>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</si>
  <si>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</si>
  <si>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</si>
  <si>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</si>
  <si>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 xml:space="preserve">30214 </t>
  </si>
  <si>
    <t>租赁费</t>
  </si>
  <si>
    <t xml:space="preserve"> 培训费</t>
  </si>
  <si>
    <t>30217</t>
  </si>
  <si>
    <t xml:space="preserve">  公务接待费</t>
  </si>
  <si>
    <t xml:space="preserve"> 专用材料费</t>
  </si>
  <si>
    <t>30226</t>
  </si>
  <si>
    <t xml:space="preserve">  劳务费</t>
  </si>
  <si>
    <t>20227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</si>
  <si>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</si>
  <si>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</si>
  <si>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</si>
  <si>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</si>
  <si>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</si>
  <si>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</si>
  <si>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</si>
  <si>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</si>
  <si>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</si>
  <si>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</si>
  <si>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</si>
  <si>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</si>
  <si>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</si>
  <si>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</si>
  <si>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</si>
  <si>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310</t>
  </si>
  <si>
    <t>资本性支出</t>
  </si>
  <si>
    <t>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</si>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</sst>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3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思源黑体"/>
      <charset val="134"/>
    </font>
    <font>
      <sz val="10"/>
      <color indexed="8"/>
      <name val="思源黑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0"/>
      <name val="宋体"/>
      <charset val="134"/>
      <scheme val="minor"/>
    </font>
    <font>
      <sz val="10"/>
      <name val="Hiragino Sans GB"/>
      <charset val="134"/>
    </font>
    <font>
      <b/>
      <sz val="9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9" fillId="0" borderId="0"/>
  </cellStyleXfs>
  <cellXfs count="114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9" fillId="0" borderId="0" xfId="0" applyFont="1" applyFill="1" applyAlignment="1"/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/>
    </xf>
    <xf numFmtId="176" fontId="15" fillId="0" borderId="1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/>
    <xf numFmtId="0" fontId="8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/>
    <xf numFmtId="49" fontId="14" fillId="0" borderId="1" xfId="0" applyNumberFormat="1" applyFont="1" applyFill="1" applyBorder="1" applyAlignment="1" applyProtection="1">
      <alignment horizontal="left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4" fontId="25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77" fontId="19" fillId="0" borderId="0" xfId="0" applyNumberFormat="1" applyFont="1" applyFill="1" applyAlignment="1">
      <alignment horizontal="left" vertical="center"/>
    </xf>
    <xf numFmtId="0" fontId="0" fillId="0" borderId="4" xfId="0" applyFont="1" applyBorder="1">
      <alignment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vertical="center"/>
    </xf>
    <xf numFmtId="179" fontId="26" fillId="0" borderId="1" xfId="0" applyNumberFormat="1" applyFont="1" applyFill="1" applyBorder="1" applyAlignment="1">
      <alignment horizontal="center" vertical="center"/>
    </xf>
    <xf numFmtId="179" fontId="26" fillId="0" borderId="1" xfId="0" applyNumberFormat="1" applyFont="1" applyFill="1" applyBorder="1" applyAlignment="1">
      <alignment horizontal="right" vertical="center"/>
    </xf>
    <xf numFmtId="0" fontId="17" fillId="0" borderId="1" xfId="49" applyFont="1" applyFill="1" applyBorder="1" applyAlignment="1" applyProtection="1">
      <alignment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13" fillId="0" borderId="1" xfId="49" applyFont="1" applyBorder="1" applyAlignment="1" applyProtection="1">
      <alignment vertical="center"/>
    </xf>
    <xf numFmtId="0" fontId="17" fillId="0" borderId="1" xfId="49" applyFont="1" applyFill="1" applyBorder="1" applyAlignment="1" applyProtection="1">
      <alignment horizontal="center" vertical="center"/>
    </xf>
    <xf numFmtId="179" fontId="17" fillId="0" borderId="1" xfId="0" applyNumberFormat="1" applyFont="1" applyFill="1" applyBorder="1" applyAlignment="1" applyProtection="1">
      <alignment horizontal="center"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180" fontId="8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21" sqref="D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1"/>
      <c r="B3" s="11" t="s">
        <v>0</v>
      </c>
      <c r="C3" s="109"/>
      <c r="D3" s="109"/>
      <c r="E3" s="11"/>
      <c r="F3" s="11"/>
      <c r="G3" s="11"/>
      <c r="H3" s="11"/>
      <c r="I3" s="11"/>
      <c r="J3" s="11"/>
      <c r="K3" s="11"/>
    </row>
    <row r="4" ht="22.75" customHeight="1" spans="1:11">
      <c r="A4" s="11"/>
      <c r="B4" s="11" t="s">
        <v>1</v>
      </c>
      <c r="C4" s="11" t="s">
        <v>2</v>
      </c>
      <c r="D4" s="11"/>
      <c r="E4" s="11"/>
      <c r="F4" s="11"/>
      <c r="G4" s="11"/>
      <c r="H4" s="11"/>
      <c r="I4" s="11"/>
      <c r="J4" s="11"/>
      <c r="K4" s="11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0" t="s">
        <v>3</v>
      </c>
      <c r="C6" s="110"/>
      <c r="D6" s="110"/>
      <c r="E6" s="110"/>
      <c r="F6" s="110"/>
      <c r="G6" s="110"/>
      <c r="H6" s="110"/>
      <c r="I6" s="110"/>
      <c r="J6" s="110"/>
      <c r="K6" s="110"/>
    </row>
    <row r="7" ht="22.75" customHeight="1" spans="1:1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ht="22.7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2.7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ht="22.75" customHeight="1" spans="1:11">
      <c r="A10" s="11"/>
      <c r="B10" s="11" t="s">
        <v>4</v>
      </c>
      <c r="C10" s="11"/>
      <c r="F10" s="111" t="s">
        <v>5</v>
      </c>
      <c r="G10" s="112" t="s">
        <v>6</v>
      </c>
      <c r="H10" s="11"/>
      <c r="I10" s="11"/>
      <c r="J10" s="11"/>
      <c r="K10" s="11"/>
    </row>
    <row r="11" ht="22.7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ht="22.75" customHeight="1" spans="1:11">
      <c r="A12" s="11"/>
      <c r="B12" s="111" t="s">
        <v>7</v>
      </c>
      <c r="C12" s="113" t="s">
        <v>8</v>
      </c>
      <c r="D12" s="11"/>
      <c r="E12" s="111" t="s">
        <v>9</v>
      </c>
      <c r="F12" s="10" t="s">
        <v>8</v>
      </c>
      <c r="G12" s="11"/>
      <c r="H12" s="111" t="s">
        <v>10</v>
      </c>
      <c r="I12" s="10" t="s">
        <v>11</v>
      </c>
      <c r="J12" s="11"/>
      <c r="K12" s="11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11" sqref="B11"/>
    </sheetView>
  </sheetViews>
  <sheetFormatPr defaultColWidth="10" defaultRowHeight="13.5" outlineLevelCol="2"/>
  <cols>
    <col min="1" max="1" width="5.01666666666667" customWidth="1"/>
    <col min="2" max="2" width="51.5" customWidth="1"/>
    <col min="3" max="3" width="26.5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13</v>
      </c>
      <c r="C2" s="104"/>
    </row>
    <row r="3" ht="29.35" customHeight="1" spans="1:3">
      <c r="A3" s="105"/>
      <c r="B3" s="106" t="s">
        <v>14</v>
      </c>
      <c r="C3" s="106" t="s">
        <v>15</v>
      </c>
    </row>
    <row r="4" ht="28.45" customHeight="1" spans="1:3">
      <c r="A4" s="98"/>
      <c r="B4" s="107" t="s">
        <v>16</v>
      </c>
      <c r="C4" s="108" t="s">
        <v>17</v>
      </c>
    </row>
    <row r="5" ht="28.45" customHeight="1" spans="1:3">
      <c r="A5" s="98"/>
      <c r="B5" s="107" t="s">
        <v>18</v>
      </c>
      <c r="C5" s="108" t="s">
        <v>19</v>
      </c>
    </row>
    <row r="6" ht="28.45" customHeight="1" spans="1:3">
      <c r="A6" s="98"/>
      <c r="B6" s="107" t="s">
        <v>20</v>
      </c>
      <c r="C6" s="108" t="s">
        <v>21</v>
      </c>
    </row>
    <row r="7" ht="28.45" customHeight="1" spans="1:3">
      <c r="A7" s="98"/>
      <c r="B7" s="107" t="s">
        <v>22</v>
      </c>
      <c r="C7" s="108"/>
    </row>
    <row r="8" ht="28.45" customHeight="1" spans="1:3">
      <c r="A8" s="98"/>
      <c r="B8" s="107" t="s">
        <v>23</v>
      </c>
      <c r="C8" s="108" t="s">
        <v>24</v>
      </c>
    </row>
    <row r="9" ht="28.45" customHeight="1" spans="1:3">
      <c r="A9" s="98"/>
      <c r="B9" s="107" t="s">
        <v>25</v>
      </c>
      <c r="C9" s="108" t="s">
        <v>26</v>
      </c>
    </row>
    <row r="10" ht="28.45" customHeight="1" spans="1:3">
      <c r="A10" s="98"/>
      <c r="B10" s="107" t="s">
        <v>27</v>
      </c>
      <c r="C10" s="108" t="s">
        <v>28</v>
      </c>
    </row>
    <row r="11" ht="28.45" customHeight="1" spans="1:3">
      <c r="A11" s="98"/>
      <c r="B11" s="107" t="s">
        <v>29</v>
      </c>
      <c r="C11" s="108" t="s">
        <v>30</v>
      </c>
    </row>
    <row r="12" ht="28.45" customHeight="1" spans="1:3">
      <c r="A12" s="98"/>
      <c r="B12" s="107" t="s">
        <v>31</v>
      </c>
      <c r="C12" s="108"/>
    </row>
    <row r="13" ht="28.45" customHeight="1" spans="1:3">
      <c r="A13" s="10"/>
      <c r="B13" s="107" t="s">
        <v>32</v>
      </c>
      <c r="C13" s="108"/>
    </row>
    <row r="14" ht="28.45" customHeight="1" spans="1:3">
      <c r="A14" s="10"/>
      <c r="B14" s="107" t="s">
        <v>33</v>
      </c>
      <c r="C14" s="108" t="s">
        <v>17</v>
      </c>
    </row>
    <row r="15" ht="36" customHeight="1" spans="2:3">
      <c r="B15" s="107" t="s">
        <v>34</v>
      </c>
      <c r="C15" s="35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F11" sqref="F11"/>
    </sheetView>
  </sheetViews>
  <sheetFormatPr defaultColWidth="10" defaultRowHeight="13.5" outlineLevelCol="3"/>
  <cols>
    <col min="1" max="1" width="23.75" customWidth="1"/>
    <col min="2" max="2" width="16.6916666666667" customWidth="1"/>
    <col min="3" max="3" width="29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" t="s">
        <v>35</v>
      </c>
      <c r="B2" s="1"/>
      <c r="C2" s="1"/>
      <c r="D2" s="1"/>
    </row>
    <row r="3" ht="22.75" customHeight="1" spans="1:4">
      <c r="A3" s="98"/>
      <c r="B3" s="98"/>
      <c r="C3" s="98"/>
      <c r="D3" s="99" t="s">
        <v>36</v>
      </c>
    </row>
    <row r="4" ht="22.75" customHeight="1" spans="1:4">
      <c r="A4" s="71" t="s">
        <v>37</v>
      </c>
      <c r="B4" s="71"/>
      <c r="C4" s="71" t="s">
        <v>38</v>
      </c>
      <c r="D4" s="71"/>
    </row>
    <row r="5" ht="22.75" customHeight="1" spans="1:4">
      <c r="A5" s="71" t="s">
        <v>39</v>
      </c>
      <c r="B5" s="71" t="s">
        <v>40</v>
      </c>
      <c r="C5" s="71" t="s">
        <v>39</v>
      </c>
      <c r="D5" s="71" t="s">
        <v>40</v>
      </c>
    </row>
    <row r="6" ht="22.75" customHeight="1" spans="1:4">
      <c r="A6" s="100" t="s">
        <v>41</v>
      </c>
      <c r="B6" s="72">
        <v>14380365.04</v>
      </c>
      <c r="C6" s="100" t="s">
        <v>42</v>
      </c>
      <c r="D6" s="72">
        <v>11930639.35</v>
      </c>
    </row>
    <row r="7" ht="22.75" customHeight="1" spans="1:4">
      <c r="A7" s="100" t="s">
        <v>43</v>
      </c>
      <c r="B7" s="72"/>
      <c r="C7" s="100" t="s">
        <v>44</v>
      </c>
      <c r="D7" s="101"/>
    </row>
    <row r="8" ht="22.75" customHeight="1" spans="1:4">
      <c r="A8" s="100" t="s">
        <v>45</v>
      </c>
      <c r="B8" s="72"/>
      <c r="C8" s="100" t="s">
        <v>46</v>
      </c>
      <c r="D8" s="101"/>
    </row>
    <row r="9" ht="22.75" customHeight="1" spans="1:4">
      <c r="A9" s="100" t="s">
        <v>47</v>
      </c>
      <c r="B9" s="72"/>
      <c r="C9" s="100" t="s">
        <v>48</v>
      </c>
      <c r="D9" s="101"/>
    </row>
    <row r="10" ht="22.75" customHeight="1" spans="1:4">
      <c r="A10" s="100" t="s">
        <v>49</v>
      </c>
      <c r="B10" s="72"/>
      <c r="C10" s="100" t="s">
        <v>50</v>
      </c>
      <c r="D10" s="101"/>
    </row>
    <row r="11" ht="22.75" customHeight="1" spans="1:4">
      <c r="A11" s="100" t="s">
        <v>51</v>
      </c>
      <c r="B11" s="72"/>
      <c r="C11" s="100" t="s">
        <v>52</v>
      </c>
      <c r="D11" s="101"/>
    </row>
    <row r="12" ht="22.75" customHeight="1" spans="1:4">
      <c r="A12" s="100" t="s">
        <v>53</v>
      </c>
      <c r="B12" s="72"/>
      <c r="C12" s="100" t="s">
        <v>54</v>
      </c>
      <c r="D12" s="101"/>
    </row>
    <row r="13" ht="22.75" customHeight="1" spans="1:4">
      <c r="A13" s="100" t="s">
        <v>55</v>
      </c>
      <c r="B13" s="72"/>
      <c r="C13" s="100" t="s">
        <v>56</v>
      </c>
      <c r="D13" s="101">
        <v>1741535.96</v>
      </c>
    </row>
    <row r="14" ht="22.75" customHeight="1" spans="1:4">
      <c r="A14" s="100" t="s">
        <v>57</v>
      </c>
      <c r="B14" s="72"/>
      <c r="C14" s="100" t="s">
        <v>58</v>
      </c>
      <c r="D14" s="101"/>
    </row>
    <row r="15" ht="22.75" customHeight="1" spans="1:4">
      <c r="A15" s="100"/>
      <c r="B15" s="102"/>
      <c r="C15" s="100" t="s">
        <v>59</v>
      </c>
      <c r="D15" s="101">
        <v>708189.73</v>
      </c>
    </row>
    <row r="16" ht="22.75" customHeight="1" spans="1:4">
      <c r="A16" s="100"/>
      <c r="B16" s="102"/>
      <c r="C16" s="100" t="s">
        <v>60</v>
      </c>
      <c r="D16" s="101"/>
    </row>
    <row r="17" ht="22.75" customHeight="1" spans="1:4">
      <c r="A17" s="100"/>
      <c r="B17" s="102"/>
      <c r="C17" s="100" t="s">
        <v>61</v>
      </c>
      <c r="D17" s="101"/>
    </row>
    <row r="18" ht="22.75" customHeight="1" spans="1:4">
      <c r="A18" s="100"/>
      <c r="B18" s="102"/>
      <c r="C18" s="100" t="s">
        <v>62</v>
      </c>
      <c r="D18" s="101"/>
    </row>
    <row r="19" ht="22.75" customHeight="1" spans="1:4">
      <c r="A19" s="100"/>
      <c r="B19" s="102"/>
      <c r="C19" s="100" t="s">
        <v>63</v>
      </c>
      <c r="D19" s="101"/>
    </row>
    <row r="20" ht="22.75" customHeight="1" spans="1:4">
      <c r="A20" s="103"/>
      <c r="B20" s="79"/>
      <c r="C20" s="100" t="s">
        <v>64</v>
      </c>
      <c r="D20" s="101"/>
    </row>
    <row r="21" ht="22.75" customHeight="1" spans="1:4">
      <c r="A21" s="103"/>
      <c r="B21" s="79"/>
      <c r="C21" s="100" t="s">
        <v>65</v>
      </c>
      <c r="D21" s="101"/>
    </row>
    <row r="22" ht="22.75" customHeight="1" spans="1:4">
      <c r="A22" s="103"/>
      <c r="B22" s="79"/>
      <c r="C22" s="100" t="s">
        <v>66</v>
      </c>
      <c r="D22" s="101"/>
    </row>
    <row r="23" ht="22.75" customHeight="1" spans="1:4">
      <c r="A23" s="103"/>
      <c r="B23" s="79"/>
      <c r="C23" s="100" t="s">
        <v>67</v>
      </c>
      <c r="D23" s="101"/>
    </row>
    <row r="24" ht="22.75" customHeight="1" spans="1:4">
      <c r="A24" s="103"/>
      <c r="B24" s="79"/>
      <c r="C24" s="100" t="s">
        <v>68</v>
      </c>
      <c r="D24" s="101"/>
    </row>
    <row r="25" ht="22.75" customHeight="1" spans="1:4">
      <c r="A25" s="100"/>
      <c r="B25" s="102"/>
      <c r="C25" s="100" t="s">
        <v>69</v>
      </c>
      <c r="D25" s="101"/>
    </row>
    <row r="26" ht="22.75" customHeight="1" spans="1:4">
      <c r="A26" s="100"/>
      <c r="B26" s="102"/>
      <c r="C26" s="100" t="s">
        <v>70</v>
      </c>
      <c r="D26" s="101"/>
    </row>
    <row r="27" ht="22.75" customHeight="1" spans="1:4">
      <c r="A27" s="100"/>
      <c r="B27" s="102"/>
      <c r="C27" s="100" t="s">
        <v>71</v>
      </c>
      <c r="D27" s="101"/>
    </row>
    <row r="28" ht="22.75" customHeight="1" spans="1:4">
      <c r="A28" s="103"/>
      <c r="B28" s="79"/>
      <c r="C28" s="100" t="s">
        <v>72</v>
      </c>
      <c r="D28" s="101"/>
    </row>
    <row r="29" ht="22.75" customHeight="1" spans="1:4">
      <c r="A29" s="103"/>
      <c r="B29" s="79"/>
      <c r="C29" s="100" t="s">
        <v>73</v>
      </c>
      <c r="D29" s="101"/>
    </row>
    <row r="30" ht="22.75" customHeight="1" spans="1:4">
      <c r="A30" s="103"/>
      <c r="B30" s="79"/>
      <c r="C30" s="100" t="s">
        <v>74</v>
      </c>
      <c r="D30" s="101"/>
    </row>
    <row r="31" ht="22.75" customHeight="1" spans="1:4">
      <c r="A31" s="103"/>
      <c r="B31" s="79"/>
      <c r="C31" s="100" t="s">
        <v>75</v>
      </c>
      <c r="D31" s="101"/>
    </row>
    <row r="32" ht="22.75" customHeight="1" spans="1:4">
      <c r="A32" s="103"/>
      <c r="B32" s="79"/>
      <c r="C32" s="100" t="s">
        <v>76</v>
      </c>
      <c r="D32" s="101"/>
    </row>
    <row r="33" ht="22.75" customHeight="1" spans="1:4">
      <c r="A33" s="100"/>
      <c r="B33" s="100"/>
      <c r="C33" s="100" t="s">
        <v>77</v>
      </c>
      <c r="D33" s="101"/>
    </row>
    <row r="34" ht="22.75" customHeight="1" spans="1:4">
      <c r="A34" s="100"/>
      <c r="B34" s="100"/>
      <c r="C34" s="100" t="s">
        <v>78</v>
      </c>
      <c r="D34" s="101"/>
    </row>
    <row r="35" ht="22.75" customHeight="1" spans="1:4">
      <c r="A35" s="100"/>
      <c r="B35" s="100"/>
      <c r="C35" s="100" t="s">
        <v>79</v>
      </c>
      <c r="D35" s="101"/>
    </row>
    <row r="36" ht="22.75" customHeight="1" spans="1:4">
      <c r="A36" s="100"/>
      <c r="B36" s="100"/>
      <c r="C36" s="100"/>
      <c r="D36" s="100"/>
    </row>
    <row r="37" ht="22.75" customHeight="1" spans="1:4">
      <c r="A37" s="100"/>
      <c r="B37" s="100"/>
      <c r="C37" s="100"/>
      <c r="D37" s="100"/>
    </row>
    <row r="38" ht="22.75" customHeight="1" spans="1:4">
      <c r="A38" s="100"/>
      <c r="B38" s="100"/>
      <c r="C38" s="100"/>
      <c r="D38" s="100"/>
    </row>
    <row r="39" ht="22.75" customHeight="1" spans="1:4">
      <c r="A39" s="103" t="s">
        <v>80</v>
      </c>
      <c r="B39" s="79">
        <f>SUM(B6:B14)</f>
        <v>14380365.04</v>
      </c>
      <c r="C39" s="103" t="s">
        <v>81</v>
      </c>
      <c r="D39" s="79">
        <f>SUM(D6:D38)</f>
        <v>14380365.04</v>
      </c>
    </row>
    <row r="40" ht="22.75" customHeight="1" spans="1:4">
      <c r="A40" s="103" t="s">
        <v>82</v>
      </c>
      <c r="B40" s="79"/>
      <c r="C40" s="103" t="s">
        <v>83</v>
      </c>
      <c r="D40" s="79"/>
    </row>
    <row r="41" ht="22.75" customHeight="1" spans="1:4">
      <c r="A41" s="103" t="s">
        <v>84</v>
      </c>
      <c r="B41" s="102"/>
      <c r="C41" s="100"/>
      <c r="D41" s="102"/>
    </row>
    <row r="42" ht="22.75" customHeight="1" spans="1:4">
      <c r="A42" s="103" t="s">
        <v>85</v>
      </c>
      <c r="B42" s="79">
        <f>B39+B40</f>
        <v>14380365.04</v>
      </c>
      <c r="C42" s="103" t="s">
        <v>86</v>
      </c>
      <c r="D42" s="79">
        <f>D39+D40</f>
        <v>14380365.04</v>
      </c>
    </row>
  </sheetData>
  <mergeCells count="4">
    <mergeCell ref="A2:D2"/>
    <mergeCell ref="A3:C3"/>
    <mergeCell ref="A4:B4"/>
    <mergeCell ref="C4:D4"/>
  </mergeCells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6" workbookViewId="0">
      <selection activeCell="B13" sqref="B13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87</v>
      </c>
      <c r="B2" s="19"/>
    </row>
    <row r="3" ht="20" customHeight="1" spans="1:2">
      <c r="A3" s="87"/>
      <c r="B3" s="20" t="s">
        <v>36</v>
      </c>
    </row>
    <row r="4" ht="24" customHeight="1" spans="1:2">
      <c r="A4" s="29" t="s">
        <v>39</v>
      </c>
      <c r="B4" s="29" t="s">
        <v>40</v>
      </c>
    </row>
    <row r="5" s="16" customFormat="1" ht="25" customHeight="1" spans="1:3">
      <c r="A5" s="88" t="s">
        <v>88</v>
      </c>
      <c r="B5" s="89">
        <f>B6+B7</f>
        <v>14380365.04</v>
      </c>
      <c r="C5" s="17"/>
    </row>
    <row r="6" s="16" customFormat="1" ht="21" customHeight="1" spans="1:3">
      <c r="A6" s="90" t="s">
        <v>89</v>
      </c>
      <c r="B6" s="91">
        <v>14380365.04</v>
      </c>
      <c r="C6" s="17"/>
    </row>
    <row r="7" s="16" customFormat="1" ht="21" customHeight="1" spans="1:3">
      <c r="A7" s="90" t="s">
        <v>90</v>
      </c>
      <c r="B7" s="92"/>
      <c r="C7" s="17"/>
    </row>
    <row r="8" s="16" customFormat="1" ht="21" customHeight="1" spans="1:3">
      <c r="A8" s="88" t="s">
        <v>91</v>
      </c>
      <c r="B8" s="92">
        <f>B9+B10</f>
        <v>0</v>
      </c>
      <c r="C8" s="17"/>
    </row>
    <row r="9" s="16" customFormat="1" ht="21" customHeight="1" spans="1:3">
      <c r="A9" s="90" t="s">
        <v>89</v>
      </c>
      <c r="B9" s="92"/>
      <c r="C9" s="17"/>
    </row>
    <row r="10" s="16" customFormat="1" ht="21" customHeight="1" spans="1:3">
      <c r="A10" s="90" t="s">
        <v>90</v>
      </c>
      <c r="B10" s="92"/>
      <c r="C10" s="17"/>
    </row>
    <row r="11" s="16" customFormat="1" ht="21" customHeight="1" spans="1:3">
      <c r="A11" s="88" t="s">
        <v>92</v>
      </c>
      <c r="B11" s="92"/>
      <c r="C11" s="17"/>
    </row>
    <row r="12" s="16" customFormat="1" ht="21" customHeight="1" spans="1:3">
      <c r="A12" s="90" t="s">
        <v>89</v>
      </c>
      <c r="B12" s="92"/>
      <c r="C12" s="17"/>
    </row>
    <row r="13" s="16" customFormat="1" ht="21" customHeight="1" spans="1:3">
      <c r="A13" s="90" t="s">
        <v>90</v>
      </c>
      <c r="B13" s="92"/>
      <c r="C13" s="17"/>
    </row>
    <row r="14" s="16" customFormat="1" ht="21" customHeight="1" spans="1:3">
      <c r="A14" s="93" t="s">
        <v>93</v>
      </c>
      <c r="B14" s="92">
        <f>SUM(B15:B17)</f>
        <v>0</v>
      </c>
      <c r="C14" s="17"/>
    </row>
    <row r="15" s="16" customFormat="1" ht="21" customHeight="1" spans="1:3">
      <c r="A15" s="90" t="s">
        <v>94</v>
      </c>
      <c r="B15" s="92"/>
      <c r="C15" s="17"/>
    </row>
    <row r="16" s="16" customFormat="1" ht="21" customHeight="1" spans="1:3">
      <c r="A16" s="90" t="s">
        <v>95</v>
      </c>
      <c r="B16" s="92"/>
      <c r="C16" s="17"/>
    </row>
    <row r="17" s="16" customFormat="1" ht="21" customHeight="1" spans="1:3">
      <c r="A17" s="90" t="s">
        <v>96</v>
      </c>
      <c r="B17" s="92"/>
      <c r="C17" s="17"/>
    </row>
    <row r="18" s="16" customFormat="1" ht="21" customHeight="1" spans="1:3">
      <c r="A18" s="93" t="s">
        <v>97</v>
      </c>
      <c r="B18" s="92"/>
      <c r="C18" s="17"/>
    </row>
    <row r="19" s="16" customFormat="1" ht="21" customHeight="1" spans="1:3">
      <c r="A19" s="93" t="s">
        <v>98</v>
      </c>
      <c r="B19" s="92"/>
      <c r="C19" s="17"/>
    </row>
    <row r="20" s="16" customFormat="1" ht="21" customHeight="1" spans="1:3">
      <c r="A20" s="93" t="s">
        <v>99</v>
      </c>
      <c r="B20" s="92"/>
      <c r="C20" s="17"/>
    </row>
    <row r="21" s="16" customFormat="1" ht="21" customHeight="1" spans="1:3">
      <c r="A21" s="93" t="s">
        <v>100</v>
      </c>
      <c r="B21" s="92"/>
      <c r="C21" s="17"/>
    </row>
    <row r="22" s="16" customFormat="1" ht="21" customHeight="1" spans="1:3">
      <c r="A22" s="93" t="s">
        <v>101</v>
      </c>
      <c r="B22" s="94">
        <f>B23+B26+B29+B30</f>
        <v>0</v>
      </c>
      <c r="C22" s="17"/>
    </row>
    <row r="23" s="16" customFormat="1" ht="21" customHeight="1" spans="1:3">
      <c r="A23" s="90" t="s">
        <v>102</v>
      </c>
      <c r="B23" s="94">
        <f>B24+B25</f>
        <v>0</v>
      </c>
      <c r="C23" s="17"/>
    </row>
    <row r="24" s="16" customFormat="1" ht="21" customHeight="1" spans="1:3">
      <c r="A24" s="90" t="s">
        <v>103</v>
      </c>
      <c r="B24" s="94"/>
      <c r="C24" s="17"/>
    </row>
    <row r="25" s="16" customFormat="1" ht="21" customHeight="1" spans="1:3">
      <c r="A25" s="90" t="s">
        <v>104</v>
      </c>
      <c r="B25" s="94"/>
      <c r="C25" s="17"/>
    </row>
    <row r="26" s="16" customFormat="1" ht="21" customHeight="1" spans="1:3">
      <c r="A26" s="90" t="s">
        <v>105</v>
      </c>
      <c r="B26" s="94">
        <f>B27+B28</f>
        <v>0</v>
      </c>
      <c r="C26" s="17"/>
    </row>
    <row r="27" s="16" customFormat="1" ht="21" customHeight="1" spans="1:3">
      <c r="A27" s="90" t="s">
        <v>106</v>
      </c>
      <c r="B27" s="94"/>
      <c r="C27" s="17"/>
    </row>
    <row r="28" s="16" customFormat="1" ht="21" customHeight="1" spans="1:3">
      <c r="A28" s="90" t="s">
        <v>107</v>
      </c>
      <c r="B28" s="94"/>
      <c r="C28" s="17"/>
    </row>
    <row r="29" s="16" customFormat="1" ht="21" customHeight="1" spans="1:3">
      <c r="A29" s="90" t="s">
        <v>108</v>
      </c>
      <c r="B29" s="94"/>
      <c r="C29" s="17"/>
    </row>
    <row r="30" s="16" customFormat="1" ht="21" customHeight="1" spans="1:3">
      <c r="A30" s="90" t="s">
        <v>109</v>
      </c>
      <c r="B30" s="94"/>
      <c r="C30" s="17"/>
    </row>
    <row r="31" ht="21" customHeight="1" spans="1:2">
      <c r="A31" s="95"/>
      <c r="B31" s="94"/>
    </row>
    <row r="32" s="16" customFormat="1" ht="21" customHeight="1" spans="1:3">
      <c r="A32" s="96" t="s">
        <v>110</v>
      </c>
      <c r="B32" s="97">
        <f>B5+B8+B14+B18+B19+B20+B21+B22</f>
        <v>14380365.04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29" sqref="E29"/>
    </sheetView>
  </sheetViews>
  <sheetFormatPr defaultColWidth="10" defaultRowHeight="13.5" outlineLevelCol="4"/>
  <cols>
    <col min="1" max="1" width="36" customWidth="1"/>
    <col min="2" max="2" width="15.0666666666667" customWidth="1"/>
    <col min="3" max="3" width="13.7" customWidth="1"/>
    <col min="4" max="4" width="11.25" customWidth="1"/>
    <col min="5" max="5" width="11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111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1" t="s">
        <v>36</v>
      </c>
    </row>
    <row r="4" ht="22.75" customHeight="1" spans="1:5">
      <c r="A4" s="83" t="s">
        <v>112</v>
      </c>
      <c r="B4" s="83" t="s">
        <v>113</v>
      </c>
      <c r="C4" s="83" t="s">
        <v>114</v>
      </c>
      <c r="D4" s="83" t="s">
        <v>115</v>
      </c>
      <c r="E4" s="83" t="s">
        <v>116</v>
      </c>
    </row>
    <row r="5" ht="22.75" customHeight="1" spans="1:5">
      <c r="A5" s="49" t="s">
        <v>117</v>
      </c>
      <c r="B5" s="62">
        <f>B6+B9+B15</f>
        <v>14380365.04</v>
      </c>
      <c r="C5" s="62">
        <f>C6+C9+C15</f>
        <v>14380365.04</v>
      </c>
      <c r="D5" s="62"/>
      <c r="E5" s="62"/>
    </row>
    <row r="6" ht="29" customHeight="1" spans="1:5">
      <c r="A6" s="39" t="s">
        <v>118</v>
      </c>
      <c r="B6" s="27">
        <v>11930639.35</v>
      </c>
      <c r="C6" s="27">
        <v>11930639.35</v>
      </c>
      <c r="D6" s="62"/>
      <c r="E6" s="62"/>
    </row>
    <row r="7" ht="29" customHeight="1" spans="1:5">
      <c r="A7" s="23" t="s">
        <v>119</v>
      </c>
      <c r="B7" s="27">
        <v>11930639.35</v>
      </c>
      <c r="C7" s="27">
        <v>11930639.35</v>
      </c>
      <c r="D7" s="62"/>
      <c r="E7" s="62"/>
    </row>
    <row r="8" ht="29" customHeight="1" spans="1:5">
      <c r="A8" s="23" t="s">
        <v>120</v>
      </c>
      <c r="B8" s="27">
        <v>11930639.35</v>
      </c>
      <c r="C8" s="27">
        <v>11930639.35</v>
      </c>
      <c r="D8" s="64"/>
      <c r="E8" s="64"/>
    </row>
    <row r="9" ht="29" customHeight="1" spans="1:5">
      <c r="A9" s="39" t="s">
        <v>121</v>
      </c>
      <c r="B9" s="84">
        <v>1741535.96</v>
      </c>
      <c r="C9" s="84">
        <v>1741535.96</v>
      </c>
      <c r="D9" s="35"/>
      <c r="E9" s="35"/>
    </row>
    <row r="10" ht="29" customHeight="1" spans="1:5">
      <c r="A10" s="23" t="s">
        <v>122</v>
      </c>
      <c r="B10" s="84">
        <v>1669148.82</v>
      </c>
      <c r="C10" s="84">
        <v>1669148.82</v>
      </c>
      <c r="D10" s="35"/>
      <c r="E10" s="35"/>
    </row>
    <row r="11" ht="29" customHeight="1" spans="1:5">
      <c r="A11" s="23" t="s">
        <v>123</v>
      </c>
      <c r="B11" s="41">
        <v>127330</v>
      </c>
      <c r="C11" s="41">
        <v>127330</v>
      </c>
      <c r="D11" s="35"/>
      <c r="E11" s="35"/>
    </row>
    <row r="12" ht="29" customHeight="1" spans="1:5">
      <c r="A12" s="23" t="s">
        <v>124</v>
      </c>
      <c r="B12" s="41">
        <v>1541818.82</v>
      </c>
      <c r="C12" s="41">
        <v>1541818.82</v>
      </c>
      <c r="D12" s="35"/>
      <c r="E12" s="35"/>
    </row>
    <row r="13" ht="29" customHeight="1" spans="1:5">
      <c r="A13" s="23" t="s">
        <v>125</v>
      </c>
      <c r="B13" s="41">
        <v>72387.14</v>
      </c>
      <c r="C13" s="41">
        <v>72387.14</v>
      </c>
      <c r="D13" s="35"/>
      <c r="E13" s="35"/>
    </row>
    <row r="14" ht="29" customHeight="1" spans="1:5">
      <c r="A14" s="23" t="s">
        <v>126</v>
      </c>
      <c r="B14" s="67">
        <v>72387.14</v>
      </c>
      <c r="C14" s="67">
        <v>72387.14</v>
      </c>
      <c r="D14" s="35"/>
      <c r="E14" s="35"/>
    </row>
    <row r="15" ht="29" customHeight="1" spans="1:5">
      <c r="A15" s="39" t="s">
        <v>127</v>
      </c>
      <c r="B15" s="39">
        <v>708189.73</v>
      </c>
      <c r="C15" s="39">
        <v>708189.73</v>
      </c>
      <c r="D15" s="35"/>
      <c r="E15" s="35"/>
    </row>
    <row r="16" ht="29" customHeight="1" spans="1:5">
      <c r="A16" s="23" t="s">
        <v>128</v>
      </c>
      <c r="B16" s="67">
        <v>708189.73</v>
      </c>
      <c r="C16" s="67">
        <v>708189.73</v>
      </c>
      <c r="D16" s="35"/>
      <c r="E16" s="35"/>
    </row>
    <row r="17" ht="29" customHeight="1" spans="1:5">
      <c r="A17" s="85" t="s">
        <v>129</v>
      </c>
      <c r="B17" s="41">
        <v>708189.73</v>
      </c>
      <c r="C17" s="41">
        <v>708189.73</v>
      </c>
      <c r="D17" s="35"/>
      <c r="E17" s="35"/>
    </row>
    <row r="18" ht="27" customHeight="1" spans="1:5">
      <c r="A18" s="86"/>
      <c r="B18" s="35"/>
      <c r="C18" s="35"/>
      <c r="D18" s="35"/>
      <c r="E18" s="35"/>
    </row>
    <row r="19" ht="27" customHeight="1" spans="1:5">
      <c r="A19" s="35"/>
      <c r="B19" s="35"/>
      <c r="C19" s="35"/>
      <c r="D19" s="35"/>
      <c r="E19" s="35"/>
    </row>
    <row r="20" ht="27" customHeight="1" spans="1:5">
      <c r="A20" s="35"/>
      <c r="B20" s="35"/>
      <c r="C20" s="35"/>
      <c r="D20" s="35"/>
      <c r="E20" s="35"/>
    </row>
    <row r="21" ht="27" customHeight="1" spans="1:5">
      <c r="A21" s="35"/>
      <c r="B21" s="35"/>
      <c r="C21" s="35"/>
      <c r="D21" s="35"/>
      <c r="E21" s="35"/>
    </row>
    <row r="22" ht="27" customHeight="1" spans="1:5">
      <c r="A22" s="35"/>
      <c r="B22" s="35"/>
      <c r="C22" s="35"/>
      <c r="D22" s="35"/>
      <c r="E22" s="35"/>
    </row>
    <row r="23" ht="27" customHeight="1" spans="1:5">
      <c r="A23" s="35"/>
      <c r="B23" s="35"/>
      <c r="C23" s="35"/>
      <c r="D23" s="35"/>
      <c r="E23" s="35"/>
    </row>
    <row r="24" ht="27" customHeight="1" spans="1:5">
      <c r="A24" s="35"/>
      <c r="B24" s="35"/>
      <c r="C24" s="35"/>
      <c r="D24" s="35"/>
      <c r="E24" s="35"/>
    </row>
    <row r="25" ht="27" customHeight="1" spans="1:5">
      <c r="A25" s="35"/>
      <c r="B25" s="35"/>
      <c r="C25" s="35"/>
      <c r="D25" s="35"/>
      <c r="E25" s="35"/>
    </row>
    <row r="26" ht="27" customHeight="1" spans="1:5">
      <c r="A26" s="35"/>
      <c r="B26" s="35"/>
      <c r="C26" s="35"/>
      <c r="D26" s="35"/>
      <c r="E26" s="35"/>
    </row>
    <row r="27" ht="27" customHeight="1" spans="1:5">
      <c r="A27" s="35"/>
      <c r="B27" s="35"/>
      <c r="C27" s="35"/>
      <c r="D27" s="35"/>
      <c r="E27" s="35"/>
    </row>
    <row r="28" ht="27" customHeight="1" spans="1:5">
      <c r="A28" s="35"/>
      <c r="B28" s="35"/>
      <c r="C28" s="35"/>
      <c r="D28" s="35"/>
      <c r="E28" s="35"/>
    </row>
    <row r="29" ht="27" customHeight="1" spans="1:5">
      <c r="A29" s="35"/>
      <c r="B29" s="35"/>
      <c r="C29" s="35"/>
      <c r="D29" s="35"/>
      <c r="E29" s="3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2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1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" t="s">
        <v>130</v>
      </c>
      <c r="B2" s="1"/>
      <c r="C2" s="1"/>
      <c r="D2" s="1"/>
      <c r="E2" s="10"/>
      <c r="F2" s="10"/>
      <c r="G2" s="10"/>
    </row>
    <row r="3" ht="22.75" customHeight="1" spans="1:7">
      <c r="A3" s="11"/>
      <c r="B3" s="11"/>
      <c r="C3" s="47" t="s">
        <v>36</v>
      </c>
      <c r="D3" s="47"/>
      <c r="E3" s="11"/>
      <c r="F3" s="11"/>
      <c r="G3" s="11"/>
    </row>
    <row r="4" ht="22.75" customHeight="1" spans="1:7">
      <c r="A4" s="71" t="s">
        <v>37</v>
      </c>
      <c r="B4" s="71"/>
      <c r="C4" s="71" t="s">
        <v>38</v>
      </c>
      <c r="D4" s="71"/>
      <c r="E4" s="11"/>
      <c r="F4" s="11"/>
      <c r="G4" s="11"/>
    </row>
    <row r="5" ht="19" customHeight="1" spans="1:7">
      <c r="A5" s="71" t="s">
        <v>39</v>
      </c>
      <c r="B5" s="71" t="s">
        <v>40</v>
      </c>
      <c r="C5" s="71" t="s">
        <v>39</v>
      </c>
      <c r="D5" s="71" t="s">
        <v>117</v>
      </c>
      <c r="E5" s="11"/>
      <c r="F5" s="11"/>
      <c r="G5" s="11"/>
    </row>
    <row r="6" ht="19" customHeight="1" spans="1:7">
      <c r="A6" s="14" t="s">
        <v>131</v>
      </c>
      <c r="B6" s="78">
        <f>SUM(B7:B9)</f>
        <v>14380365.04</v>
      </c>
      <c r="C6" s="14" t="s">
        <v>132</v>
      </c>
      <c r="D6" s="79">
        <v>14380365.04</v>
      </c>
      <c r="E6" s="11"/>
      <c r="F6" s="11"/>
      <c r="G6" s="11"/>
    </row>
    <row r="7" ht="19" customHeight="1" spans="1:7">
      <c r="A7" s="14" t="s">
        <v>133</v>
      </c>
      <c r="B7" s="78">
        <v>14380365.04</v>
      </c>
      <c r="C7" s="14" t="s">
        <v>134</v>
      </c>
      <c r="D7" s="78">
        <v>11930639.35</v>
      </c>
      <c r="E7" s="11"/>
      <c r="F7" s="11"/>
      <c r="G7" s="11"/>
    </row>
    <row r="8" ht="19" customHeight="1" spans="1:7">
      <c r="A8" s="14" t="s">
        <v>135</v>
      </c>
      <c r="B8" s="72"/>
      <c r="C8" s="14" t="s">
        <v>136</v>
      </c>
      <c r="D8" s="72"/>
      <c r="E8" s="11"/>
      <c r="F8" s="11"/>
      <c r="G8" s="11"/>
    </row>
    <row r="9" ht="19" customHeight="1" spans="1:7">
      <c r="A9" s="14" t="s">
        <v>137</v>
      </c>
      <c r="B9" s="72"/>
      <c r="C9" s="14" t="s">
        <v>138</v>
      </c>
      <c r="D9" s="72"/>
      <c r="E9" s="11"/>
      <c r="F9" s="11"/>
      <c r="G9" s="11"/>
    </row>
    <row r="10" ht="19" customHeight="1" spans="1:7">
      <c r="A10" s="14"/>
      <c r="B10" s="80"/>
      <c r="C10" s="14" t="s">
        <v>139</v>
      </c>
      <c r="D10" s="72"/>
      <c r="E10" s="11"/>
      <c r="F10" s="11"/>
      <c r="G10" s="11"/>
    </row>
    <row r="11" ht="19" customHeight="1" spans="1:7">
      <c r="A11" s="14"/>
      <c r="B11" s="80"/>
      <c r="C11" s="14" t="s">
        <v>140</v>
      </c>
      <c r="D11" s="72"/>
      <c r="E11" s="11"/>
      <c r="F11" s="11"/>
      <c r="G11" s="11"/>
    </row>
    <row r="12" ht="19" customHeight="1" spans="1:7">
      <c r="A12" s="14"/>
      <c r="B12" s="80"/>
      <c r="C12" s="14" t="s">
        <v>141</v>
      </c>
      <c r="D12" s="72"/>
      <c r="E12" s="11"/>
      <c r="F12" s="11"/>
      <c r="G12" s="11"/>
    </row>
    <row r="13" ht="19" customHeight="1" spans="1:7">
      <c r="A13" s="44"/>
      <c r="B13" s="75"/>
      <c r="C13" s="14" t="s">
        <v>142</v>
      </c>
      <c r="D13" s="72"/>
      <c r="E13" s="11"/>
      <c r="F13" s="11"/>
      <c r="G13" s="11"/>
    </row>
    <row r="14" ht="19" customHeight="1" spans="1:7">
      <c r="A14" s="14"/>
      <c r="B14" s="80"/>
      <c r="C14" s="14" t="s">
        <v>143</v>
      </c>
      <c r="D14" s="78">
        <v>1741535.96</v>
      </c>
      <c r="E14" s="11"/>
      <c r="F14" s="11"/>
      <c r="G14" s="46"/>
    </row>
    <row r="15" ht="19" customHeight="1" spans="1:7">
      <c r="A15" s="14"/>
      <c r="B15" s="80"/>
      <c r="C15" s="14" t="s">
        <v>144</v>
      </c>
      <c r="D15" s="78"/>
      <c r="E15" s="11"/>
      <c r="F15" s="11"/>
      <c r="G15" s="11"/>
    </row>
    <row r="16" ht="19" customHeight="1" spans="1:7">
      <c r="A16" s="14"/>
      <c r="B16" s="80"/>
      <c r="C16" s="14" t="s">
        <v>145</v>
      </c>
      <c r="D16" s="78">
        <v>708189.73</v>
      </c>
      <c r="E16" s="11"/>
      <c r="F16" s="11"/>
      <c r="G16" s="11"/>
    </row>
    <row r="17" ht="19" customHeight="1" spans="1:7">
      <c r="A17" s="14"/>
      <c r="B17" s="80"/>
      <c r="C17" s="14" t="s">
        <v>146</v>
      </c>
      <c r="D17" s="72"/>
      <c r="E17" s="11"/>
      <c r="F17" s="11"/>
      <c r="G17" s="11"/>
    </row>
    <row r="18" ht="19" customHeight="1" spans="1:7">
      <c r="A18" s="14"/>
      <c r="B18" s="80"/>
      <c r="C18" s="14" t="s">
        <v>147</v>
      </c>
      <c r="D18" s="72"/>
      <c r="E18" s="11"/>
      <c r="F18" s="11"/>
      <c r="G18" s="11"/>
    </row>
    <row r="19" ht="19" customHeight="1" spans="1:7">
      <c r="A19" s="14"/>
      <c r="B19" s="14"/>
      <c r="C19" s="14" t="s">
        <v>148</v>
      </c>
      <c r="D19" s="72"/>
      <c r="E19" s="11"/>
      <c r="F19" s="11"/>
      <c r="G19" s="11"/>
    </row>
    <row r="20" ht="19" customHeight="1" spans="1:7">
      <c r="A20" s="14"/>
      <c r="B20" s="14"/>
      <c r="C20" s="14" t="s">
        <v>149</v>
      </c>
      <c r="D20" s="72"/>
      <c r="E20" s="11"/>
      <c r="F20" s="11"/>
      <c r="G20" s="11"/>
    </row>
    <row r="21" ht="19" customHeight="1" spans="1:7">
      <c r="A21" s="14"/>
      <c r="B21" s="14"/>
      <c r="C21" s="14" t="s">
        <v>150</v>
      </c>
      <c r="D21" s="72"/>
      <c r="E21" s="11"/>
      <c r="F21" s="11"/>
      <c r="G21" s="11"/>
    </row>
    <row r="22" ht="19" customHeight="1" spans="1:7">
      <c r="A22" s="14"/>
      <c r="B22" s="14"/>
      <c r="C22" s="14" t="s">
        <v>151</v>
      </c>
      <c r="D22" s="72"/>
      <c r="E22" s="11"/>
      <c r="F22" s="11"/>
      <c r="G22" s="11"/>
    </row>
    <row r="23" ht="19" customHeight="1" spans="1:7">
      <c r="A23" s="14"/>
      <c r="B23" s="14"/>
      <c r="C23" s="14" t="s">
        <v>152</v>
      </c>
      <c r="D23" s="72"/>
      <c r="E23" s="11"/>
      <c r="F23" s="11"/>
      <c r="G23" s="11"/>
    </row>
    <row r="24" ht="19" customHeight="1" spans="1:7">
      <c r="A24" s="14"/>
      <c r="B24" s="14"/>
      <c r="C24" s="14" t="s">
        <v>153</v>
      </c>
      <c r="D24" s="72"/>
      <c r="E24" s="11"/>
      <c r="F24" s="11"/>
      <c r="G24" s="11"/>
    </row>
    <row r="25" ht="19" customHeight="1" spans="1:7">
      <c r="A25" s="14"/>
      <c r="B25" s="14"/>
      <c r="C25" s="14" t="s">
        <v>154</v>
      </c>
      <c r="D25" s="72"/>
      <c r="E25" s="11"/>
      <c r="F25" s="11"/>
      <c r="G25" s="11"/>
    </row>
    <row r="26" ht="19" customHeight="1" spans="1:7">
      <c r="A26" s="14"/>
      <c r="B26" s="14"/>
      <c r="C26" s="14" t="s">
        <v>155</v>
      </c>
      <c r="D26" s="72"/>
      <c r="E26" s="11"/>
      <c r="F26" s="11"/>
      <c r="G26" s="11"/>
    </row>
    <row r="27" ht="19" customHeight="1" spans="1:7">
      <c r="A27" s="14"/>
      <c r="B27" s="14"/>
      <c r="C27" s="14" t="s">
        <v>156</v>
      </c>
      <c r="D27" s="72"/>
      <c r="E27" s="11"/>
      <c r="F27" s="11"/>
      <c r="G27" s="11"/>
    </row>
    <row r="28" ht="19" customHeight="1" spans="1:7">
      <c r="A28" s="14"/>
      <c r="B28" s="14"/>
      <c r="C28" s="14" t="s">
        <v>157</v>
      </c>
      <c r="D28" s="72"/>
      <c r="E28" s="11"/>
      <c r="F28" s="11"/>
      <c r="G28" s="11"/>
    </row>
    <row r="29" ht="19" customHeight="1" spans="1:7">
      <c r="A29" s="14"/>
      <c r="B29" s="14"/>
      <c r="C29" s="14" t="s">
        <v>158</v>
      </c>
      <c r="D29" s="72"/>
      <c r="E29" s="11"/>
      <c r="F29" s="11"/>
      <c r="G29" s="11"/>
    </row>
    <row r="30" ht="19" customHeight="1" spans="1:7">
      <c r="A30" s="14"/>
      <c r="B30" s="14"/>
      <c r="C30" s="14" t="s">
        <v>159</v>
      </c>
      <c r="D30" s="72"/>
      <c r="E30" s="11"/>
      <c r="F30" s="11"/>
      <c r="G30" s="11"/>
    </row>
    <row r="31" ht="19" customHeight="1" spans="1:7">
      <c r="A31" s="14"/>
      <c r="B31" s="14"/>
      <c r="C31" s="14" t="s">
        <v>160</v>
      </c>
      <c r="D31" s="72"/>
      <c r="E31" s="11"/>
      <c r="F31" s="11"/>
      <c r="G31" s="11"/>
    </row>
    <row r="32" ht="19" customHeight="1" spans="1:7">
      <c r="A32" s="14"/>
      <c r="B32" s="14"/>
      <c r="C32" s="14" t="s">
        <v>161</v>
      </c>
      <c r="D32" s="72"/>
      <c r="E32" s="11"/>
      <c r="F32" s="11"/>
      <c r="G32" s="11"/>
    </row>
    <row r="33" ht="19" customHeight="1" spans="1:7">
      <c r="A33" s="14"/>
      <c r="B33" s="14"/>
      <c r="C33" s="14" t="s">
        <v>162</v>
      </c>
      <c r="D33" s="72"/>
      <c r="E33" s="11"/>
      <c r="F33" s="11"/>
      <c r="G33" s="11"/>
    </row>
    <row r="34" ht="19" customHeight="1" spans="1:7">
      <c r="A34" s="14"/>
      <c r="B34" s="14"/>
      <c r="C34" s="14" t="s">
        <v>163</v>
      </c>
      <c r="D34" s="72"/>
      <c r="E34" s="11"/>
      <c r="F34" s="11"/>
      <c r="G34" s="11"/>
    </row>
    <row r="35" ht="19" customHeight="1" spans="1:7">
      <c r="A35" s="14"/>
      <c r="B35" s="14"/>
      <c r="C35" s="14" t="s">
        <v>164</v>
      </c>
      <c r="D35" s="72"/>
      <c r="E35" s="11"/>
      <c r="F35" s="11"/>
      <c r="G35" s="11"/>
    </row>
    <row r="36" ht="19" customHeight="1" spans="1:7">
      <c r="A36" s="14"/>
      <c r="B36" s="14"/>
      <c r="C36" s="14" t="s">
        <v>165</v>
      </c>
      <c r="D36" s="78"/>
      <c r="E36" s="11"/>
      <c r="F36" s="11"/>
      <c r="G36" s="11"/>
    </row>
    <row r="37" ht="19" customHeight="1" spans="1:7">
      <c r="A37" s="71" t="s">
        <v>166</v>
      </c>
      <c r="B37" s="81">
        <f>B6</f>
        <v>14380365.04</v>
      </c>
      <c r="C37" s="71" t="s">
        <v>167</v>
      </c>
      <c r="D37" s="82">
        <f>D6</f>
        <v>14380365.04</v>
      </c>
      <c r="E37" s="46"/>
      <c r="F37" s="11"/>
      <c r="G37" s="11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H19" sqref="H19"/>
    </sheetView>
  </sheetViews>
  <sheetFormatPr defaultColWidth="10" defaultRowHeight="13.5" outlineLevelRow="7"/>
  <cols>
    <col min="1" max="1" width="20.625" customWidth="1"/>
    <col min="2" max="2" width="15" customWidth="1"/>
    <col min="3" max="3" width="12.25" customWidth="1"/>
    <col min="4" max="4" width="12.35" customWidth="1"/>
    <col min="5" max="11" width="9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" t="s">
        <v>168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11"/>
      <c r="B3" s="11"/>
      <c r="C3" s="11"/>
      <c r="D3" s="11"/>
      <c r="E3" s="11"/>
      <c r="F3" s="11"/>
      <c r="G3" s="11"/>
      <c r="H3" s="11"/>
      <c r="I3" s="11"/>
      <c r="J3" s="47" t="s">
        <v>36</v>
      </c>
      <c r="K3" s="47"/>
    </row>
    <row r="4" ht="22.75" customHeight="1" spans="1:11">
      <c r="A4" s="71" t="s">
        <v>169</v>
      </c>
      <c r="B4" s="71" t="s">
        <v>117</v>
      </c>
      <c r="C4" s="71" t="s">
        <v>170</v>
      </c>
      <c r="D4" s="71"/>
      <c r="E4" s="71"/>
      <c r="F4" s="71" t="s">
        <v>171</v>
      </c>
      <c r="G4" s="71"/>
      <c r="H4" s="71"/>
      <c r="I4" s="71" t="s">
        <v>172</v>
      </c>
      <c r="J4" s="71"/>
      <c r="K4" s="71"/>
    </row>
    <row r="5" ht="22.75" customHeight="1" spans="1:11">
      <c r="A5" s="71"/>
      <c r="B5" s="71"/>
      <c r="C5" s="13" t="s">
        <v>117</v>
      </c>
      <c r="D5" s="13" t="s">
        <v>114</v>
      </c>
      <c r="E5" s="13" t="s">
        <v>115</v>
      </c>
      <c r="F5" s="13" t="s">
        <v>117</v>
      </c>
      <c r="G5" s="13" t="s">
        <v>114</v>
      </c>
      <c r="H5" s="13" t="s">
        <v>115</v>
      </c>
      <c r="I5" s="13" t="s">
        <v>117</v>
      </c>
      <c r="J5" s="13" t="s">
        <v>114</v>
      </c>
      <c r="K5" s="13" t="s">
        <v>115</v>
      </c>
    </row>
    <row r="6" ht="22.75" customHeight="1" spans="1:11">
      <c r="A6" s="44" t="s">
        <v>117</v>
      </c>
      <c r="B6" s="72">
        <v>14380365.04</v>
      </c>
      <c r="C6" s="72">
        <v>14380365.04</v>
      </c>
      <c r="D6" s="72">
        <v>14380365.04</v>
      </c>
      <c r="E6" s="73"/>
      <c r="F6" s="73"/>
      <c r="G6" s="73"/>
      <c r="H6" s="73"/>
      <c r="I6" s="73"/>
      <c r="J6" s="73"/>
      <c r="K6" s="73"/>
    </row>
    <row r="7" ht="22.75" customHeight="1" spans="1:11">
      <c r="A7" s="74" t="s">
        <v>2</v>
      </c>
      <c r="B7" s="72">
        <v>14380365.04</v>
      </c>
      <c r="C7" s="72">
        <v>14380365.04</v>
      </c>
      <c r="D7" s="72">
        <v>14380365.04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13" sqref="E13"/>
    </sheetView>
  </sheetViews>
  <sheetFormatPr defaultColWidth="10" defaultRowHeight="13.5" outlineLevelCol="4"/>
  <cols>
    <col min="1" max="1" width="9.5" customWidth="1"/>
    <col min="2" max="2" width="27.125" customWidth="1"/>
    <col min="3" max="3" width="17.75" customWidth="1"/>
    <col min="4" max="4" width="18.25" customWidth="1"/>
    <col min="5" max="5" width="15.125" customWidth="1"/>
  </cols>
  <sheetData>
    <row r="1" ht="14.3" customHeight="1" spans="1:1">
      <c r="A1" s="55"/>
    </row>
    <row r="2" ht="36.9" customHeight="1" spans="1:5">
      <c r="A2" s="1" t="s">
        <v>173</v>
      </c>
      <c r="B2" s="1"/>
      <c r="C2" s="1"/>
      <c r="D2" s="1"/>
      <c r="E2" s="1"/>
    </row>
    <row r="3" ht="21.85" customHeight="1" spans="1:5">
      <c r="A3" s="11"/>
      <c r="B3" s="11"/>
      <c r="C3" s="47" t="s">
        <v>36</v>
      </c>
      <c r="D3" s="47"/>
      <c r="E3" s="47"/>
    </row>
    <row r="4" ht="22.75" customHeight="1" spans="1:5">
      <c r="A4" s="48" t="s">
        <v>112</v>
      </c>
      <c r="B4" s="48"/>
      <c r="C4" s="48" t="s">
        <v>170</v>
      </c>
      <c r="D4" s="48"/>
      <c r="E4" s="48"/>
    </row>
    <row r="5" ht="22.75" customHeight="1" spans="1:5">
      <c r="A5" s="56" t="s">
        <v>174</v>
      </c>
      <c r="B5" s="56" t="s">
        <v>175</v>
      </c>
      <c r="C5" s="57" t="s">
        <v>117</v>
      </c>
      <c r="D5" s="56" t="s">
        <v>114</v>
      </c>
      <c r="E5" s="56" t="s">
        <v>115</v>
      </c>
    </row>
    <row r="6" ht="22.75" customHeight="1" spans="1:5">
      <c r="A6" s="58"/>
      <c r="B6" s="59" t="s">
        <v>117</v>
      </c>
      <c r="C6" s="57">
        <f>C7+C10+C16</f>
        <v>14380365.04</v>
      </c>
      <c r="D6" s="57">
        <f>D7+D10+D16</f>
        <v>14380365.04</v>
      </c>
      <c r="E6" s="60"/>
    </row>
    <row r="7" ht="25" customHeight="1" spans="1:5">
      <c r="A7" s="61">
        <v>201</v>
      </c>
      <c r="B7" s="39" t="s">
        <v>176</v>
      </c>
      <c r="C7" s="48">
        <v>11930639.35</v>
      </c>
      <c r="D7" s="48">
        <v>11930639.35</v>
      </c>
      <c r="E7" s="62"/>
    </row>
    <row r="8" ht="25" customHeight="1" spans="1:5">
      <c r="A8" s="63">
        <v>20103</v>
      </c>
      <c r="B8" s="23" t="s">
        <v>177</v>
      </c>
      <c r="C8" s="27">
        <v>11930639.35</v>
      </c>
      <c r="D8" s="27">
        <v>11930639.35</v>
      </c>
      <c r="E8" s="62"/>
    </row>
    <row r="9" ht="25" customHeight="1" spans="1:5">
      <c r="A9" s="63">
        <v>2010301</v>
      </c>
      <c r="B9" s="23" t="s">
        <v>178</v>
      </c>
      <c r="C9" s="27">
        <v>11930639.35</v>
      </c>
      <c r="D9" s="27">
        <v>11930639.35</v>
      </c>
      <c r="E9" s="64"/>
    </row>
    <row r="10" ht="25" customHeight="1" spans="1:5">
      <c r="A10" s="61">
        <v>208</v>
      </c>
      <c r="B10" s="39" t="s">
        <v>179</v>
      </c>
      <c r="C10" s="65">
        <v>1741535.96</v>
      </c>
      <c r="D10" s="65">
        <v>1741535.96</v>
      </c>
      <c r="E10" s="66"/>
    </row>
    <row r="11" ht="25" customHeight="1" spans="1:5">
      <c r="A11" s="63">
        <v>20805</v>
      </c>
      <c r="B11" s="23" t="s">
        <v>180</v>
      </c>
      <c r="C11" s="67">
        <v>1669148.82</v>
      </c>
      <c r="D11" s="67">
        <v>1669148.82</v>
      </c>
      <c r="E11" s="66"/>
    </row>
    <row r="12" ht="25" customHeight="1" spans="1:5">
      <c r="A12" s="63">
        <v>2080502</v>
      </c>
      <c r="B12" s="23" t="s">
        <v>181</v>
      </c>
      <c r="C12" s="67">
        <v>127330</v>
      </c>
      <c r="D12" s="67">
        <v>127330</v>
      </c>
      <c r="E12" s="66"/>
    </row>
    <row r="13" ht="25" customHeight="1" spans="1:5">
      <c r="A13" s="68">
        <v>2080505</v>
      </c>
      <c r="B13" s="66" t="s">
        <v>182</v>
      </c>
      <c r="C13" s="67">
        <v>1541818.82</v>
      </c>
      <c r="D13" s="67">
        <v>1541818.82</v>
      </c>
      <c r="E13" s="66"/>
    </row>
    <row r="14" ht="25" customHeight="1" spans="1:5">
      <c r="A14" s="68">
        <v>20899</v>
      </c>
      <c r="B14" s="66" t="s">
        <v>183</v>
      </c>
      <c r="C14" s="67">
        <v>72387.14</v>
      </c>
      <c r="D14" s="67">
        <v>72387.14</v>
      </c>
      <c r="E14" s="66"/>
    </row>
    <row r="15" ht="25" customHeight="1" spans="1:5">
      <c r="A15" s="68">
        <v>2089999</v>
      </c>
      <c r="B15" s="66" t="s">
        <v>183</v>
      </c>
      <c r="C15" s="67">
        <v>72387.14</v>
      </c>
      <c r="D15" s="67">
        <v>72387.14</v>
      </c>
      <c r="E15" s="66"/>
    </row>
    <row r="16" ht="25" customHeight="1" spans="1:5">
      <c r="A16" s="69">
        <v>210</v>
      </c>
      <c r="B16" s="70" t="s">
        <v>184</v>
      </c>
      <c r="C16" s="65">
        <v>708189.73</v>
      </c>
      <c r="D16" s="65">
        <v>708189.73</v>
      </c>
      <c r="E16" s="66"/>
    </row>
    <row r="17" ht="25" customHeight="1" spans="1:5">
      <c r="A17" s="68">
        <v>2101101</v>
      </c>
      <c r="B17" s="66" t="s">
        <v>185</v>
      </c>
      <c r="C17" s="67">
        <v>708189.73</v>
      </c>
      <c r="D17" s="67">
        <v>708189.73</v>
      </c>
      <c r="E17" s="6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0" workbookViewId="0">
      <selection activeCell="C15" sqref="C15"/>
    </sheetView>
  </sheetViews>
  <sheetFormatPr defaultColWidth="10" defaultRowHeight="13.5" outlineLevelCol="4"/>
  <cols>
    <col min="1" max="1" width="8.625" customWidth="1"/>
    <col min="2" max="2" width="25.25" customWidth="1"/>
    <col min="3" max="4" width="17.125" customWidth="1"/>
    <col min="5" max="5" width="16.37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" t="s">
        <v>186</v>
      </c>
      <c r="B2" s="1"/>
      <c r="C2" s="1"/>
      <c r="D2" s="1"/>
      <c r="E2" s="1"/>
    </row>
    <row r="3" ht="22.75" customHeight="1" spans="1:5">
      <c r="A3" s="46"/>
      <c r="B3" s="46"/>
      <c r="C3" s="11"/>
      <c r="D3" s="11"/>
      <c r="E3" s="47" t="s">
        <v>36</v>
      </c>
    </row>
    <row r="4" ht="22.75" customHeight="1" spans="1:5">
      <c r="A4" s="48" t="s">
        <v>187</v>
      </c>
      <c r="B4" s="48"/>
      <c r="C4" s="48" t="s">
        <v>188</v>
      </c>
      <c r="D4" s="48"/>
      <c r="E4" s="48"/>
    </row>
    <row r="5" ht="22.75" customHeight="1" spans="1:5">
      <c r="A5" s="48" t="s">
        <v>174</v>
      </c>
      <c r="B5" s="48" t="s">
        <v>175</v>
      </c>
      <c r="C5" s="48" t="s">
        <v>117</v>
      </c>
      <c r="D5" s="48" t="s">
        <v>189</v>
      </c>
      <c r="E5" s="48" t="s">
        <v>190</v>
      </c>
    </row>
    <row r="6" ht="29" customHeight="1" spans="1:5">
      <c r="A6" s="48"/>
      <c r="B6" s="49" t="s">
        <v>117</v>
      </c>
      <c r="C6" s="50">
        <f>C7+C16+C35+C38</f>
        <v>14380365.04</v>
      </c>
      <c r="D6" s="50">
        <f>D7+D35</f>
        <v>12780739.67</v>
      </c>
      <c r="E6" s="50">
        <f>E7+E16+E35+E38</f>
        <v>1599625.37</v>
      </c>
    </row>
    <row r="7" ht="29" customHeight="1" spans="1:5">
      <c r="A7" s="39" t="s">
        <v>191</v>
      </c>
      <c r="B7" s="39" t="s">
        <v>192</v>
      </c>
      <c r="C7" s="51">
        <f>SUM(C8:C15)</f>
        <v>12653409.67</v>
      </c>
      <c r="D7" s="51">
        <v>12653409.67</v>
      </c>
      <c r="E7" s="50"/>
    </row>
    <row r="8" ht="29" customHeight="1" spans="1:5">
      <c r="A8" s="23" t="s">
        <v>193</v>
      </c>
      <c r="B8" s="23" t="s">
        <v>194</v>
      </c>
      <c r="C8" s="52">
        <v>4575877.38</v>
      </c>
      <c r="D8" s="52">
        <v>4575877.38</v>
      </c>
      <c r="E8" s="52"/>
    </row>
    <row r="9" ht="29" customHeight="1" spans="1:5">
      <c r="A9" s="23" t="s">
        <v>195</v>
      </c>
      <c r="B9" s="23" t="s">
        <v>196</v>
      </c>
      <c r="C9" s="53">
        <v>1512176.6</v>
      </c>
      <c r="D9" s="53">
        <v>1512176.6</v>
      </c>
      <c r="E9" s="53"/>
    </row>
    <row r="10" ht="29" customHeight="1" spans="1:5">
      <c r="A10" s="23" t="s">
        <v>197</v>
      </c>
      <c r="B10" s="23" t="s">
        <v>198</v>
      </c>
      <c r="C10" s="53">
        <v>2117718</v>
      </c>
      <c r="D10" s="53">
        <v>2117718</v>
      </c>
      <c r="E10" s="53"/>
    </row>
    <row r="11" ht="29" customHeight="1" spans="1:5">
      <c r="A11" s="23" t="s">
        <v>199</v>
      </c>
      <c r="B11" s="23" t="s">
        <v>200</v>
      </c>
      <c r="C11" s="54">
        <v>2125242</v>
      </c>
      <c r="D11" s="41">
        <v>2125242</v>
      </c>
      <c r="E11" s="53"/>
    </row>
    <row r="12" ht="29" customHeight="1" spans="1:5">
      <c r="A12" s="23" t="s">
        <v>201</v>
      </c>
      <c r="B12" s="23" t="s">
        <v>202</v>
      </c>
      <c r="C12" s="41">
        <v>1541818.82</v>
      </c>
      <c r="D12" s="41">
        <v>1541818.82</v>
      </c>
      <c r="E12" s="53"/>
    </row>
    <row r="13" ht="29" customHeight="1" spans="1:5">
      <c r="A13" s="23" t="s">
        <v>203</v>
      </c>
      <c r="B13" s="23" t="s">
        <v>204</v>
      </c>
      <c r="C13" s="54">
        <v>531339.73</v>
      </c>
      <c r="D13" s="41">
        <v>531339.73</v>
      </c>
      <c r="E13" s="53"/>
    </row>
    <row r="14" ht="29" customHeight="1" spans="1:5">
      <c r="A14" s="23" t="s">
        <v>205</v>
      </c>
      <c r="B14" s="23" t="s">
        <v>206</v>
      </c>
      <c r="C14" s="54">
        <v>176850</v>
      </c>
      <c r="D14" s="41">
        <v>176850</v>
      </c>
      <c r="E14" s="53"/>
    </row>
    <row r="15" ht="29" customHeight="1" spans="1:5">
      <c r="A15" s="23" t="s">
        <v>207</v>
      </c>
      <c r="B15" s="23" t="s">
        <v>208</v>
      </c>
      <c r="C15" s="53">
        <v>72387.14</v>
      </c>
      <c r="D15" s="53">
        <v>72387.14</v>
      </c>
      <c r="E15" s="53"/>
    </row>
    <row r="16" ht="29" customHeight="1" spans="1:5">
      <c r="A16" s="39" t="s">
        <v>209</v>
      </c>
      <c r="B16" s="39" t="s">
        <v>210</v>
      </c>
      <c r="C16" s="51">
        <f>SUM(C17:C34)</f>
        <v>1569625.37</v>
      </c>
      <c r="D16" s="51"/>
      <c r="E16" s="51">
        <f>SUM(E17:E34)</f>
        <v>1569625.37</v>
      </c>
    </row>
    <row r="17" ht="29" customHeight="1" spans="1:5">
      <c r="A17" s="23" t="s">
        <v>211</v>
      </c>
      <c r="B17" s="23" t="s">
        <v>212</v>
      </c>
      <c r="C17" s="41">
        <f>E17</f>
        <v>500000</v>
      </c>
      <c r="D17" s="53"/>
      <c r="E17" s="41">
        <v>500000</v>
      </c>
    </row>
    <row r="18" ht="29" customHeight="1" spans="1:5">
      <c r="A18" s="23" t="s">
        <v>213</v>
      </c>
      <c r="B18" s="23" t="s">
        <v>214</v>
      </c>
      <c r="C18" s="41">
        <f t="shared" ref="C18:C34" si="0">E18</f>
        <v>60000</v>
      </c>
      <c r="D18" s="53"/>
      <c r="E18" s="41">
        <v>60000</v>
      </c>
    </row>
    <row r="19" ht="29" customHeight="1" spans="1:5">
      <c r="A19" s="23" t="s">
        <v>215</v>
      </c>
      <c r="B19" s="23" t="s">
        <v>216</v>
      </c>
      <c r="C19" s="41">
        <f t="shared" si="0"/>
        <v>50000</v>
      </c>
      <c r="D19" s="53"/>
      <c r="E19" s="41">
        <v>50000</v>
      </c>
    </row>
    <row r="20" ht="29" customHeight="1" spans="1:5">
      <c r="A20" s="23" t="s">
        <v>217</v>
      </c>
      <c r="B20" s="23" t="s">
        <v>218</v>
      </c>
      <c r="C20" s="41">
        <f t="shared" si="0"/>
        <v>150000</v>
      </c>
      <c r="D20" s="53"/>
      <c r="E20" s="41">
        <v>150000</v>
      </c>
    </row>
    <row r="21" ht="29" customHeight="1" spans="1:5">
      <c r="A21" s="23" t="s">
        <v>219</v>
      </c>
      <c r="B21" s="23" t="s">
        <v>220</v>
      </c>
      <c r="C21" s="41">
        <f t="shared" si="0"/>
        <v>60000</v>
      </c>
      <c r="D21" s="53"/>
      <c r="E21" s="41">
        <v>60000</v>
      </c>
    </row>
    <row r="22" ht="29" customHeight="1" spans="1:5">
      <c r="A22" s="23" t="s">
        <v>221</v>
      </c>
      <c r="B22" s="23" t="s">
        <v>222</v>
      </c>
      <c r="C22" s="41">
        <f t="shared" si="0"/>
        <v>120000</v>
      </c>
      <c r="D22" s="53"/>
      <c r="E22" s="41">
        <v>120000</v>
      </c>
    </row>
    <row r="23" ht="29" customHeight="1" spans="1:5">
      <c r="A23" s="23" t="s">
        <v>223</v>
      </c>
      <c r="B23" s="23" t="s">
        <v>224</v>
      </c>
      <c r="C23" s="41">
        <f t="shared" si="0"/>
        <v>100000</v>
      </c>
      <c r="D23" s="53"/>
      <c r="E23" s="41">
        <v>100000</v>
      </c>
    </row>
    <row r="24" ht="29" customHeight="1" spans="1:5">
      <c r="A24" s="23" t="s">
        <v>225</v>
      </c>
      <c r="B24" s="23" t="s">
        <v>226</v>
      </c>
      <c r="C24" s="41">
        <f t="shared" si="0"/>
        <v>50000</v>
      </c>
      <c r="D24" s="53"/>
      <c r="E24" s="41">
        <v>50000</v>
      </c>
    </row>
    <row r="25" ht="29" customHeight="1" spans="1:5">
      <c r="A25" s="23" t="s">
        <v>227</v>
      </c>
      <c r="B25" s="23" t="s">
        <v>228</v>
      </c>
      <c r="C25" s="41">
        <f t="shared" si="0"/>
        <v>20000</v>
      </c>
      <c r="D25" s="53"/>
      <c r="E25" s="41">
        <v>20000</v>
      </c>
    </row>
    <row r="26" ht="29" customHeight="1" spans="1:5">
      <c r="A26" s="23">
        <v>30216</v>
      </c>
      <c r="B26" s="23" t="s">
        <v>229</v>
      </c>
      <c r="C26" s="41">
        <f t="shared" si="0"/>
        <v>9000</v>
      </c>
      <c r="D26" s="53"/>
      <c r="E26" s="41">
        <v>9000</v>
      </c>
    </row>
    <row r="27" ht="29" customHeight="1" spans="1:5">
      <c r="A27" s="23" t="s">
        <v>230</v>
      </c>
      <c r="B27" s="23" t="s">
        <v>231</v>
      </c>
      <c r="C27" s="41">
        <f t="shared" si="0"/>
        <v>5000</v>
      </c>
      <c r="D27" s="53"/>
      <c r="E27" s="41">
        <v>5000</v>
      </c>
    </row>
    <row r="28" ht="29" customHeight="1" spans="1:5">
      <c r="A28" s="23">
        <v>30218</v>
      </c>
      <c r="B28" s="23" t="s">
        <v>232</v>
      </c>
      <c r="C28" s="41">
        <f t="shared" si="0"/>
        <v>20000</v>
      </c>
      <c r="D28" s="53"/>
      <c r="E28" s="41">
        <v>20000</v>
      </c>
    </row>
    <row r="29" ht="29" customHeight="1" spans="1:5">
      <c r="A29" s="23" t="s">
        <v>233</v>
      </c>
      <c r="B29" s="23" t="s">
        <v>234</v>
      </c>
      <c r="C29" s="41">
        <f t="shared" si="0"/>
        <v>30000</v>
      </c>
      <c r="D29" s="53"/>
      <c r="E29" s="41">
        <v>30000</v>
      </c>
    </row>
    <row r="30" ht="29" customHeight="1" spans="1:5">
      <c r="A30" s="23" t="s">
        <v>235</v>
      </c>
      <c r="B30" s="23" t="s">
        <v>236</v>
      </c>
      <c r="C30" s="41">
        <f t="shared" si="0"/>
        <v>50000</v>
      </c>
      <c r="D30" s="53"/>
      <c r="E30" s="41">
        <v>50000</v>
      </c>
    </row>
    <row r="31" ht="29" customHeight="1" spans="1:5">
      <c r="A31" s="23" t="s">
        <v>237</v>
      </c>
      <c r="B31" s="23" t="s">
        <v>238</v>
      </c>
      <c r="C31" s="41">
        <f t="shared" si="0"/>
        <v>75905.68</v>
      </c>
      <c r="D31" s="53"/>
      <c r="E31" s="41">
        <v>75905.68</v>
      </c>
    </row>
    <row r="32" ht="29" customHeight="1" spans="1:5">
      <c r="A32" s="23" t="s">
        <v>239</v>
      </c>
      <c r="B32" s="23" t="s">
        <v>240</v>
      </c>
      <c r="C32" s="41">
        <f t="shared" si="0"/>
        <v>51719.69</v>
      </c>
      <c r="D32" s="53"/>
      <c r="E32" s="41">
        <v>51719.69</v>
      </c>
    </row>
    <row r="33" ht="29" customHeight="1" spans="1:5">
      <c r="A33" s="23" t="s">
        <v>241</v>
      </c>
      <c r="B33" s="23" t="s">
        <v>242</v>
      </c>
      <c r="C33" s="41">
        <f t="shared" si="0"/>
        <v>50000</v>
      </c>
      <c r="D33" s="53"/>
      <c r="E33" s="41">
        <v>50000</v>
      </c>
    </row>
    <row r="34" ht="29" customHeight="1" spans="1:5">
      <c r="A34" s="23" t="s">
        <v>243</v>
      </c>
      <c r="B34" s="23" t="s">
        <v>244</v>
      </c>
      <c r="C34" s="41">
        <f t="shared" si="0"/>
        <v>168000</v>
      </c>
      <c r="D34" s="53"/>
      <c r="E34" s="41">
        <v>168000</v>
      </c>
    </row>
    <row r="35" ht="29" customHeight="1" spans="1:5">
      <c r="A35" s="39" t="s">
        <v>245</v>
      </c>
      <c r="B35" s="39" t="s">
        <v>246</v>
      </c>
      <c r="C35" s="51">
        <f>SUM(C36:C37)</f>
        <v>127330</v>
      </c>
      <c r="D35" s="51">
        <f>SUM(D36:D37)</f>
        <v>127330</v>
      </c>
      <c r="E35" s="53"/>
    </row>
    <row r="36" ht="29" customHeight="1" spans="1:5">
      <c r="A36" s="23" t="s">
        <v>247</v>
      </c>
      <c r="B36" s="23" t="s">
        <v>248</v>
      </c>
      <c r="C36" s="54">
        <v>54250</v>
      </c>
      <c r="D36" s="54">
        <v>54250</v>
      </c>
      <c r="E36" s="53"/>
    </row>
    <row r="37" ht="29" customHeight="1" spans="1:5">
      <c r="A37" s="23" t="s">
        <v>249</v>
      </c>
      <c r="B37" s="23" t="s">
        <v>250</v>
      </c>
      <c r="C37" s="54">
        <v>73080</v>
      </c>
      <c r="D37" s="54">
        <v>73080</v>
      </c>
      <c r="E37" s="53"/>
    </row>
    <row r="38" ht="29" customHeight="1" spans="1:5">
      <c r="A38" s="39" t="s">
        <v>251</v>
      </c>
      <c r="B38" s="39" t="s">
        <v>252</v>
      </c>
      <c r="C38" s="40">
        <f>E38</f>
        <v>30000</v>
      </c>
      <c r="D38" s="40"/>
      <c r="E38" s="40">
        <v>30000</v>
      </c>
    </row>
    <row r="39" ht="29" customHeight="1" spans="1:5">
      <c r="A39" s="23">
        <v>3102</v>
      </c>
      <c r="B39" s="23" t="s">
        <v>253</v>
      </c>
      <c r="C39" s="41">
        <f>E39</f>
        <v>30000</v>
      </c>
      <c r="D39" s="53"/>
      <c r="E39" s="41">
        <v>30000</v>
      </c>
    </row>
  </sheetData>
  <mergeCells count="4">
    <mergeCell ref="A2:E2"/>
    <mergeCell ref="A3:B3"/>
    <mergeCell ref="A4:B4"/>
    <mergeCell ref="C4:E4"/>
  </mergeCells>
  <pageMargins left="0.751388888888889" right="0.751388888888889" top="0.271527777777778" bottom="0.271527777777778" header="0" footer="0"/>
  <pageSetup paperSize="9" orientation="portrait" horizontalDpi="600"/>
  <headerFooter/>
  <ignoredErrors>
    <ignoredError sqref="D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6" sqref="F16"/>
    </sheetView>
  </sheetViews>
  <sheetFormatPr defaultColWidth="10" defaultRowHeight="13.5" outlineLevelCol="7"/>
  <cols>
    <col min="1" max="1" width="17.375" customWidth="1"/>
    <col min="2" max="2" width="9.76666666666667" customWidth="1"/>
    <col min="3" max="3" width="9.75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254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3" t="s">
        <v>169</v>
      </c>
      <c r="B4" s="13" t="s">
        <v>255</v>
      </c>
      <c r="C4" s="13"/>
      <c r="D4" s="13"/>
      <c r="E4" s="13"/>
      <c r="F4" s="13"/>
      <c r="G4" s="13" t="s">
        <v>256</v>
      </c>
      <c r="H4" s="13" t="s">
        <v>257</v>
      </c>
    </row>
    <row r="5" ht="22.75" customHeight="1" spans="1:8">
      <c r="A5" s="13"/>
      <c r="B5" s="13" t="s">
        <v>117</v>
      </c>
      <c r="C5" s="13" t="s">
        <v>258</v>
      </c>
      <c r="D5" s="13" t="s">
        <v>259</v>
      </c>
      <c r="E5" s="13" t="s">
        <v>260</v>
      </c>
      <c r="F5" s="13"/>
      <c r="G5" s="13"/>
      <c r="H5" s="13"/>
    </row>
    <row r="6" ht="22.75" customHeight="1" spans="1:8">
      <c r="A6" s="13"/>
      <c r="B6" s="13"/>
      <c r="C6" s="13"/>
      <c r="D6" s="13"/>
      <c r="E6" s="13" t="s">
        <v>261</v>
      </c>
      <c r="F6" s="13" t="s">
        <v>262</v>
      </c>
      <c r="G6" s="13"/>
      <c r="H6" s="13"/>
    </row>
    <row r="7" ht="22.75" customHeight="1" spans="1:8">
      <c r="A7" s="44" t="s">
        <v>117</v>
      </c>
      <c r="B7" s="45"/>
      <c r="C7" s="45"/>
      <c r="D7" s="45">
        <v>5000</v>
      </c>
      <c r="E7" s="45"/>
      <c r="F7" s="45">
        <v>50000</v>
      </c>
      <c r="G7" s="45"/>
      <c r="H7" s="45"/>
    </row>
    <row r="8" ht="22.75" customHeight="1" spans="1:8">
      <c r="A8" s="44" t="s">
        <v>2</v>
      </c>
      <c r="B8" s="45">
        <f>SUM(C8:H8)</f>
        <v>64000</v>
      </c>
      <c r="C8" s="45"/>
      <c r="D8" s="45">
        <v>5000</v>
      </c>
      <c r="E8" s="45"/>
      <c r="F8" s="45">
        <v>50000</v>
      </c>
      <c r="G8" s="45"/>
      <c r="H8" s="45">
        <v>9000</v>
      </c>
    </row>
    <row r="9" ht="22.75" customHeight="1" spans="1:8">
      <c r="A9" s="14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1" workbookViewId="0">
      <selection activeCell="B11" sqref="B11"/>
    </sheetView>
  </sheetViews>
  <sheetFormatPr defaultColWidth="10" defaultRowHeight="15"/>
  <cols>
    <col min="1" max="1" width="9.76666666666667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" t="s">
        <v>263</v>
      </c>
      <c r="B2" s="19"/>
      <c r="C2" s="19"/>
      <c r="D2" s="1"/>
      <c r="E2" s="1"/>
      <c r="F2" s="1"/>
      <c r="G2" s="10"/>
      <c r="H2" s="10"/>
      <c r="I2" s="10"/>
      <c r="J2" s="10"/>
    </row>
    <row r="3" ht="22.75" customHeight="1" spans="1:10">
      <c r="A3" s="11"/>
      <c r="D3" s="11"/>
      <c r="E3" s="11"/>
      <c r="F3" s="11" t="s">
        <v>36</v>
      </c>
      <c r="G3" s="10"/>
      <c r="H3" s="10"/>
      <c r="I3" s="10"/>
      <c r="J3" s="10"/>
    </row>
    <row r="4" ht="22.75" customHeight="1" spans="1:10">
      <c r="A4" s="27" t="s">
        <v>264</v>
      </c>
      <c r="B4" s="28" t="s">
        <v>265</v>
      </c>
      <c r="C4" s="29" t="s">
        <v>266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27" customHeight="1" spans="1:10">
      <c r="A5" s="27"/>
      <c r="B5" s="30"/>
      <c r="C5" s="31" t="s">
        <v>117</v>
      </c>
      <c r="D5" s="32">
        <f>D6+D25</f>
        <v>1599625.37</v>
      </c>
      <c r="E5" s="32">
        <f>E6+E25</f>
        <v>1599625.37</v>
      </c>
      <c r="F5" s="32"/>
      <c r="G5" s="11"/>
      <c r="H5" s="11"/>
      <c r="I5" s="11"/>
      <c r="J5" s="11"/>
    </row>
    <row r="6" ht="27" customHeight="1" spans="1:6">
      <c r="A6" s="33">
        <v>1</v>
      </c>
      <c r="B6" s="30" t="s">
        <v>209</v>
      </c>
      <c r="C6" s="34" t="s">
        <v>210</v>
      </c>
      <c r="D6" s="35">
        <v>1569625.37</v>
      </c>
      <c r="E6" s="35">
        <v>1569625.37</v>
      </c>
      <c r="F6" s="35"/>
    </row>
    <row r="7" ht="27" customHeight="1" spans="1:6">
      <c r="A7" s="33">
        <v>2</v>
      </c>
      <c r="B7" s="36" t="s">
        <v>211</v>
      </c>
      <c r="C7" s="37" t="s">
        <v>212</v>
      </c>
      <c r="D7" s="35">
        <v>500000</v>
      </c>
      <c r="E7" s="35">
        <v>500000</v>
      </c>
      <c r="F7" s="35"/>
    </row>
    <row r="8" ht="27" customHeight="1" spans="1:6">
      <c r="A8" s="33">
        <v>3</v>
      </c>
      <c r="B8" s="36" t="s">
        <v>213</v>
      </c>
      <c r="C8" s="37" t="s">
        <v>214</v>
      </c>
      <c r="D8" s="35">
        <v>60000</v>
      </c>
      <c r="E8" s="35">
        <v>60000</v>
      </c>
      <c r="F8" s="35"/>
    </row>
    <row r="9" ht="27" customHeight="1" spans="1:6">
      <c r="A9" s="33">
        <v>4</v>
      </c>
      <c r="B9" s="36" t="s">
        <v>215</v>
      </c>
      <c r="C9" s="37" t="s">
        <v>216</v>
      </c>
      <c r="D9" s="35">
        <v>50000</v>
      </c>
      <c r="E9" s="35">
        <v>50000</v>
      </c>
      <c r="F9" s="35"/>
    </row>
    <row r="10" ht="27" customHeight="1" spans="1:6">
      <c r="A10" s="33">
        <v>5</v>
      </c>
      <c r="B10" s="36" t="s">
        <v>217</v>
      </c>
      <c r="C10" s="37" t="s">
        <v>218</v>
      </c>
      <c r="D10" s="35">
        <v>150000</v>
      </c>
      <c r="E10" s="35">
        <v>150000</v>
      </c>
      <c r="F10" s="35"/>
    </row>
    <row r="11" ht="27" customHeight="1" spans="1:6">
      <c r="A11" s="33">
        <v>6</v>
      </c>
      <c r="B11" s="36" t="s">
        <v>219</v>
      </c>
      <c r="C11" s="37" t="s">
        <v>220</v>
      </c>
      <c r="D11" s="35">
        <v>60000</v>
      </c>
      <c r="E11" s="35">
        <v>60000</v>
      </c>
      <c r="F11" s="35"/>
    </row>
    <row r="12" ht="27" customHeight="1" spans="1:6">
      <c r="A12" s="33">
        <v>7</v>
      </c>
      <c r="B12" s="36" t="s">
        <v>221</v>
      </c>
      <c r="C12" s="37" t="s">
        <v>222</v>
      </c>
      <c r="D12" s="35">
        <v>120000</v>
      </c>
      <c r="E12" s="35">
        <v>120000</v>
      </c>
      <c r="F12" s="35"/>
    </row>
    <row r="13" ht="27" customHeight="1" spans="1:6">
      <c r="A13" s="33">
        <v>8</v>
      </c>
      <c r="B13" s="36" t="s">
        <v>223</v>
      </c>
      <c r="C13" s="37" t="s">
        <v>224</v>
      </c>
      <c r="D13" s="35">
        <v>100000</v>
      </c>
      <c r="E13" s="35">
        <v>100000</v>
      </c>
      <c r="F13" s="35"/>
    </row>
    <row r="14" ht="27" customHeight="1" spans="1:6">
      <c r="A14" s="33">
        <v>9</v>
      </c>
      <c r="B14" s="36" t="s">
        <v>225</v>
      </c>
      <c r="C14" s="37" t="s">
        <v>226</v>
      </c>
      <c r="D14" s="35">
        <v>50000</v>
      </c>
      <c r="E14" s="35">
        <v>50000</v>
      </c>
      <c r="F14" s="35"/>
    </row>
    <row r="15" ht="27" customHeight="1" spans="1:6">
      <c r="A15" s="33">
        <v>10</v>
      </c>
      <c r="B15" s="36" t="s">
        <v>227</v>
      </c>
      <c r="C15" s="37" t="s">
        <v>228</v>
      </c>
      <c r="D15" s="35">
        <v>20000</v>
      </c>
      <c r="E15" s="35">
        <v>20000</v>
      </c>
      <c r="F15" s="35"/>
    </row>
    <row r="16" ht="27" customHeight="1" spans="1:6">
      <c r="A16" s="33">
        <v>11</v>
      </c>
      <c r="B16" s="36">
        <v>30216</v>
      </c>
      <c r="C16" s="37" t="s">
        <v>229</v>
      </c>
      <c r="D16" s="35">
        <v>9000</v>
      </c>
      <c r="E16" s="35">
        <v>9000</v>
      </c>
      <c r="F16" s="35"/>
    </row>
    <row r="17" ht="27" customHeight="1" spans="1:6">
      <c r="A17" s="33">
        <v>12</v>
      </c>
      <c r="B17" s="36" t="s">
        <v>230</v>
      </c>
      <c r="C17" s="37" t="s">
        <v>231</v>
      </c>
      <c r="D17" s="35">
        <v>5000</v>
      </c>
      <c r="E17" s="35">
        <v>5000</v>
      </c>
      <c r="F17" s="35"/>
    </row>
    <row r="18" ht="27" customHeight="1" spans="1:6">
      <c r="A18" s="33">
        <v>13</v>
      </c>
      <c r="B18" s="36">
        <v>30218</v>
      </c>
      <c r="C18" s="37" t="s">
        <v>232</v>
      </c>
      <c r="D18" s="35">
        <v>20000</v>
      </c>
      <c r="E18" s="35">
        <v>20000</v>
      </c>
      <c r="F18" s="35"/>
    </row>
    <row r="19" ht="27" customHeight="1" spans="1:6">
      <c r="A19" s="33">
        <v>14</v>
      </c>
      <c r="B19" s="36" t="s">
        <v>233</v>
      </c>
      <c r="C19" s="37" t="s">
        <v>234</v>
      </c>
      <c r="D19" s="35">
        <v>30000</v>
      </c>
      <c r="E19" s="35">
        <v>30000</v>
      </c>
      <c r="F19" s="35"/>
    </row>
    <row r="20" ht="27" customHeight="1" spans="1:6">
      <c r="A20" s="33">
        <v>15</v>
      </c>
      <c r="B20" s="38" t="s">
        <v>235</v>
      </c>
      <c r="C20" s="38" t="s">
        <v>236</v>
      </c>
      <c r="D20" s="35">
        <v>50000</v>
      </c>
      <c r="E20" s="35">
        <v>50000</v>
      </c>
      <c r="F20" s="35"/>
    </row>
    <row r="21" ht="27" customHeight="1" spans="1:6">
      <c r="A21" s="33">
        <v>16</v>
      </c>
      <c r="B21" s="38" t="s">
        <v>237</v>
      </c>
      <c r="C21" s="38" t="s">
        <v>238</v>
      </c>
      <c r="D21" s="35">
        <v>75905.68</v>
      </c>
      <c r="E21" s="35">
        <v>75905.68</v>
      </c>
      <c r="F21" s="35"/>
    </row>
    <row r="22" ht="27" customHeight="1" spans="1:6">
      <c r="A22" s="33">
        <v>17</v>
      </c>
      <c r="B22" s="38" t="s">
        <v>239</v>
      </c>
      <c r="C22" s="38" t="s">
        <v>240</v>
      </c>
      <c r="D22" s="35">
        <v>51719.69</v>
      </c>
      <c r="E22" s="35">
        <v>51719.69</v>
      </c>
      <c r="F22" s="35"/>
    </row>
    <row r="23" ht="27" customHeight="1" spans="1:6">
      <c r="A23" s="33">
        <v>18</v>
      </c>
      <c r="B23" s="38" t="s">
        <v>241</v>
      </c>
      <c r="C23" s="38" t="s">
        <v>242</v>
      </c>
      <c r="D23" s="35">
        <v>50000</v>
      </c>
      <c r="E23" s="35">
        <v>50000</v>
      </c>
      <c r="F23" s="35"/>
    </row>
    <row r="24" ht="27" customHeight="1" spans="1:6">
      <c r="A24" s="33">
        <v>19</v>
      </c>
      <c r="B24" s="38" t="s">
        <v>243</v>
      </c>
      <c r="C24" s="38" t="s">
        <v>244</v>
      </c>
      <c r="D24" s="35">
        <v>168000</v>
      </c>
      <c r="E24" s="35">
        <v>168000</v>
      </c>
      <c r="F24" s="35"/>
    </row>
    <row r="25" ht="27" customHeight="1" spans="1:6">
      <c r="A25" s="33">
        <v>20</v>
      </c>
      <c r="B25" s="39" t="s">
        <v>251</v>
      </c>
      <c r="C25" s="39" t="s">
        <v>252</v>
      </c>
      <c r="D25" s="40">
        <f>E25</f>
        <v>30000</v>
      </c>
      <c r="E25" s="40">
        <v>30000</v>
      </c>
      <c r="F25" s="35"/>
    </row>
    <row r="26" ht="27" customHeight="1" spans="1:6">
      <c r="A26" s="33">
        <v>21</v>
      </c>
      <c r="B26" s="23">
        <v>3102</v>
      </c>
      <c r="C26" s="23" t="s">
        <v>253</v>
      </c>
      <c r="D26" s="41">
        <f>E26</f>
        <v>30000</v>
      </c>
      <c r="E26" s="41">
        <v>30000</v>
      </c>
      <c r="F26" s="35"/>
    </row>
    <row r="27" ht="13.5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tabSelected="1" workbookViewId="0">
      <selection activeCell="B11" sqref="B11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267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268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269</v>
      </c>
      <c r="B5" s="21" t="s">
        <v>270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B11" sqref="B11"/>
    </sheetView>
  </sheetViews>
  <sheetFormatPr defaultColWidth="10" defaultRowHeight="13.5" outlineLevelRow="4" outlineLevelCol="4"/>
  <cols>
    <col min="1" max="1" width="19.325" customWidth="1"/>
    <col min="2" max="2" width="14.5" customWidth="1"/>
    <col min="3" max="3" width="13.125" customWidth="1"/>
    <col min="4" max="4" width="20.125" customWidth="1"/>
    <col min="5" max="5" width="17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" t="s">
        <v>271</v>
      </c>
      <c r="B2" s="1"/>
      <c r="C2" s="1"/>
      <c r="D2" s="1"/>
      <c r="E2" s="1"/>
    </row>
    <row r="3" ht="22.75" customHeight="1" spans="1:5">
      <c r="A3" s="11"/>
      <c r="B3" s="11"/>
      <c r="C3" s="11"/>
      <c r="D3" s="11"/>
      <c r="E3" s="12" t="s">
        <v>36</v>
      </c>
    </row>
    <row r="4" ht="42" customHeight="1" spans="1:5">
      <c r="A4" s="13" t="s">
        <v>169</v>
      </c>
      <c r="B4" s="13" t="s">
        <v>117</v>
      </c>
      <c r="C4" s="13" t="s">
        <v>272</v>
      </c>
      <c r="D4" s="13" t="s">
        <v>273</v>
      </c>
      <c r="E4" s="13" t="s">
        <v>274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4" spans="1:2">
      <c r="A1" s="1" t="s">
        <v>275</v>
      </c>
      <c r="B1" s="1"/>
    </row>
    <row r="2" spans="1:1">
      <c r="A2" s="2" t="s">
        <v>276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277</v>
      </c>
      <c r="B5" s="4">
        <v>1</v>
      </c>
    </row>
    <row r="6" spans="1:2">
      <c r="A6" s="6" t="s">
        <v>278</v>
      </c>
      <c r="B6" s="7"/>
    </row>
    <row r="7" spans="1:2">
      <c r="A7" s="8" t="s">
        <v>279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1" sqref="B1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2023-01-31T16:53:00Z</dcterms:created>
  <dcterms:modified xsi:type="dcterms:W3CDTF">2025-02-14T05:30:05Z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4C0F66C2289940CA8191CEDAF333E231_13</vt:lpwstr>
  </property>
</Properties>
</file>