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4700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<sst xmlns="http://schemas.openxmlformats.org/spreadsheetml/2006/main" count="341" uniqueCount="263">
  <si>
    <t>单位代码：</t>
  </si>
  <si>
    <t>单位名称：</t>
  </si>
  <si>
    <t>宁县人民政府金融工作办公室</t>
  </si>
  <si>
    <t>部门预算公开表</t>
  </si>
  <si>
    <t xml:space="preserve">     </t>
  </si>
  <si>
    <t>编制日期：</t>
  </si>
  <si>
    <t>部门领导：</t>
  </si>
  <si>
    <t>张英健</t>
  </si>
  <si>
    <t>财务负责人：</t>
  </si>
  <si>
    <t>杨海涛</t>
  </si>
  <si>
    <t>制表人：</t>
  </si>
  <si>
    <t>方亮亮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</si>
  <si>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</si>
  <si>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</si>
  <si>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</si>
  <si>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</si>
  <si>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</si>
  <si>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</si>
  <si>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</si>
  <si>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</si>
  <si>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</si>
  <si>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</si>
  <si>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</si>
  <si>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</si>
  <si>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</si>
  <si>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</si>
  <si>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</si>
  <si>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</si>
  <si>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</si>
  <si>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</si>
  <si>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</si>
  <si>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</si>
  <si>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</si>
  <si>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</si>
  <si>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</si>
  <si>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</si>
  <si>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</si>
  <si>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</si>
  <si>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</si>
  <si>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</si>
  <si>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</si>
  <si>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</si>
  <si>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</si>
  <si>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</si>
  <si>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</si>
  <si>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</si>
  <si>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</si>
  <si>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</si>
  <si>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</si>
  <si>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</si>
  <si>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</si>
  <si>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</si>
  <si>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</si>
  <si>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</si>
  <si>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</si>
  <si>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</si>
  <si>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</si>
  <si>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</si>
  <si>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</si>
  <si>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</si>
  <si>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</si>
  <si>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</si>
  <si>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</si>
  <si>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</si>
  <si>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</si>
  <si>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</si>
  <si>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</si>
  <si>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</si>
  <si>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</si>
  <si>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</si>
  <si>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</si>
  <si>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</si>
  <si>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</si>
  <si>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</si>
  <si>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</si>
  <si>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</si>
  <si>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</si>
  <si>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</si>
  <si>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</si>
  <si>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</si>
  <si>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</si>
  <si>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</si>
  <si>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</si>
  <si>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</si>
  <si>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</si>
  <si>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</si>
  <si>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</si>
  <si>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</si>
  <si>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</si>
  <si>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</si>
  <si>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</si>
  <si>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</si>
  <si>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</si>
  <si>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</si>
  <si>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</si>
  <si>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</si>
  <si>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</si>
  <si>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</si>
  <si>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</si>
  <si>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</si>
  <si>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</si>
  <si>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</si>
  <si>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</si>
  <si>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</si>
  <si>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</si>
  <si>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</si>
  <si>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</si>
  <si>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</si>
  <si>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</si>
  <si>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</si>
  <si>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</si>
  <si>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</si>
  <si>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</si>
  <si>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</si>
  <si>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</si>
  <si>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</si>
  <si>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</si>
  <si>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</si>
  <si>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</si>
  <si>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 xml:space="preserve"> 20199 其他一般公共服务支出</t>
  </si>
  <si>
    <t xml:space="preserve">  2019999其他一般公共服务支出</t>
  </si>
  <si>
    <t>208社会保障和就业支出</t>
  </si>
  <si>
    <t xml:space="preserve"> 20805 行政事业单位养老支出</t>
  </si>
  <si>
    <t xml:space="preserve">  2080505机关事业单位基本养老保险缴费支出</t>
  </si>
  <si>
    <t xml:space="preserve"> 20899其他社会保障和就业支出</t>
  </si>
  <si>
    <t xml:space="preserve">  2089999 其他社会保障和就业支出</t>
  </si>
  <si>
    <t>210卫生健康支出</t>
  </si>
  <si>
    <t xml:space="preserve"> 21011 行政事业单位医疗</t>
  </si>
  <si>
    <t xml:space="preserve">  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</si>
  <si>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</si>
  <si>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</si>
  <si>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</si>
  <si>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</si>
  <si>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</si>
  <si>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</si>
  <si>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</si>
  <si>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</si>
  <si>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</si>
  <si>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</si>
  <si>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</si>
  <si>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</si>
  <si>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</si>
  <si>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</si>
  <si>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</si>
  <si>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</si>
  <si>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</si>
  <si>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</si>
  <si>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</si>
  <si>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</si>
  <si>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</si>
  <si>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</si>
  <si>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</si>
  <si>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</si>
  <si>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</si>
  <si>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</si>
  <si>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</si>
  <si>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</si>
  <si>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</si>
  <si>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</si>
  <si>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</si>
  <si>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</si>
  <si>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</si>
  <si>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</si>
  <si>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</si>
  <si>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</si>
  <si>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</si>
  <si>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</si>
  <si>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</si>
  <si>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</si>
  <si>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</si>
  <si>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</si>
  <si>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</si>
  <si>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县政府金融办</t>
  </si>
  <si>
    <t>一般公共预算支出情况表</t>
  </si>
  <si>
    <t>科目编码</t>
  </si>
  <si>
    <t>科目名称</t>
  </si>
  <si>
    <t>201</t>
  </si>
  <si>
    <t>一般公共服务支出</t>
  </si>
  <si>
    <t xml:space="preserve"> 20199</t>
  </si>
  <si>
    <t xml:space="preserve">  其他一般公共服务支出</t>
  </si>
  <si>
    <t xml:space="preserve">  2019999</t>
  </si>
  <si>
    <t>208</t>
  </si>
  <si>
    <t>社会保障和就业支出</t>
  </si>
  <si>
    <t xml:space="preserve"> 20805</t>
  </si>
  <si>
    <t xml:space="preserve">  行政事业单位养老支出</t>
  </si>
  <si>
    <t xml:space="preserve">  2080505</t>
  </si>
  <si>
    <t xml:space="preserve">    机关事业单位基本养老保险缴费支出</t>
  </si>
  <si>
    <t xml:space="preserve"> 20899</t>
  </si>
  <si>
    <t xml:space="preserve">  其他社会保障和就业支出</t>
  </si>
  <si>
    <t xml:space="preserve">  2089999</t>
  </si>
  <si>
    <t xml:space="preserve">    其他社会保障和就业支出</t>
  </si>
  <si>
    <t>210</t>
  </si>
  <si>
    <t>卫生健康支出</t>
  </si>
  <si>
    <t xml:space="preserve"> 21011</t>
  </si>
  <si>
    <t xml:space="preserve">  行政事业单位医疗</t>
  </si>
  <si>
    <t xml:space="preserve">  2101101</t>
  </si>
  <si>
    <t xml:space="preserve">  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</si>
  <si>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</si>
  <si>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</si>
  <si>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</si>
  <si>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</si>
  <si>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</si>
  <si>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</si>
  <si>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</si>
  <si>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</si>
  <si>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</si>
  <si>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</si>
  <si>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</si>
  <si>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</si>
  <si>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 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</si>
  <si>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</si>
  <si>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</si>
  <si>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</si>
  <si>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</si>
  <si>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30110</t>
  </si>
  <si>
    <t xml:space="preserve">  职工基本医疗保险缴费</t>
  </si>
  <si>
    <t xml:space="preserve"> 30112</t>
  </si>
  <si>
    <t xml:space="preserve">  其他社会保障缴费</t>
  </si>
  <si>
    <t>302</t>
  </si>
  <si>
    <t>商品和服务支出</t>
  </si>
  <si>
    <t xml:space="preserve"> 30201</t>
  </si>
  <si>
    <t xml:space="preserve">  办公费</t>
  </si>
  <si>
    <t xml:space="preserve"> 30202</t>
  </si>
  <si>
    <t xml:space="preserve">  印刷费</t>
  </si>
  <si>
    <t xml:space="preserve"> 30205</t>
  </si>
  <si>
    <t xml:space="preserve">  水费</t>
  </si>
  <si>
    <t xml:space="preserve"> 30207</t>
  </si>
  <si>
    <t xml:space="preserve">  邮电费</t>
  </si>
  <si>
    <t xml:space="preserve"> 30211</t>
  </si>
  <si>
    <t xml:space="preserve">  差旅费</t>
  </si>
  <si>
    <t xml:space="preserve"> 30228</t>
  </si>
  <si>
    <t xml:space="preserve">  工会经费</t>
  </si>
  <si>
    <t xml:space="preserve"> 30229</t>
  </si>
  <si>
    <t xml:space="preserve">  福利费</t>
  </si>
  <si>
    <t xml:space="preserve"> 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</si>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</sst>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0.00_);[Red]\(0.00\)"/>
    <numFmt numFmtId="179" formatCode="0.00_ "/>
    <numFmt numFmtId="180" formatCode="#0.00"/>
    <numFmt numFmtId="181" formatCode="#,##0.00_ ;[Red]\-#,##0.00\ "/>
    <numFmt numFmtId="182" formatCode="yyyy&quot;年&quot;m&quot;月&quot;d&quot;日&quot;;@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"/>
    </font>
    <font>
      <sz val="19"/>
      <name val="SimSun"/>
      <charset val="134"/>
    </font>
    <font>
      <b/>
      <sz val="10"/>
      <name val="SimSun"/>
      <charset val="134"/>
    </font>
    <font>
      <b/>
      <sz val="10"/>
      <color indexed="8"/>
      <name val="宋体"/>
      <charset val="1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"/>
    </font>
    <font>
      <sz val="9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" borderId="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7" borderId="8" applyNumberFormat="0" applyAlignment="0" applyProtection="0">
      <alignment vertical="center"/>
    </xf>
    <xf numFmtId="0" fontId="48" fillId="8" borderId="10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0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176" fontId="22" fillId="0" borderId="1" xfId="0" applyNumberFormat="1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177" fontId="2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8" fontId="27" fillId="4" borderId="1" xfId="0" applyNumberFormat="1" applyFont="1" applyFill="1" applyBorder="1" applyAlignment="1">
      <alignment horizontal="center" vertical="center" shrinkToFit="1"/>
    </xf>
    <xf numFmtId="179" fontId="28" fillId="0" borderId="1" xfId="0" applyNumberFormat="1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76" fontId="26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27" fillId="0" borderId="2" xfId="0" applyNumberFormat="1" applyFont="1" applyBorder="1" applyAlignment="1">
      <alignment horizontal="center" vertical="center" wrapText="1"/>
    </xf>
    <xf numFmtId="180" fontId="30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24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81" fontId="27" fillId="0" borderId="1" xfId="0" applyNumberFormat="1" applyFont="1" applyFill="1" applyBorder="1" applyAlignment="1">
      <alignment horizontal="center" vertical="center"/>
    </xf>
    <xf numFmtId="181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1" fontId="18" fillId="0" borderId="1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182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4" sqref="I2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0"/>
      <c r="D3" s="12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1" t="s">
        <v>3</v>
      </c>
      <c r="C6" s="121"/>
      <c r="D6" s="121"/>
      <c r="E6" s="121"/>
      <c r="F6" s="121"/>
      <c r="G6" s="121"/>
      <c r="H6" s="121"/>
      <c r="I6" s="121"/>
      <c r="J6" s="121"/>
      <c r="K6" s="12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2" t="s">
        <v>5</v>
      </c>
      <c r="G10" s="123">
        <v>45350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2" t="s">
        <v>6</v>
      </c>
      <c r="C12" s="124" t="s">
        <v>7</v>
      </c>
      <c r="D12" s="12"/>
      <c r="E12" s="122" t="s">
        <v>8</v>
      </c>
      <c r="F12" s="10" t="s">
        <v>9</v>
      </c>
      <c r="G12" s="12"/>
      <c r="H12" s="122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236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36</v>
      </c>
    </row>
    <row r="4" ht="22.75" customHeight="1" spans="1:8">
      <c r="A4" s="14" t="s">
        <v>168</v>
      </c>
      <c r="B4" s="14" t="s">
        <v>237</v>
      </c>
      <c r="C4" s="14"/>
      <c r="D4" s="14"/>
      <c r="E4" s="14"/>
      <c r="F4" s="14"/>
      <c r="G4" s="14" t="s">
        <v>238</v>
      </c>
      <c r="H4" s="14" t="s">
        <v>239</v>
      </c>
    </row>
    <row r="5" ht="22.75" customHeight="1" spans="1:8">
      <c r="A5" s="14"/>
      <c r="B5" s="14" t="s">
        <v>117</v>
      </c>
      <c r="C5" s="14" t="s">
        <v>240</v>
      </c>
      <c r="D5" s="14" t="s">
        <v>241</v>
      </c>
      <c r="E5" s="14" t="s">
        <v>242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243</v>
      </c>
      <c r="F6" s="14" t="s">
        <v>244</v>
      </c>
      <c r="G6" s="14"/>
      <c r="H6" s="14"/>
    </row>
    <row r="7" ht="22.75" customHeight="1" spans="1:8">
      <c r="A7" s="44" t="s">
        <v>117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/>
      <c r="B8" s="45"/>
      <c r="C8" s="45"/>
      <c r="D8" s="45"/>
      <c r="E8" s="45"/>
      <c r="F8" s="45"/>
      <c r="G8" s="45"/>
      <c r="H8" s="4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12" sqref="E12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245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246</v>
      </c>
      <c r="B4" s="29" t="s">
        <v>247</v>
      </c>
      <c r="C4" s="30" t="s">
        <v>248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218</v>
      </c>
      <c r="C6" s="35" t="s">
        <v>219</v>
      </c>
      <c r="D6" s="36"/>
      <c r="E6" s="37">
        <f>E7+E8+E9+E10+E11+E12+E13+E14</f>
        <v>223744.22</v>
      </c>
      <c r="F6" s="36"/>
    </row>
    <row r="7" ht="28" customHeight="1" spans="1:6">
      <c r="A7" s="34">
        <v>2</v>
      </c>
      <c r="B7" s="38" t="s">
        <v>220</v>
      </c>
      <c r="C7" s="38" t="s">
        <v>221</v>
      </c>
      <c r="D7" s="36"/>
      <c r="E7" s="39">
        <v>45000</v>
      </c>
      <c r="F7" s="36"/>
    </row>
    <row r="8" ht="28" customHeight="1" spans="1:6">
      <c r="A8" s="34">
        <v>3</v>
      </c>
      <c r="B8" s="38" t="s">
        <v>222</v>
      </c>
      <c r="C8" s="38" t="s">
        <v>223</v>
      </c>
      <c r="D8" s="36"/>
      <c r="E8" s="39">
        <v>25000</v>
      </c>
      <c r="F8" s="36"/>
    </row>
    <row r="9" ht="28" customHeight="1" spans="1:6">
      <c r="A9" s="34">
        <v>4</v>
      </c>
      <c r="B9" s="38" t="s">
        <v>224</v>
      </c>
      <c r="C9" s="38" t="s">
        <v>225</v>
      </c>
      <c r="D9" s="36"/>
      <c r="E9" s="39">
        <v>5000</v>
      </c>
      <c r="F9" s="36"/>
    </row>
    <row r="10" ht="28" customHeight="1" spans="1:6">
      <c r="A10" s="34">
        <v>5</v>
      </c>
      <c r="B10" s="38" t="s">
        <v>226</v>
      </c>
      <c r="C10" s="38" t="s">
        <v>227</v>
      </c>
      <c r="D10" s="36"/>
      <c r="E10" s="39">
        <v>15000</v>
      </c>
      <c r="F10" s="36"/>
    </row>
    <row r="11" ht="28" customHeight="1" spans="1:6">
      <c r="A11" s="34">
        <v>6</v>
      </c>
      <c r="B11" s="38" t="s">
        <v>228</v>
      </c>
      <c r="C11" s="38" t="s">
        <v>229</v>
      </c>
      <c r="D11" s="36"/>
      <c r="E11" s="39">
        <v>40000</v>
      </c>
      <c r="F11" s="36"/>
    </row>
    <row r="12" ht="28" customHeight="1" spans="1:6">
      <c r="A12" s="34">
        <v>7</v>
      </c>
      <c r="B12" s="38" t="s">
        <v>230</v>
      </c>
      <c r="C12" s="38" t="s">
        <v>231</v>
      </c>
      <c r="D12" s="36"/>
      <c r="E12" s="39">
        <v>35181.97</v>
      </c>
      <c r="F12" s="36"/>
    </row>
    <row r="13" ht="28" customHeight="1" spans="1:6">
      <c r="A13" s="34">
        <v>8</v>
      </c>
      <c r="B13" s="38" t="s">
        <v>232</v>
      </c>
      <c r="C13" s="38" t="s">
        <v>233</v>
      </c>
      <c r="D13" s="36"/>
      <c r="E13" s="39">
        <v>25562.25</v>
      </c>
      <c r="F13" s="36"/>
    </row>
    <row r="14" ht="28" customHeight="1" spans="1:6">
      <c r="A14" s="34">
        <v>9</v>
      </c>
      <c r="B14" s="38" t="s">
        <v>234</v>
      </c>
      <c r="C14" s="38" t="s">
        <v>235</v>
      </c>
      <c r="D14" s="36"/>
      <c r="E14" s="39">
        <v>33000</v>
      </c>
      <c r="F14" s="36"/>
    </row>
    <row r="15" ht="28" customHeight="1" spans="1:6">
      <c r="A15" s="36"/>
      <c r="B15" s="40"/>
      <c r="C15" s="41"/>
      <c r="D15" s="36"/>
      <c r="E15" s="36"/>
      <c r="F15" s="36"/>
    </row>
    <row r="16" ht="28" customHeight="1" spans="1:6">
      <c r="A16" s="36"/>
      <c r="B16" s="40"/>
      <c r="C16" s="41"/>
      <c r="D16" s="36"/>
      <c r="E16" s="36"/>
      <c r="F16" s="36"/>
    </row>
    <row r="17" ht="28" customHeight="1" spans="1:6">
      <c r="A17" s="36"/>
      <c r="B17" s="40"/>
      <c r="C17" s="41"/>
      <c r="D17" s="36"/>
      <c r="E17" s="36"/>
      <c r="F17" s="36"/>
    </row>
    <row r="18" ht="28" customHeight="1" spans="1:6">
      <c r="A18" s="36"/>
      <c r="B18" s="40"/>
      <c r="C18" s="41"/>
      <c r="D18" s="36"/>
      <c r="E18" s="36"/>
      <c r="F18" s="36"/>
    </row>
    <row r="19" ht="28" customHeight="1" spans="1:6">
      <c r="A19" s="36"/>
      <c r="B19" s="40"/>
      <c r="C19" s="41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250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251</v>
      </c>
      <c r="B5" s="22" t="s">
        <v>252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168</v>
      </c>
      <c r="B4" s="14" t="s">
        <v>117</v>
      </c>
      <c r="C4" s="14" t="s">
        <v>254</v>
      </c>
      <c r="D4" s="14" t="s">
        <v>255</v>
      </c>
      <c r="E4" s="14" t="s">
        <v>256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257</v>
      </c>
      <c r="B1" s="1"/>
    </row>
    <row r="2" spans="1:1">
      <c r="A2" s="2" t="s">
        <v>258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259</v>
      </c>
      <c r="B5" s="4">
        <v>1</v>
      </c>
    </row>
    <row r="6" spans="1:2">
      <c r="A6" s="6" t="s">
        <v>260</v>
      </c>
      <c r="B6" s="7"/>
    </row>
    <row r="7" spans="1:2">
      <c r="A7" s="8" t="s">
        <v>261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6" t="s">
        <v>13</v>
      </c>
      <c r="C2" s="116"/>
    </row>
    <row r="3" ht="29.35" customHeight="1" spans="1:3">
      <c r="A3" s="117"/>
      <c r="B3" s="118" t="s">
        <v>14</v>
      </c>
      <c r="C3" s="118" t="s">
        <v>15</v>
      </c>
    </row>
    <row r="4" ht="28.45" customHeight="1" spans="1:3">
      <c r="A4" s="110"/>
      <c r="B4" s="119" t="s">
        <v>16</v>
      </c>
      <c r="C4" s="96" t="s">
        <v>17</v>
      </c>
    </row>
    <row r="5" ht="28.45" customHeight="1" spans="1:3">
      <c r="A5" s="110"/>
      <c r="B5" s="119" t="s">
        <v>18</v>
      </c>
      <c r="C5" s="96" t="s">
        <v>19</v>
      </c>
    </row>
    <row r="6" ht="28.45" customHeight="1" spans="1:3">
      <c r="A6" s="110"/>
      <c r="B6" s="119" t="s">
        <v>20</v>
      </c>
      <c r="C6" s="96" t="s">
        <v>21</v>
      </c>
    </row>
    <row r="7" ht="28.45" customHeight="1" spans="1:3">
      <c r="A7" s="110"/>
      <c r="B7" s="119" t="s">
        <v>22</v>
      </c>
      <c r="C7" s="96"/>
    </row>
    <row r="8" ht="28.45" customHeight="1" spans="1:3">
      <c r="A8" s="110"/>
      <c r="B8" s="119" t="s">
        <v>23</v>
      </c>
      <c r="C8" s="96" t="s">
        <v>24</v>
      </c>
    </row>
    <row r="9" ht="28.45" customHeight="1" spans="1:3">
      <c r="A9" s="110"/>
      <c r="B9" s="119" t="s">
        <v>25</v>
      </c>
      <c r="C9" s="96" t="s">
        <v>26</v>
      </c>
    </row>
    <row r="10" ht="28.45" customHeight="1" spans="1:3">
      <c r="A10" s="110"/>
      <c r="B10" s="119" t="s">
        <v>27</v>
      </c>
      <c r="C10" s="96" t="s">
        <v>28</v>
      </c>
    </row>
    <row r="11" ht="28.45" customHeight="1" spans="1:3">
      <c r="A11" s="110"/>
      <c r="B11" s="119" t="s">
        <v>29</v>
      </c>
      <c r="C11" s="96" t="s">
        <v>30</v>
      </c>
    </row>
    <row r="12" ht="28.45" customHeight="1" spans="1:3">
      <c r="A12" s="110"/>
      <c r="B12" s="119" t="s">
        <v>31</v>
      </c>
      <c r="C12" s="96"/>
    </row>
    <row r="13" ht="28.45" customHeight="1" spans="1:3">
      <c r="A13" s="10"/>
      <c r="B13" s="119" t="s">
        <v>32</v>
      </c>
      <c r="C13" s="96"/>
    </row>
    <row r="14" ht="28.45" customHeight="1" spans="1:3">
      <c r="A14" s="10"/>
      <c r="B14" s="119" t="s">
        <v>33</v>
      </c>
      <c r="C14" s="96" t="s">
        <v>17</v>
      </c>
    </row>
    <row r="15" ht="36" customHeight="1" spans="2:3">
      <c r="B15" s="119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3" workbookViewId="0">
      <selection activeCell="D6" sqref="D6"/>
    </sheetView>
  </sheetViews>
  <sheetFormatPr defaultColWidth="10" defaultRowHeight="13.5" outlineLevelCol="3"/>
  <cols>
    <col min="1" max="1" width="41.9333333333333" customWidth="1"/>
    <col min="2" max="2" width="16.6916666666667" style="76" customWidth="1"/>
    <col min="3" max="3" width="36.6416666666667" customWidth="1"/>
    <col min="4" max="4" width="14.5583333333333" style="76" customWidth="1"/>
  </cols>
  <sheetData>
    <row r="1" ht="14.3" customHeight="1" spans="1:4">
      <c r="A1" s="10"/>
      <c r="B1" s="108"/>
      <c r="C1" s="10"/>
      <c r="D1" s="108"/>
    </row>
    <row r="2" ht="39.85" customHeight="1" spans="1:4">
      <c r="A2" s="11" t="s">
        <v>35</v>
      </c>
      <c r="B2" s="109"/>
      <c r="C2" s="11"/>
      <c r="D2" s="109"/>
    </row>
    <row r="3" ht="22.75" customHeight="1" spans="1:4">
      <c r="A3" s="110"/>
      <c r="B3" s="109"/>
      <c r="C3" s="110"/>
      <c r="D3" s="109" t="s">
        <v>36</v>
      </c>
    </row>
    <row r="4" ht="22.75" customHeight="1" spans="1:4">
      <c r="A4" s="81" t="s">
        <v>37</v>
      </c>
      <c r="B4" s="111"/>
      <c r="C4" s="81" t="s">
        <v>38</v>
      </c>
      <c r="D4" s="111"/>
    </row>
    <row r="5" ht="22.75" customHeight="1" spans="1:4">
      <c r="A5" s="81" t="s">
        <v>39</v>
      </c>
      <c r="B5" s="111" t="s">
        <v>40</v>
      </c>
      <c r="C5" s="81" t="s">
        <v>39</v>
      </c>
      <c r="D5" s="111" t="s">
        <v>40</v>
      </c>
    </row>
    <row r="6" ht="22.75" customHeight="1" spans="1:4">
      <c r="A6" s="112" t="s">
        <v>41</v>
      </c>
      <c r="B6" s="90">
        <v>2940628.93</v>
      </c>
      <c r="C6" s="112" t="s">
        <v>42</v>
      </c>
      <c r="D6" s="90">
        <v>2634877.75</v>
      </c>
    </row>
    <row r="7" ht="22.75" customHeight="1" spans="1:4">
      <c r="A7" s="112" t="s">
        <v>43</v>
      </c>
      <c r="B7" s="90"/>
      <c r="C7" s="112" t="s">
        <v>44</v>
      </c>
      <c r="D7" s="113"/>
    </row>
    <row r="8" ht="22.75" customHeight="1" spans="1:4">
      <c r="A8" s="112" t="s">
        <v>45</v>
      </c>
      <c r="B8" s="90"/>
      <c r="C8" s="112" t="s">
        <v>46</v>
      </c>
      <c r="D8" s="113"/>
    </row>
    <row r="9" ht="22.75" customHeight="1" spans="1:4">
      <c r="A9" s="112" t="s">
        <v>47</v>
      </c>
      <c r="B9" s="90"/>
      <c r="C9" s="112" t="s">
        <v>48</v>
      </c>
      <c r="D9" s="113"/>
    </row>
    <row r="10" ht="22.75" customHeight="1" spans="1:4">
      <c r="A10" s="112" t="s">
        <v>49</v>
      </c>
      <c r="B10" s="90"/>
      <c r="C10" s="112" t="s">
        <v>50</v>
      </c>
      <c r="D10" s="113"/>
    </row>
    <row r="11" ht="22.75" customHeight="1" spans="1:4">
      <c r="A11" s="112" t="s">
        <v>51</v>
      </c>
      <c r="B11" s="90"/>
      <c r="C11" s="112" t="s">
        <v>52</v>
      </c>
      <c r="D11" s="113"/>
    </row>
    <row r="12" ht="22.75" customHeight="1" spans="1:4">
      <c r="A12" s="112" t="s">
        <v>53</v>
      </c>
      <c r="B12" s="90"/>
      <c r="C12" s="112" t="s">
        <v>54</v>
      </c>
      <c r="D12" s="113"/>
    </row>
    <row r="13" ht="22.75" customHeight="1" spans="1:4">
      <c r="A13" s="112" t="s">
        <v>55</v>
      </c>
      <c r="B13" s="90"/>
      <c r="C13" s="112" t="s">
        <v>56</v>
      </c>
      <c r="D13" s="113">
        <v>147514.28</v>
      </c>
    </row>
    <row r="14" ht="22.75" customHeight="1" spans="1:4">
      <c r="A14" s="112" t="s">
        <v>57</v>
      </c>
      <c r="B14" s="90"/>
      <c r="C14" s="112" t="s">
        <v>58</v>
      </c>
      <c r="D14" s="113"/>
    </row>
    <row r="15" ht="22.75" customHeight="1" spans="1:4">
      <c r="A15" s="112"/>
      <c r="B15" s="114"/>
      <c r="C15" s="112" t="s">
        <v>59</v>
      </c>
      <c r="D15" s="113">
        <v>158236.9</v>
      </c>
    </row>
    <row r="16" ht="22.75" customHeight="1" spans="1:4">
      <c r="A16" s="112"/>
      <c r="B16" s="114"/>
      <c r="C16" s="112" t="s">
        <v>60</v>
      </c>
      <c r="D16" s="113"/>
    </row>
    <row r="17" ht="22.75" customHeight="1" spans="1:4">
      <c r="A17" s="112"/>
      <c r="B17" s="114"/>
      <c r="C17" s="112" t="s">
        <v>61</v>
      </c>
      <c r="D17" s="113"/>
    </row>
    <row r="18" ht="22.75" customHeight="1" spans="1:4">
      <c r="A18" s="112"/>
      <c r="B18" s="114"/>
      <c r="C18" s="112" t="s">
        <v>62</v>
      </c>
      <c r="D18" s="113"/>
    </row>
    <row r="19" ht="22.75" customHeight="1" spans="1:4">
      <c r="A19" s="112"/>
      <c r="B19" s="114"/>
      <c r="C19" s="112" t="s">
        <v>63</v>
      </c>
      <c r="D19" s="113"/>
    </row>
    <row r="20" ht="22.75" customHeight="1" spans="1:4">
      <c r="A20" s="115"/>
      <c r="B20" s="83"/>
      <c r="C20" s="112" t="s">
        <v>64</v>
      </c>
      <c r="D20" s="113"/>
    </row>
    <row r="21" ht="22.75" customHeight="1" spans="1:4">
      <c r="A21" s="115"/>
      <c r="B21" s="83"/>
      <c r="C21" s="112" t="s">
        <v>65</v>
      </c>
      <c r="D21" s="113"/>
    </row>
    <row r="22" ht="22.75" customHeight="1" spans="1:4">
      <c r="A22" s="115"/>
      <c r="B22" s="83"/>
      <c r="C22" s="112" t="s">
        <v>66</v>
      </c>
      <c r="D22" s="113"/>
    </row>
    <row r="23" ht="22.75" customHeight="1" spans="1:4">
      <c r="A23" s="115"/>
      <c r="B23" s="83"/>
      <c r="C23" s="112" t="s">
        <v>67</v>
      </c>
      <c r="D23" s="113"/>
    </row>
    <row r="24" ht="22.75" customHeight="1" spans="1:4">
      <c r="A24" s="115"/>
      <c r="B24" s="83"/>
      <c r="C24" s="112" t="s">
        <v>68</v>
      </c>
      <c r="D24" s="113"/>
    </row>
    <row r="25" ht="22.75" customHeight="1" spans="1:4">
      <c r="A25" s="112"/>
      <c r="B25" s="114"/>
      <c r="C25" s="112" t="s">
        <v>69</v>
      </c>
      <c r="D25" s="113"/>
    </row>
    <row r="26" ht="22.75" customHeight="1" spans="1:4">
      <c r="A26" s="112"/>
      <c r="B26" s="114"/>
      <c r="C26" s="112" t="s">
        <v>70</v>
      </c>
      <c r="D26" s="113"/>
    </row>
    <row r="27" ht="22.75" customHeight="1" spans="1:4">
      <c r="A27" s="112"/>
      <c r="B27" s="114"/>
      <c r="C27" s="112" t="s">
        <v>71</v>
      </c>
      <c r="D27" s="113"/>
    </row>
    <row r="28" ht="22.75" customHeight="1" spans="1:4">
      <c r="A28" s="115"/>
      <c r="B28" s="83"/>
      <c r="C28" s="112" t="s">
        <v>72</v>
      </c>
      <c r="D28" s="113"/>
    </row>
    <row r="29" ht="22.75" customHeight="1" spans="1:4">
      <c r="A29" s="115"/>
      <c r="B29" s="83"/>
      <c r="C29" s="112" t="s">
        <v>73</v>
      </c>
      <c r="D29" s="113"/>
    </row>
    <row r="30" ht="22.75" customHeight="1" spans="1:4">
      <c r="A30" s="115"/>
      <c r="B30" s="83"/>
      <c r="C30" s="112" t="s">
        <v>74</v>
      </c>
      <c r="D30" s="113"/>
    </row>
    <row r="31" ht="22.75" customHeight="1" spans="1:4">
      <c r="A31" s="115"/>
      <c r="B31" s="83"/>
      <c r="C31" s="112" t="s">
        <v>75</v>
      </c>
      <c r="D31" s="113"/>
    </row>
    <row r="32" ht="22.75" customHeight="1" spans="1:4">
      <c r="A32" s="115"/>
      <c r="B32" s="83"/>
      <c r="C32" s="112" t="s">
        <v>76</v>
      </c>
      <c r="D32" s="113"/>
    </row>
    <row r="33" ht="22.75" customHeight="1" spans="1:4">
      <c r="A33" s="112"/>
      <c r="B33" s="113"/>
      <c r="C33" s="112" t="s">
        <v>77</v>
      </c>
      <c r="D33" s="113"/>
    </row>
    <row r="34" ht="22.75" customHeight="1" spans="1:4">
      <c r="A34" s="112"/>
      <c r="B34" s="113"/>
      <c r="C34" s="112" t="s">
        <v>78</v>
      </c>
      <c r="D34" s="113"/>
    </row>
    <row r="35" ht="22.75" customHeight="1" spans="1:4">
      <c r="A35" s="112"/>
      <c r="B35" s="113"/>
      <c r="C35" s="112" t="s">
        <v>79</v>
      </c>
      <c r="D35" s="113"/>
    </row>
    <row r="36" ht="22.75" customHeight="1" spans="1:4">
      <c r="A36" s="112"/>
      <c r="B36" s="113"/>
      <c r="C36" s="112"/>
      <c r="D36" s="113"/>
    </row>
    <row r="37" ht="22.75" customHeight="1" spans="1:4">
      <c r="A37" s="112"/>
      <c r="B37" s="113"/>
      <c r="C37" s="112"/>
      <c r="D37" s="113"/>
    </row>
    <row r="38" ht="22.75" customHeight="1" spans="1:4">
      <c r="A38" s="112"/>
      <c r="B38" s="113"/>
      <c r="C38" s="112"/>
      <c r="D38" s="113"/>
    </row>
    <row r="39" ht="22.75" customHeight="1" spans="1:4">
      <c r="A39" s="115" t="s">
        <v>80</v>
      </c>
      <c r="B39" s="83">
        <f>SUM(B6:B14)</f>
        <v>2940628.93</v>
      </c>
      <c r="C39" s="115" t="s">
        <v>81</v>
      </c>
      <c r="D39" s="83">
        <f>SUM(D6:D38)</f>
        <v>2940628.93</v>
      </c>
    </row>
    <row r="40" ht="22.75" customHeight="1" spans="1:4">
      <c r="A40" s="115" t="s">
        <v>82</v>
      </c>
      <c r="B40" s="83"/>
      <c r="C40" s="115" t="s">
        <v>83</v>
      </c>
      <c r="D40" s="83"/>
    </row>
    <row r="41" ht="22.75" customHeight="1" spans="1:4">
      <c r="A41" s="115" t="s">
        <v>84</v>
      </c>
      <c r="B41" s="114"/>
      <c r="C41" s="112"/>
      <c r="D41" s="114"/>
    </row>
    <row r="42" ht="22.75" customHeight="1" spans="1:4">
      <c r="A42" s="115" t="s">
        <v>85</v>
      </c>
      <c r="B42" s="83">
        <f>B39+B40</f>
        <v>2940628.93</v>
      </c>
      <c r="C42" s="115" t="s">
        <v>86</v>
      </c>
      <c r="D42" s="83">
        <f>D39+D40</f>
        <v>2940628.93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4" workbookViewId="0">
      <selection activeCell="B7" sqref="B7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97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98" t="s">
        <v>88</v>
      </c>
      <c r="B5" s="99">
        <f>B6+B7</f>
        <v>2940628.93</v>
      </c>
      <c r="C5" s="18"/>
    </row>
    <row r="6" s="17" customFormat="1" ht="25" customHeight="1" spans="1:3">
      <c r="A6" s="100" t="s">
        <v>89</v>
      </c>
      <c r="B6" s="101">
        <v>2940628.93</v>
      </c>
      <c r="C6" s="18"/>
    </row>
    <row r="7" s="17" customFormat="1" ht="25" customHeight="1" spans="1:3">
      <c r="A7" s="100" t="s">
        <v>90</v>
      </c>
      <c r="B7" s="102"/>
      <c r="C7" s="18"/>
    </row>
    <row r="8" s="17" customFormat="1" ht="25" customHeight="1" spans="1:3">
      <c r="A8" s="98" t="s">
        <v>91</v>
      </c>
      <c r="B8" s="102">
        <f>B9+B10</f>
        <v>0</v>
      </c>
      <c r="C8" s="18"/>
    </row>
    <row r="9" s="17" customFormat="1" ht="25" customHeight="1" spans="1:3">
      <c r="A9" s="100" t="s">
        <v>89</v>
      </c>
      <c r="B9" s="102"/>
      <c r="C9" s="18"/>
    </row>
    <row r="10" s="17" customFormat="1" ht="25" customHeight="1" spans="1:3">
      <c r="A10" s="100" t="s">
        <v>90</v>
      </c>
      <c r="B10" s="102"/>
      <c r="C10" s="18"/>
    </row>
    <row r="11" s="17" customFormat="1" ht="25" customHeight="1" spans="1:3">
      <c r="A11" s="98" t="s">
        <v>92</v>
      </c>
      <c r="B11" s="102"/>
      <c r="C11" s="18"/>
    </row>
    <row r="12" s="17" customFormat="1" ht="25" customHeight="1" spans="1:3">
      <c r="A12" s="100" t="s">
        <v>89</v>
      </c>
      <c r="B12" s="102"/>
      <c r="C12" s="18"/>
    </row>
    <row r="13" s="17" customFormat="1" ht="25" customHeight="1" spans="1:3">
      <c r="A13" s="100" t="s">
        <v>90</v>
      </c>
      <c r="B13" s="102"/>
      <c r="C13" s="18"/>
    </row>
    <row r="14" s="17" customFormat="1" ht="25" customHeight="1" spans="1:3">
      <c r="A14" s="103" t="s">
        <v>93</v>
      </c>
      <c r="B14" s="102">
        <f>SUM(B15:B17)</f>
        <v>0</v>
      </c>
      <c r="C14" s="18"/>
    </row>
    <row r="15" s="17" customFormat="1" ht="25" customHeight="1" spans="1:3">
      <c r="A15" s="100" t="s">
        <v>94</v>
      </c>
      <c r="B15" s="102"/>
      <c r="C15" s="18"/>
    </row>
    <row r="16" s="17" customFormat="1" ht="25" customHeight="1" spans="1:3">
      <c r="A16" s="100" t="s">
        <v>95</v>
      </c>
      <c r="B16" s="102"/>
      <c r="C16" s="18"/>
    </row>
    <row r="17" s="17" customFormat="1" ht="25" customHeight="1" spans="1:3">
      <c r="A17" s="100" t="s">
        <v>96</v>
      </c>
      <c r="B17" s="102"/>
      <c r="C17" s="18"/>
    </row>
    <row r="18" s="17" customFormat="1" ht="25" customHeight="1" spans="1:3">
      <c r="A18" s="103" t="s">
        <v>97</v>
      </c>
      <c r="B18" s="102"/>
      <c r="C18" s="18"/>
    </row>
    <row r="19" s="17" customFormat="1" ht="25" customHeight="1" spans="1:3">
      <c r="A19" s="103" t="s">
        <v>98</v>
      </c>
      <c r="B19" s="102"/>
      <c r="C19" s="18"/>
    </row>
    <row r="20" s="17" customFormat="1" ht="25" customHeight="1" spans="1:3">
      <c r="A20" s="103" t="s">
        <v>99</v>
      </c>
      <c r="B20" s="102"/>
      <c r="C20" s="18"/>
    </row>
    <row r="21" s="17" customFormat="1" ht="25" customHeight="1" spans="1:3">
      <c r="A21" s="103" t="s">
        <v>100</v>
      </c>
      <c r="B21" s="102"/>
      <c r="C21" s="18"/>
    </row>
    <row r="22" s="17" customFormat="1" ht="25" customHeight="1" spans="1:3">
      <c r="A22" s="103" t="s">
        <v>101</v>
      </c>
      <c r="B22" s="104">
        <f>B23+B26+B29+B30</f>
        <v>0</v>
      </c>
      <c r="C22" s="18"/>
    </row>
    <row r="23" s="17" customFormat="1" ht="25" customHeight="1" spans="1:3">
      <c r="A23" s="100" t="s">
        <v>102</v>
      </c>
      <c r="B23" s="104">
        <f>B24+B25</f>
        <v>0</v>
      </c>
      <c r="C23" s="18"/>
    </row>
    <row r="24" s="17" customFormat="1" ht="25" customHeight="1" spans="1:3">
      <c r="A24" s="100" t="s">
        <v>103</v>
      </c>
      <c r="B24" s="104"/>
      <c r="C24" s="18"/>
    </row>
    <row r="25" s="17" customFormat="1" ht="25" customHeight="1" spans="1:3">
      <c r="A25" s="100" t="s">
        <v>104</v>
      </c>
      <c r="B25" s="104"/>
      <c r="C25" s="18"/>
    </row>
    <row r="26" s="17" customFormat="1" ht="25" customHeight="1" spans="1:3">
      <c r="A26" s="100" t="s">
        <v>105</v>
      </c>
      <c r="B26" s="104">
        <f>B27+B28</f>
        <v>0</v>
      </c>
      <c r="C26" s="18"/>
    </row>
    <row r="27" s="17" customFormat="1" ht="25" customHeight="1" spans="1:3">
      <c r="A27" s="100" t="s">
        <v>106</v>
      </c>
      <c r="B27" s="104"/>
      <c r="C27" s="18"/>
    </row>
    <row r="28" s="17" customFormat="1" ht="25" customHeight="1" spans="1:3">
      <c r="A28" s="100" t="s">
        <v>107</v>
      </c>
      <c r="B28" s="104"/>
      <c r="C28" s="18"/>
    </row>
    <row r="29" s="17" customFormat="1" ht="25" customHeight="1" spans="1:3">
      <c r="A29" s="100" t="s">
        <v>108</v>
      </c>
      <c r="B29" s="104"/>
      <c r="C29" s="18"/>
    </row>
    <row r="30" s="17" customFormat="1" ht="25" customHeight="1" spans="1:3">
      <c r="A30" s="100" t="s">
        <v>109</v>
      </c>
      <c r="B30" s="104"/>
      <c r="C30" s="18"/>
    </row>
    <row r="31" ht="25" customHeight="1" spans="1:2">
      <c r="A31" s="105"/>
      <c r="B31" s="104"/>
    </row>
    <row r="32" s="17" customFormat="1" ht="25" customHeight="1" spans="1:3">
      <c r="A32" s="106" t="s">
        <v>110</v>
      </c>
      <c r="B32" s="107">
        <f>B5+B8+B14+B18+B19+B20+B21+B22</f>
        <v>2940628.93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9" sqref="D19"/>
    </sheetView>
  </sheetViews>
  <sheetFormatPr defaultColWidth="10" defaultRowHeight="13.5" outlineLevelCol="4"/>
  <cols>
    <col min="1" max="1" width="34.125" customWidth="1"/>
    <col min="2" max="5" width="24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95" t="s">
        <v>112</v>
      </c>
      <c r="B4" s="95" t="s">
        <v>113</v>
      </c>
      <c r="C4" s="95" t="s">
        <v>114</v>
      </c>
      <c r="D4" s="95" t="s">
        <v>115</v>
      </c>
      <c r="E4" s="95" t="s">
        <v>116</v>
      </c>
    </row>
    <row r="5" ht="22.75" customHeight="1" spans="1:5">
      <c r="A5" s="96" t="s">
        <v>117</v>
      </c>
      <c r="B5" s="48">
        <f>B6+B9+B14</f>
        <v>2940628.93</v>
      </c>
      <c r="C5" s="48">
        <f>C6+C9+C14</f>
        <v>2940628.93</v>
      </c>
      <c r="D5" s="69"/>
      <c r="E5" s="69"/>
    </row>
    <row r="6" ht="24" customHeight="1" spans="1:5">
      <c r="A6" s="67" t="s">
        <v>118</v>
      </c>
      <c r="B6" s="68">
        <f>B7</f>
        <v>2634877.75</v>
      </c>
      <c r="C6" s="68">
        <f>C7</f>
        <v>2634877.75</v>
      </c>
      <c r="D6" s="69"/>
      <c r="E6" s="69"/>
    </row>
    <row r="7" ht="24" customHeight="1" spans="1:5">
      <c r="A7" s="70" t="s">
        <v>119</v>
      </c>
      <c r="B7" s="71">
        <f>B8</f>
        <v>2634877.75</v>
      </c>
      <c r="C7" s="71">
        <f>C8</f>
        <v>2634877.75</v>
      </c>
      <c r="D7" s="69"/>
      <c r="E7" s="69"/>
    </row>
    <row r="8" ht="24" customHeight="1" spans="1:5">
      <c r="A8" s="70" t="s">
        <v>120</v>
      </c>
      <c r="B8" s="71">
        <v>2634877.75</v>
      </c>
      <c r="C8" s="71">
        <v>2634877.75</v>
      </c>
      <c r="D8" s="73"/>
      <c r="E8" s="73"/>
    </row>
    <row r="9" ht="24" customHeight="1" spans="1:5">
      <c r="A9" s="74" t="s">
        <v>121</v>
      </c>
      <c r="B9" s="75">
        <f>B10+B12</f>
        <v>147514.28</v>
      </c>
      <c r="C9" s="75">
        <f>C10+C12</f>
        <v>147514.28</v>
      </c>
      <c r="D9" s="36"/>
      <c r="E9" s="36"/>
    </row>
    <row r="10" ht="24" customHeight="1" spans="1:5">
      <c r="A10" s="41" t="s">
        <v>122</v>
      </c>
      <c r="B10" s="77">
        <f>B11</f>
        <v>130200.96</v>
      </c>
      <c r="C10" s="76">
        <f>C11</f>
        <v>130200.96</v>
      </c>
      <c r="D10" s="36"/>
      <c r="E10" s="36"/>
    </row>
    <row r="11" ht="24" customHeight="1" spans="1:5">
      <c r="A11" s="41" t="s">
        <v>123</v>
      </c>
      <c r="B11" s="77">
        <v>130200.96</v>
      </c>
      <c r="C11" s="77">
        <v>130200.96</v>
      </c>
      <c r="D11" s="36"/>
      <c r="E11" s="36"/>
    </row>
    <row r="12" ht="24" customHeight="1" spans="1:5">
      <c r="A12" s="41" t="s">
        <v>124</v>
      </c>
      <c r="B12" s="77">
        <f t="shared" ref="B12:B15" si="0">B13</f>
        <v>17313.32</v>
      </c>
      <c r="C12" s="77">
        <f>C13</f>
        <v>17313.32</v>
      </c>
      <c r="D12" s="36"/>
      <c r="E12" s="36"/>
    </row>
    <row r="13" ht="24" customHeight="1" spans="1:5">
      <c r="A13" s="41" t="s">
        <v>125</v>
      </c>
      <c r="B13" s="78">
        <v>17313.32</v>
      </c>
      <c r="C13" s="78">
        <v>17313.32</v>
      </c>
      <c r="D13" s="36"/>
      <c r="E13" s="36"/>
    </row>
    <row r="14" ht="24" customHeight="1" spans="1:5">
      <c r="A14" s="74" t="s">
        <v>126</v>
      </c>
      <c r="B14" s="79">
        <f t="shared" si="0"/>
        <v>158236.9</v>
      </c>
      <c r="C14" s="79">
        <f>C15</f>
        <v>158236.9</v>
      </c>
      <c r="D14" s="36"/>
      <c r="E14" s="36"/>
    </row>
    <row r="15" ht="24" customHeight="1" spans="1:5">
      <c r="A15" s="41" t="s">
        <v>127</v>
      </c>
      <c r="B15" s="80">
        <f t="shared" si="0"/>
        <v>158236.9</v>
      </c>
      <c r="C15" s="80">
        <f>C16</f>
        <v>158236.9</v>
      </c>
      <c r="D15" s="36"/>
      <c r="E15" s="36"/>
    </row>
    <row r="16" ht="24" customHeight="1" spans="1:5">
      <c r="A16" s="41" t="s">
        <v>128</v>
      </c>
      <c r="B16" s="80">
        <v>158236.9</v>
      </c>
      <c r="C16" s="80">
        <v>158236.9</v>
      </c>
      <c r="D16" s="36"/>
      <c r="E16" s="36"/>
    </row>
  </sheetData>
  <mergeCells count="1">
    <mergeCell ref="A2:E2"/>
  </mergeCells>
  <pageMargins left="0.786805555555556" right="0.511805555555556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21" sqref="G2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7" t="s">
        <v>36</v>
      </c>
      <c r="D3" s="47"/>
      <c r="E3" s="12"/>
      <c r="F3" s="12"/>
      <c r="G3" s="12"/>
    </row>
    <row r="4" ht="22.75" customHeight="1" spans="1:7">
      <c r="A4" s="81" t="s">
        <v>37</v>
      </c>
      <c r="B4" s="81"/>
      <c r="C4" s="81" t="s">
        <v>38</v>
      </c>
      <c r="D4" s="81"/>
      <c r="E4" s="12"/>
      <c r="F4" s="12"/>
      <c r="G4" s="12"/>
    </row>
    <row r="5" ht="22.75" customHeight="1" spans="1:7">
      <c r="A5" s="81" t="s">
        <v>39</v>
      </c>
      <c r="B5" s="81" t="s">
        <v>40</v>
      </c>
      <c r="C5" s="81" t="s">
        <v>39</v>
      </c>
      <c r="D5" s="81" t="s">
        <v>117</v>
      </c>
      <c r="E5" s="12"/>
      <c r="F5" s="12"/>
      <c r="G5" s="12"/>
    </row>
    <row r="6" ht="22.75" customHeight="1" spans="1:7">
      <c r="A6" s="15" t="s">
        <v>130</v>
      </c>
      <c r="B6" s="89">
        <f>SUM(B7:B9)</f>
        <v>2940628.93</v>
      </c>
      <c r="C6" s="15" t="s">
        <v>131</v>
      </c>
      <c r="D6" s="89">
        <f>D7+D14+D16+D26</f>
        <v>2940628.932</v>
      </c>
      <c r="E6" s="12"/>
      <c r="F6" s="12"/>
      <c r="G6" s="12"/>
    </row>
    <row r="7" ht="22.75" customHeight="1" spans="1:7">
      <c r="A7" s="15" t="s">
        <v>132</v>
      </c>
      <c r="B7" s="90">
        <v>2940628.93</v>
      </c>
      <c r="C7" s="15" t="s">
        <v>133</v>
      </c>
      <c r="D7" s="90">
        <v>2634877.75</v>
      </c>
      <c r="E7" s="12"/>
      <c r="F7" s="12"/>
      <c r="G7" s="12"/>
    </row>
    <row r="8" ht="22.75" customHeight="1" spans="1:7">
      <c r="A8" s="15" t="s">
        <v>134</v>
      </c>
      <c r="B8" s="91"/>
      <c r="C8" s="15" t="s">
        <v>135</v>
      </c>
      <c r="D8" s="90"/>
      <c r="E8" s="12"/>
      <c r="F8" s="12"/>
      <c r="G8" s="12"/>
    </row>
    <row r="9" ht="22.75" customHeight="1" spans="1:7">
      <c r="A9" s="15" t="s">
        <v>136</v>
      </c>
      <c r="B9" s="91"/>
      <c r="C9" s="15" t="s">
        <v>137</v>
      </c>
      <c r="D9" s="90"/>
      <c r="E9" s="12"/>
      <c r="F9" s="12"/>
      <c r="G9" s="12"/>
    </row>
    <row r="10" ht="22.75" customHeight="1" spans="1:7">
      <c r="A10" s="15"/>
      <c r="B10" s="92"/>
      <c r="C10" s="15" t="s">
        <v>138</v>
      </c>
      <c r="D10" s="90"/>
      <c r="E10" s="12"/>
      <c r="F10" s="12"/>
      <c r="G10" s="12"/>
    </row>
    <row r="11" ht="22.75" customHeight="1" spans="1:7">
      <c r="A11" s="15"/>
      <c r="B11" s="92"/>
      <c r="C11" s="15" t="s">
        <v>139</v>
      </c>
      <c r="D11" s="90"/>
      <c r="E11" s="12"/>
      <c r="F11" s="12"/>
      <c r="G11" s="12"/>
    </row>
    <row r="12" ht="22.75" customHeight="1" spans="1:7">
      <c r="A12" s="15"/>
      <c r="B12" s="92"/>
      <c r="C12" s="15" t="s">
        <v>140</v>
      </c>
      <c r="D12" s="90"/>
      <c r="E12" s="12"/>
      <c r="F12" s="12"/>
      <c r="G12" s="12"/>
    </row>
    <row r="13" ht="22.75" customHeight="1" spans="1:7">
      <c r="A13" s="44"/>
      <c r="B13" s="86"/>
      <c r="C13" s="15" t="s">
        <v>141</v>
      </c>
      <c r="D13" s="90"/>
      <c r="E13" s="12"/>
      <c r="F13" s="12"/>
      <c r="G13" s="12"/>
    </row>
    <row r="14" ht="22.75" customHeight="1" spans="1:7">
      <c r="A14" s="15"/>
      <c r="B14" s="92"/>
      <c r="C14" s="15" t="s">
        <v>142</v>
      </c>
      <c r="D14" s="90">
        <v>147514.28</v>
      </c>
      <c r="E14" s="12"/>
      <c r="F14" s="12"/>
      <c r="G14" s="46"/>
    </row>
    <row r="15" ht="22.75" customHeight="1" spans="1:7">
      <c r="A15" s="15"/>
      <c r="B15" s="92"/>
      <c r="C15" s="15" t="s">
        <v>143</v>
      </c>
      <c r="D15" s="90"/>
      <c r="E15" s="12"/>
      <c r="F15" s="12"/>
      <c r="G15" s="12"/>
    </row>
    <row r="16" ht="22.75" customHeight="1" spans="1:7">
      <c r="A16" s="15"/>
      <c r="B16" s="92"/>
      <c r="C16" s="15" t="s">
        <v>144</v>
      </c>
      <c r="D16" s="90">
        <v>158236.902</v>
      </c>
      <c r="E16" s="12"/>
      <c r="F16" s="12"/>
      <c r="G16" s="12"/>
    </row>
    <row r="17" ht="22.75" customHeight="1" spans="1:7">
      <c r="A17" s="15"/>
      <c r="B17" s="92"/>
      <c r="C17" s="15" t="s">
        <v>145</v>
      </c>
      <c r="D17" s="90"/>
      <c r="E17" s="12"/>
      <c r="F17" s="12"/>
      <c r="G17" s="12"/>
    </row>
    <row r="18" ht="22.75" customHeight="1" spans="1:7">
      <c r="A18" s="15"/>
      <c r="B18" s="92"/>
      <c r="C18" s="15" t="s">
        <v>146</v>
      </c>
      <c r="D18" s="90"/>
      <c r="E18" s="12"/>
      <c r="F18" s="12"/>
      <c r="G18" s="12"/>
    </row>
    <row r="19" ht="22.75" customHeight="1" spans="1:7">
      <c r="A19" s="15"/>
      <c r="B19" s="15"/>
      <c r="C19" s="15" t="s">
        <v>147</v>
      </c>
      <c r="D19" s="90"/>
      <c r="E19" s="12"/>
      <c r="F19" s="12"/>
      <c r="G19" s="12"/>
    </row>
    <row r="20" ht="22.75" customHeight="1" spans="1:7">
      <c r="A20" s="15"/>
      <c r="B20" s="15"/>
      <c r="C20" s="15" t="s">
        <v>148</v>
      </c>
      <c r="D20" s="90"/>
      <c r="E20" s="12"/>
      <c r="F20" s="12"/>
      <c r="G20" s="12"/>
    </row>
    <row r="21" ht="22.75" customHeight="1" spans="1:7">
      <c r="A21" s="15"/>
      <c r="B21" s="15"/>
      <c r="C21" s="15" t="s">
        <v>149</v>
      </c>
      <c r="D21" s="90"/>
      <c r="E21" s="12"/>
      <c r="F21" s="12"/>
      <c r="G21" s="12"/>
    </row>
    <row r="22" ht="22.75" customHeight="1" spans="1:7">
      <c r="A22" s="15"/>
      <c r="B22" s="15"/>
      <c r="C22" s="15" t="s">
        <v>150</v>
      </c>
      <c r="D22" s="90"/>
      <c r="E22" s="12"/>
      <c r="F22" s="12"/>
      <c r="G22" s="12"/>
    </row>
    <row r="23" ht="22.75" customHeight="1" spans="1:7">
      <c r="A23" s="15"/>
      <c r="B23" s="15"/>
      <c r="C23" s="15" t="s">
        <v>151</v>
      </c>
      <c r="D23" s="90"/>
      <c r="E23" s="12"/>
      <c r="F23" s="12"/>
      <c r="G23" s="12"/>
    </row>
    <row r="24" ht="22.75" customHeight="1" spans="1:7">
      <c r="A24" s="15"/>
      <c r="B24" s="15"/>
      <c r="C24" s="15" t="s">
        <v>152</v>
      </c>
      <c r="D24" s="90"/>
      <c r="E24" s="12"/>
      <c r="F24" s="12"/>
      <c r="G24" s="12"/>
    </row>
    <row r="25" ht="22.75" customHeight="1" spans="1:7">
      <c r="A25" s="15"/>
      <c r="B25" s="15"/>
      <c r="C25" s="15" t="s">
        <v>153</v>
      </c>
      <c r="D25" s="90"/>
      <c r="E25" s="12"/>
      <c r="F25" s="12"/>
      <c r="G25" s="12"/>
    </row>
    <row r="26" ht="22.75" customHeight="1" spans="1:7">
      <c r="A26" s="15"/>
      <c r="B26" s="15"/>
      <c r="C26" s="15" t="s">
        <v>154</v>
      </c>
      <c r="D26" s="90"/>
      <c r="E26" s="12"/>
      <c r="F26" s="12"/>
      <c r="G26" s="12"/>
    </row>
    <row r="27" ht="22.75" customHeight="1" spans="1:7">
      <c r="A27" s="15"/>
      <c r="B27" s="15"/>
      <c r="C27" s="15" t="s">
        <v>155</v>
      </c>
      <c r="D27" s="91"/>
      <c r="E27" s="12"/>
      <c r="F27" s="12"/>
      <c r="G27" s="12"/>
    </row>
    <row r="28" ht="22.75" customHeight="1" spans="1:7">
      <c r="A28" s="15"/>
      <c r="B28" s="15"/>
      <c r="C28" s="15" t="s">
        <v>156</v>
      </c>
      <c r="D28" s="91"/>
      <c r="E28" s="12"/>
      <c r="F28" s="12"/>
      <c r="G28" s="12"/>
    </row>
    <row r="29" ht="22.75" customHeight="1" spans="1:7">
      <c r="A29" s="15"/>
      <c r="B29" s="15"/>
      <c r="C29" s="15" t="s">
        <v>157</v>
      </c>
      <c r="D29" s="91"/>
      <c r="E29" s="12"/>
      <c r="F29" s="12"/>
      <c r="G29" s="12"/>
    </row>
    <row r="30" ht="22.75" customHeight="1" spans="1:7">
      <c r="A30" s="15"/>
      <c r="B30" s="15"/>
      <c r="C30" s="15" t="s">
        <v>158</v>
      </c>
      <c r="D30" s="91"/>
      <c r="E30" s="12"/>
      <c r="F30" s="12"/>
      <c r="G30" s="12"/>
    </row>
    <row r="31" ht="22.75" customHeight="1" spans="1:7">
      <c r="A31" s="15"/>
      <c r="B31" s="15"/>
      <c r="C31" s="15" t="s">
        <v>159</v>
      </c>
      <c r="D31" s="91"/>
      <c r="E31" s="12"/>
      <c r="F31" s="12"/>
      <c r="G31" s="12"/>
    </row>
    <row r="32" ht="22.75" customHeight="1" spans="1:7">
      <c r="A32" s="15"/>
      <c r="B32" s="15"/>
      <c r="C32" s="15" t="s">
        <v>160</v>
      </c>
      <c r="D32" s="91"/>
      <c r="E32" s="12"/>
      <c r="F32" s="12"/>
      <c r="G32" s="12"/>
    </row>
    <row r="33" ht="22.75" customHeight="1" spans="1:7">
      <c r="A33" s="15"/>
      <c r="B33" s="15"/>
      <c r="C33" s="15" t="s">
        <v>161</v>
      </c>
      <c r="D33" s="91"/>
      <c r="E33" s="12"/>
      <c r="F33" s="12"/>
      <c r="G33" s="12"/>
    </row>
    <row r="34" ht="22.75" customHeight="1" spans="1:7">
      <c r="A34" s="15"/>
      <c r="B34" s="15"/>
      <c r="C34" s="15" t="s">
        <v>162</v>
      </c>
      <c r="D34" s="91"/>
      <c r="E34" s="12"/>
      <c r="F34" s="12"/>
      <c r="G34" s="12"/>
    </row>
    <row r="35" ht="22.75" customHeight="1" spans="1:7">
      <c r="A35" s="15"/>
      <c r="B35" s="15"/>
      <c r="C35" s="15" t="s">
        <v>163</v>
      </c>
      <c r="D35" s="91"/>
      <c r="E35" s="12"/>
      <c r="F35" s="12"/>
      <c r="G35" s="12"/>
    </row>
    <row r="36" ht="22.75" customHeight="1" spans="1:7">
      <c r="A36" s="15"/>
      <c r="B36" s="15"/>
      <c r="C36" s="15" t="s">
        <v>164</v>
      </c>
      <c r="D36" s="93"/>
      <c r="E36" s="12"/>
      <c r="F36" s="12"/>
      <c r="G36" s="12"/>
    </row>
    <row r="37" ht="22.75" customHeight="1" spans="1:7">
      <c r="A37" s="81" t="s">
        <v>165</v>
      </c>
      <c r="B37" s="94">
        <f>B6</f>
        <v>2940628.93</v>
      </c>
      <c r="C37" s="81" t="s">
        <v>166</v>
      </c>
      <c r="D37" s="94">
        <f>D6</f>
        <v>2940628.932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8" sqref="E1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36</v>
      </c>
      <c r="K3" s="47"/>
    </row>
    <row r="4" ht="22.75" customHeight="1" spans="1:11">
      <c r="A4" s="81" t="s">
        <v>168</v>
      </c>
      <c r="B4" s="81" t="s">
        <v>117</v>
      </c>
      <c r="C4" s="81" t="s">
        <v>169</v>
      </c>
      <c r="D4" s="81"/>
      <c r="E4" s="81"/>
      <c r="F4" s="81" t="s">
        <v>170</v>
      </c>
      <c r="G4" s="81"/>
      <c r="H4" s="81"/>
      <c r="I4" s="81" t="s">
        <v>171</v>
      </c>
      <c r="J4" s="81"/>
      <c r="K4" s="81"/>
    </row>
    <row r="5" ht="22.75" customHeight="1" spans="1:11">
      <c r="A5" s="81"/>
      <c r="B5" s="81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4" t="s">
        <v>117</v>
      </c>
      <c r="B6" s="82">
        <f>B7</f>
        <v>2940628.93</v>
      </c>
      <c r="C6" s="83">
        <v>2940628.93</v>
      </c>
      <c r="D6" s="83">
        <v>2940628.93</v>
      </c>
      <c r="E6" s="84"/>
      <c r="F6" s="84"/>
      <c r="G6" s="84"/>
      <c r="H6" s="84"/>
      <c r="I6" s="84"/>
      <c r="J6" s="84"/>
      <c r="K6" s="84"/>
    </row>
    <row r="7" ht="22.75" customHeight="1" spans="1:11">
      <c r="A7" s="85" t="s">
        <v>172</v>
      </c>
      <c r="B7" s="83">
        <f>C7</f>
        <v>2940628.93</v>
      </c>
      <c r="C7" s="83">
        <f>D7</f>
        <v>2940628.93</v>
      </c>
      <c r="D7" s="83">
        <v>2940628.93</v>
      </c>
      <c r="E7" s="86"/>
      <c r="F7" s="86"/>
      <c r="G7" s="86"/>
      <c r="H7" s="86"/>
      <c r="I7" s="86"/>
      <c r="J7" s="86"/>
      <c r="K7" s="86"/>
    </row>
    <row r="8" ht="22.75" customHeight="1" spans="1:11">
      <c r="A8" s="87"/>
      <c r="B8" s="88"/>
      <c r="C8" s="88"/>
      <c r="D8" s="86"/>
      <c r="E8" s="86"/>
      <c r="F8" s="86"/>
      <c r="G8" s="86"/>
      <c r="H8" s="86"/>
      <c r="I8" s="86"/>
      <c r="J8" s="86"/>
      <c r="K8" s="8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7" sqref="D7"/>
    </sheetView>
  </sheetViews>
  <sheetFormatPr defaultColWidth="10" defaultRowHeight="13.5" outlineLevelCol="4"/>
  <cols>
    <col min="1" max="1" width="17.5" customWidth="1"/>
    <col min="2" max="2" width="30.375" customWidth="1"/>
    <col min="3" max="5" width="25.6416666666667" customWidth="1"/>
  </cols>
  <sheetData>
    <row r="1" ht="14.3" customHeight="1" spans="1:1">
      <c r="A1" s="61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7" t="s">
        <v>36</v>
      </c>
      <c r="D3" s="47"/>
      <c r="E3" s="47"/>
    </row>
    <row r="4" ht="22.75" customHeight="1" spans="1:5">
      <c r="A4" s="48" t="s">
        <v>112</v>
      </c>
      <c r="B4" s="48"/>
      <c r="C4" s="48" t="s">
        <v>169</v>
      </c>
      <c r="D4" s="48"/>
      <c r="E4" s="48"/>
    </row>
    <row r="5" ht="22.75" customHeight="1" spans="1:5">
      <c r="A5" s="62" t="s">
        <v>174</v>
      </c>
      <c r="B5" s="62" t="s">
        <v>175</v>
      </c>
      <c r="C5" s="63" t="s">
        <v>117</v>
      </c>
      <c r="D5" s="62" t="s">
        <v>114</v>
      </c>
      <c r="E5" s="62" t="s">
        <v>115</v>
      </c>
    </row>
    <row r="6" ht="22.75" customHeight="1" spans="1:5">
      <c r="A6" s="64"/>
      <c r="B6" s="65" t="s">
        <v>117</v>
      </c>
      <c r="C6" s="63">
        <f>D6+E6</f>
        <v>2940628.93</v>
      </c>
      <c r="D6" s="62">
        <f>D7+D10+D15</f>
        <v>2940628.93</v>
      </c>
      <c r="E6" s="66"/>
    </row>
    <row r="7" ht="24" customHeight="1" spans="1:5">
      <c r="A7" s="67" t="s">
        <v>176</v>
      </c>
      <c r="B7" s="67" t="s">
        <v>177</v>
      </c>
      <c r="C7" s="68">
        <f>C8</f>
        <v>2634877.75</v>
      </c>
      <c r="D7" s="68">
        <f>D8</f>
        <v>2634877.75</v>
      </c>
      <c r="E7" s="69"/>
    </row>
    <row r="8" ht="24" customHeight="1" spans="1:5">
      <c r="A8" s="67" t="s">
        <v>178</v>
      </c>
      <c r="B8" s="70" t="s">
        <v>179</v>
      </c>
      <c r="C8" s="71">
        <f>C9</f>
        <v>2634877.75</v>
      </c>
      <c r="D8" s="71">
        <v>2634877.75</v>
      </c>
      <c r="E8" s="69"/>
    </row>
    <row r="9" ht="24" customHeight="1" spans="1:5">
      <c r="A9" s="70" t="s">
        <v>180</v>
      </c>
      <c r="B9" s="72" t="s">
        <v>179</v>
      </c>
      <c r="C9" s="71">
        <v>2634877.75</v>
      </c>
      <c r="D9" s="71">
        <v>2634877.75</v>
      </c>
      <c r="E9" s="73"/>
    </row>
    <row r="10" ht="24" customHeight="1" spans="1:5">
      <c r="A10" s="74" t="s">
        <v>181</v>
      </c>
      <c r="B10" s="74" t="s">
        <v>182</v>
      </c>
      <c r="C10" s="75">
        <f>C11+C13</f>
        <v>147514.28</v>
      </c>
      <c r="D10" s="75">
        <f>D11+D13</f>
        <v>147514.28</v>
      </c>
      <c r="E10" s="36"/>
    </row>
    <row r="11" ht="24" customHeight="1" spans="1:5">
      <c r="A11" s="74" t="s">
        <v>183</v>
      </c>
      <c r="B11" s="41" t="s">
        <v>184</v>
      </c>
      <c r="C11" s="76">
        <f>C12</f>
        <v>130200.96</v>
      </c>
      <c r="D11" s="77">
        <f>D12</f>
        <v>130200.96</v>
      </c>
      <c r="E11" s="36"/>
    </row>
    <row r="12" ht="24" customHeight="1" spans="1:5">
      <c r="A12" s="41" t="s">
        <v>185</v>
      </c>
      <c r="B12" s="41" t="s">
        <v>186</v>
      </c>
      <c r="C12" s="77">
        <v>130200.96</v>
      </c>
      <c r="D12" s="77">
        <v>130200.96</v>
      </c>
      <c r="E12" s="36"/>
    </row>
    <row r="13" ht="24" customHeight="1" spans="1:5">
      <c r="A13" s="74" t="s">
        <v>187</v>
      </c>
      <c r="B13" s="41" t="s">
        <v>188</v>
      </c>
      <c r="C13" s="77">
        <f t="shared" ref="C13:C16" si="0">C14</f>
        <v>17313.32</v>
      </c>
      <c r="D13" s="77">
        <v>17313.32</v>
      </c>
      <c r="E13" s="36"/>
    </row>
    <row r="14" ht="24" customHeight="1" spans="1:5">
      <c r="A14" s="41" t="s">
        <v>189</v>
      </c>
      <c r="B14" s="41" t="s">
        <v>190</v>
      </c>
      <c r="C14" s="78">
        <v>17313.32</v>
      </c>
      <c r="D14" s="77">
        <v>17313.32</v>
      </c>
      <c r="E14" s="36"/>
    </row>
    <row r="15" ht="24" customHeight="1" spans="1:5">
      <c r="A15" s="74" t="s">
        <v>191</v>
      </c>
      <c r="B15" s="74" t="s">
        <v>192</v>
      </c>
      <c r="C15" s="79">
        <f t="shared" si="0"/>
        <v>158236.9</v>
      </c>
      <c r="D15" s="75">
        <v>158236.9</v>
      </c>
      <c r="E15" s="36"/>
    </row>
    <row r="16" ht="24" customHeight="1" spans="1:5">
      <c r="A16" s="74" t="s">
        <v>193</v>
      </c>
      <c r="B16" s="41" t="s">
        <v>194</v>
      </c>
      <c r="C16" s="80">
        <f t="shared" si="0"/>
        <v>158236.9</v>
      </c>
      <c r="D16" s="77">
        <v>158236.9</v>
      </c>
      <c r="E16" s="36"/>
    </row>
    <row r="17" ht="24" customHeight="1" spans="1:5">
      <c r="A17" s="41" t="s">
        <v>195</v>
      </c>
      <c r="B17" s="41" t="s">
        <v>196</v>
      </c>
      <c r="C17" s="80">
        <v>158236.9</v>
      </c>
      <c r="D17" s="77">
        <v>158236.9</v>
      </c>
      <c r="E17" s="36"/>
    </row>
  </sheetData>
  <mergeCells count="4">
    <mergeCell ref="A2:E2"/>
    <mergeCell ref="C3:E3"/>
    <mergeCell ref="A4:B4"/>
    <mergeCell ref="C4:E4"/>
  </mergeCells>
  <pageMargins left="1.25972222222222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C7" sqref="C7"/>
    </sheetView>
  </sheetViews>
  <sheetFormatPr defaultColWidth="10" defaultRowHeight="13.5" outlineLevelCol="4"/>
  <cols>
    <col min="1" max="1" width="13.7" customWidth="1"/>
    <col min="2" max="2" width="30.6583333333333" customWidth="1"/>
    <col min="3" max="3" width="15.7666666666667" customWidth="1"/>
    <col min="4" max="4" width="18.5916666666667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36</v>
      </c>
    </row>
    <row r="4" ht="22.75" customHeight="1" spans="1:5">
      <c r="A4" s="48" t="s">
        <v>198</v>
      </c>
      <c r="B4" s="48"/>
      <c r="C4" s="48" t="s">
        <v>199</v>
      </c>
      <c r="D4" s="48"/>
      <c r="E4" s="48"/>
    </row>
    <row r="5" ht="22.75" customHeight="1" spans="1:5">
      <c r="A5" s="48" t="s">
        <v>174</v>
      </c>
      <c r="B5" s="48" t="s">
        <v>175</v>
      </c>
      <c r="C5" s="48" t="s">
        <v>117</v>
      </c>
      <c r="D5" s="48" t="s">
        <v>200</v>
      </c>
      <c r="E5" s="48" t="s">
        <v>201</v>
      </c>
    </row>
    <row r="6" ht="22.75" customHeight="1" spans="1:5">
      <c r="A6" s="48"/>
      <c r="B6" s="49" t="s">
        <v>117</v>
      </c>
      <c r="C6" s="50">
        <f>C7+C15</f>
        <v>2940628.93</v>
      </c>
      <c r="D6" s="50">
        <f>D7+D15</f>
        <v>2749884.71</v>
      </c>
      <c r="E6" s="50">
        <f>E15</f>
        <v>190744.22</v>
      </c>
    </row>
    <row r="7" ht="24" customHeight="1" spans="1:5">
      <c r="A7" s="35" t="s">
        <v>202</v>
      </c>
      <c r="B7" s="35" t="s">
        <v>203</v>
      </c>
      <c r="C7" s="51">
        <f>D7</f>
        <v>2716884.71</v>
      </c>
      <c r="D7" s="52">
        <v>2716884.71</v>
      </c>
      <c r="E7" s="53"/>
    </row>
    <row r="8" ht="24" customHeight="1" spans="1:5">
      <c r="A8" s="38" t="s">
        <v>204</v>
      </c>
      <c r="B8" s="38" t="s">
        <v>205</v>
      </c>
      <c r="C8" s="54"/>
      <c r="D8" s="55">
        <v>1022490</v>
      </c>
      <c r="E8" s="56"/>
    </row>
    <row r="9" ht="24" customHeight="1" spans="1:5">
      <c r="A9" s="38" t="s">
        <v>206</v>
      </c>
      <c r="B9" s="38" t="s">
        <v>207</v>
      </c>
      <c r="C9" s="57"/>
      <c r="D9" s="39">
        <v>340192.53</v>
      </c>
      <c r="E9" s="58"/>
    </row>
    <row r="10" ht="24" customHeight="1" spans="1:5">
      <c r="A10" s="38" t="s">
        <v>208</v>
      </c>
      <c r="B10" s="38" t="s">
        <v>209</v>
      </c>
      <c r="C10" s="57"/>
      <c r="D10" s="39">
        <v>501800</v>
      </c>
      <c r="E10" s="58"/>
    </row>
    <row r="11" ht="24" customHeight="1" spans="1:5">
      <c r="A11" s="38" t="s">
        <v>210</v>
      </c>
      <c r="B11" s="38" t="s">
        <v>211</v>
      </c>
      <c r="C11" s="57"/>
      <c r="D11" s="39">
        <v>546651</v>
      </c>
      <c r="E11" s="58"/>
    </row>
    <row r="12" ht="24" customHeight="1" spans="1:5">
      <c r="A12" s="38" t="s">
        <v>212</v>
      </c>
      <c r="B12" s="38" t="s">
        <v>213</v>
      </c>
      <c r="C12" s="57"/>
      <c r="D12" s="39">
        <v>130200.96</v>
      </c>
      <c r="E12" s="58"/>
    </row>
    <row r="13" ht="24" customHeight="1" spans="1:5">
      <c r="A13" s="38" t="s">
        <v>214</v>
      </c>
      <c r="B13" s="38" t="s">
        <v>215</v>
      </c>
      <c r="C13" s="57"/>
      <c r="D13" s="39">
        <v>158236.9</v>
      </c>
      <c r="E13" s="58"/>
    </row>
    <row r="14" ht="24" customHeight="1" spans="1:5">
      <c r="A14" s="38" t="s">
        <v>216</v>
      </c>
      <c r="B14" s="38" t="s">
        <v>217</v>
      </c>
      <c r="C14" s="57"/>
      <c r="D14" s="39">
        <v>17313.32</v>
      </c>
      <c r="E14" s="58"/>
    </row>
    <row r="15" ht="24" customHeight="1" spans="1:5">
      <c r="A15" s="35" t="s">
        <v>218</v>
      </c>
      <c r="B15" s="35" t="s">
        <v>219</v>
      </c>
      <c r="C15" s="59">
        <f>D15+E15</f>
        <v>223744.22</v>
      </c>
      <c r="D15" s="60">
        <f>D23</f>
        <v>33000</v>
      </c>
      <c r="E15" s="60">
        <f>E16+E17+E18+E19+E20+E21+E22+E23</f>
        <v>190744.22</v>
      </c>
    </row>
    <row r="16" ht="24" customHeight="1" spans="1:5">
      <c r="A16" s="38" t="s">
        <v>220</v>
      </c>
      <c r="B16" s="38" t="s">
        <v>221</v>
      </c>
      <c r="C16" s="57"/>
      <c r="D16" s="39"/>
      <c r="E16" s="39">
        <v>45000</v>
      </c>
    </row>
    <row r="17" ht="24" customHeight="1" spans="1:5">
      <c r="A17" s="38" t="s">
        <v>222</v>
      </c>
      <c r="B17" s="38" t="s">
        <v>223</v>
      </c>
      <c r="C17" s="57"/>
      <c r="D17" s="39"/>
      <c r="E17" s="39">
        <v>25000</v>
      </c>
    </row>
    <row r="18" ht="24" customHeight="1" spans="1:5">
      <c r="A18" s="38" t="s">
        <v>224</v>
      </c>
      <c r="B18" s="38" t="s">
        <v>225</v>
      </c>
      <c r="C18" s="57"/>
      <c r="D18" s="39"/>
      <c r="E18" s="39">
        <v>5000</v>
      </c>
    </row>
    <row r="19" ht="24" customHeight="1" spans="1:5">
      <c r="A19" s="38" t="s">
        <v>226</v>
      </c>
      <c r="B19" s="38" t="s">
        <v>227</v>
      </c>
      <c r="C19" s="57"/>
      <c r="D19" s="39"/>
      <c r="E19" s="39">
        <v>15000</v>
      </c>
    </row>
    <row r="20" ht="24" customHeight="1" spans="1:5">
      <c r="A20" s="38" t="s">
        <v>228</v>
      </c>
      <c r="B20" s="38" t="s">
        <v>229</v>
      </c>
      <c r="C20" s="57"/>
      <c r="D20" s="39"/>
      <c r="E20" s="39">
        <v>40000</v>
      </c>
    </row>
    <row r="21" ht="24" customHeight="1" spans="1:5">
      <c r="A21" s="38" t="s">
        <v>230</v>
      </c>
      <c r="B21" s="38" t="s">
        <v>231</v>
      </c>
      <c r="C21" s="57"/>
      <c r="D21" s="39"/>
      <c r="E21" s="39">
        <v>35181.97</v>
      </c>
    </row>
    <row r="22" ht="24" customHeight="1" spans="1:5">
      <c r="A22" s="38" t="s">
        <v>232</v>
      </c>
      <c r="B22" s="38" t="s">
        <v>233</v>
      </c>
      <c r="C22" s="57"/>
      <c r="D22" s="39"/>
      <c r="E22" s="39">
        <v>25562.25</v>
      </c>
    </row>
    <row r="23" ht="24" customHeight="1" spans="1:5">
      <c r="A23" s="38" t="s">
        <v>234</v>
      </c>
      <c r="B23" s="38" t="s">
        <v>235</v>
      </c>
      <c r="C23" s="57"/>
      <c r="D23" s="39">
        <v>33000</v>
      </c>
      <c r="E23" s="39"/>
    </row>
    <row r="24" ht="24" customHeight="1" spans="1:5">
      <c r="A24" s="36"/>
      <c r="B24" s="36"/>
      <c r="C24" s="36"/>
      <c r="D24" s="36"/>
      <c r="E24" s="36"/>
    </row>
    <row r="25" ht="24" customHeight="1" spans="1:5">
      <c r="A25" s="36"/>
      <c r="B25" s="36"/>
      <c r="C25" s="36"/>
      <c r="D25" s="36"/>
      <c r="E25" s="36"/>
    </row>
    <row r="26" ht="24" customHeight="1" spans="1:5">
      <c r="A26" s="36"/>
      <c r="B26" s="36"/>
      <c r="C26" s="36"/>
      <c r="D26" s="36"/>
      <c r="E26" s="36"/>
    </row>
  </sheetData>
  <mergeCells count="4">
    <mergeCell ref="A2:E2"/>
    <mergeCell ref="A3:B3"/>
    <mergeCell ref="A4:B4"/>
    <mergeCell ref="C4:E4"/>
  </mergeCells>
  <pageMargins left="0.314583333333333" right="0.236111111111111" top="0.275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2024-02-28T02:03:26Z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