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firstSheet="2" activeTab="1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<sst xmlns="http://schemas.openxmlformats.org/spreadsheetml/2006/main" count="493" uniqueCount="399">
  <si>
    <t>单位代码：</t>
  </si>
  <si>
    <t>单位名称：</t>
  </si>
  <si>
    <t>宁县九岘初级中学</t>
  </si>
  <si>
    <t>部门预算公开表</t>
  </si>
  <si>
    <t xml:space="preserve">     </t>
  </si>
  <si>
    <t>编制日期：</t>
  </si>
  <si>
    <t>部门领导：</t>
  </si>
  <si>
    <t>张兰涛</t>
  </si>
  <si>
    <t>财务负责人：</t>
  </si>
  <si>
    <t>鲁小明</t>
  </si>
  <si>
    <t>制表人：</t>
  </si>
  <si>
    <t>黄安宁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</si>
  <si>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</si>
  <si>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</si>
  <si>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</si>
  <si>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</si>
  <si>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</si>
  <si>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</si>
  <si>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</si>
  <si>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</si>
  <si>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</si>
  <si>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</si>
  <si>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</si>
  <si>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</si>
  <si>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</si>
  <si>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</si>
  <si>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</si>
  <si>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</si>
  <si>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</si>
  <si>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</si>
  <si>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</si>
  <si>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</si>
  <si>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</si>
  <si>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</si>
  <si>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</si>
  <si>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208037-宁县九岘初级中学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</si>
  <si>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</si>
  <si>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</si>
  <si>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</si>
  <si>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</si>
  <si>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</si>
  <si>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</si>
  <si>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</si>
  <si>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</si>
  <si>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</si>
  <si>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</si>
  <si>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</si>
  <si>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</si>
  <si>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</si>
  <si>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</si>
  <si>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</si>
  <si>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</si>
  <si>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</si>
  <si>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</si>
  <si>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</si>
  <si>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</si>
  <si>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</si>
  <si>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</si>
  <si>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</si>
  <si>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</si>
  <si>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</si>
  <si>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</si>
  <si>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</si>
  <si>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</si>
  <si>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</si>
  <si>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</si>
  <si>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</si>
  <si>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</si>
  <si>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</si>
  <si>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</si>
  <si>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</si>
  <si>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</si>
  <si>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</si>
  <si>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</si>
  <si>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</si>
  <si>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</si>
  <si>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</si>
  <si>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</si>
  <si>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</si>
  <si>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</si>
  <si>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</si>
  <si>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</si>
  <si>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</si>
  <si>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</si>
  <si>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</si>
  <si>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</si>
  <si>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</si>
  <si>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</si>
  <si>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</si>
  <si>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</si>
  <si>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</si>
  <si>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</si>
  <si>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</si>
  <si>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</si>
  <si>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</si>
  <si>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</si>
  <si>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</si>
  <si>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</si>
  <si>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</si>
  <si>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</si>
  <si>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</si>
  <si>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</si>
  <si>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</si>
  <si>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</si>
  <si>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</si>
  <si>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</si>
  <si>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</si>
  <si>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</si>
  <si>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</si>
  <si>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</si>
  <si>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</si>
  <si>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</si>
  <si>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</si>
  <si>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</si>
  <si>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</si>
  <si>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</si>
  <si>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</si>
  <si>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</si>
  <si>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</si>
  <si>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>20502-普通教育</t>
  </si>
  <si>
    <t>2050203-初中教育</t>
  </si>
  <si>
    <t>208-社会保障和就业支出</t>
  </si>
  <si>
    <t>20805-行政事业单位养老支出</t>
  </si>
  <si>
    <t>2080502-事业单位离退休</t>
  </si>
  <si>
    <t>20899-其他社会保障和就业支出</t>
  </si>
  <si>
    <t>2089999-其他社会保障和就业支出</t>
  </si>
  <si>
    <t>210-卫生健康支出</t>
  </si>
  <si>
    <t>21011-行政事业单位医疗</t>
  </si>
  <si>
    <t>2101102-事业单位医疗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</si>
  <si>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</si>
  <si>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</si>
  <si>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</si>
  <si>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</si>
  <si>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</si>
  <si>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</si>
  <si>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</si>
  <si>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</si>
  <si>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</si>
  <si>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</si>
  <si>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</si>
  <si>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</si>
  <si>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</si>
  <si>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</si>
  <si>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</si>
  <si>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</si>
  <si>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</si>
  <si>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</si>
  <si>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</si>
  <si>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</si>
  <si>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</si>
  <si>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</si>
  <si>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</si>
  <si>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</si>
  <si>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</si>
  <si>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</si>
  <si>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</si>
  <si>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</si>
  <si>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</si>
  <si>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</si>
  <si>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</si>
  <si>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</si>
  <si>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</si>
  <si>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</si>
  <si>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</si>
  <si>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</si>
  <si>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</si>
  <si>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</si>
  <si>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</si>
  <si>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</si>
  <si>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</si>
  <si>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</si>
  <si>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</si>
  <si>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</si>
  <si>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</si>
  <si>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</si>
  <si>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</si>
  <si>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</si>
  <si>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20502</t>
  </si>
  <si>
    <t xml:space="preserve"> 普通教育</t>
  </si>
  <si>
    <t>2050203</t>
  </si>
  <si>
    <t xml:space="preserve">   初中教育</t>
  </si>
  <si>
    <t>208</t>
  </si>
  <si>
    <t>社会保障和就业支出</t>
  </si>
  <si>
    <t>20805</t>
  </si>
  <si>
    <t xml:space="preserve"> 行政事业单位养老支出</t>
  </si>
  <si>
    <t>2080502</t>
  </si>
  <si>
    <t xml:space="preserve">   事业单位离退休</t>
  </si>
  <si>
    <t>20899</t>
  </si>
  <si>
    <t xml:space="preserve"> 其他社会保障和就业支出</t>
  </si>
  <si>
    <t>2089999</t>
  </si>
  <si>
    <t xml:space="preserve">   其他社会保障和就业支出</t>
  </si>
  <si>
    <t>210</t>
  </si>
  <si>
    <t>卫生健康支出</t>
  </si>
  <si>
    <t>21011</t>
  </si>
  <si>
    <t xml:space="preserve"> 行政事业单位医疗</t>
  </si>
  <si>
    <t>2101102</t>
  </si>
  <si>
    <t xml:space="preserve">   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</si>
  <si>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</si>
  <si>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</si>
  <si>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</si>
  <si>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</si>
  <si>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</si>
  <si>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</si>
  <si>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</si>
  <si>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</si>
  <si>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</si>
  <si>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</si>
  <si>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</si>
  <si>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</si>
  <si>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</si>
  <si>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</si>
  <si>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</si>
  <si>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</si>
  <si>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</si>
  <si>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</si>
  <si>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</si>
  <si>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</si>
  <si>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</si>
  <si>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</si>
  <si>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</si>
  <si>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</si>
  <si>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</si>
  <si>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</si>
  <si>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</si>
  <si>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</si>
  <si>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</si>
  <si>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</si>
  <si>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</si>
  <si>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</si>
  <si>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</si>
  <si>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</si>
  <si>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</si>
  <si>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</si>
  <si>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</si>
  <si>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</si>
  <si>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</si>
  <si>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</si>
  <si>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</si>
  <si>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</si>
  <si>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</si>
  <si>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</si>
  <si>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</si>
  <si>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</si>
  <si>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</si>
  <si>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</si>
  <si>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</si>
  <si>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</si>
  <si>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</si>
  <si>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</si>
  <si>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</si>
  <si>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</si>
  <si>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</si>
  <si>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</si>
  <si>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</si>
  <si>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</si>
  <si>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</si>
  <si>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</si>
  <si>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</si>
  <si>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</si>
  <si>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</si>
  <si>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</si>
  <si>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</si>
  <si>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</si>
  <si>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</si>
  <si>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</si>
  <si>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</si>
  <si>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</si>
  <si>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</si>
  <si>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</si>
  <si>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</si>
  <si>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</si>
  <si>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</si>
  <si>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</si>
  <si>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</si>
  <si>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</si>
  <si>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</si>
  <si>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</si>
  <si>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</si>
  <si>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</si>
  <si>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</si>
  <si>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</si>
  <si>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</si>
  <si>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</si>
  <si>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</si>
  <si>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</si>
  <si>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</si>
  <si>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</si>
  <si>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</si>
  <si>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</si>
  <si>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</si>
  <si>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</si>
  <si>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</si>
  <si>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</si>
  <si>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</si>
  <si>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</si>
  <si>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</si>
  <si>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</si>
  <si>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</si>
  <si>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</si>
  <si>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</si>
  <si>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</si>
  <si>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</si>
  <si>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</si>
  <si>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30201</t>
  </si>
  <si>
    <t>30205</t>
  </si>
  <si>
    <t>30206</t>
  </si>
  <si>
    <t>30208</t>
  </si>
  <si>
    <t>30211</t>
  </si>
  <si>
    <t>30225</t>
  </si>
  <si>
    <t>30216</t>
  </si>
  <si>
    <t>30226</t>
  </si>
  <si>
    <t>30228</t>
  </si>
  <si>
    <t>30229</t>
  </si>
  <si>
    <t>政府性基金预算支出情况表</t>
  </si>
  <si>
    <r>
      <rPr>
        <sz val="10"/>
        <rFont val="Arial"/>
        <charset val="134"/>
      </rPr>
      <t>208037-</t>
    </r>
    <r>
      <rPr>
        <sz val="10"/>
        <rFont val="宋体"/>
        <charset val="134"/>
      </rPr>
      <t>宁县九岘初级中学</t>
    </r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</si>
  <si>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</si>
  <si>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</si>
  <si>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</si>
  <si>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</si>
  <si>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</si>
  <si>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</si>
  <si>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</si>
  <si>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</si>
  <si>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</si>
  <si>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</si>
  <si>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</si>
  <si>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</si>
  <si>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</si>
  <si>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</si>
  <si>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</si>
  <si>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</si>
  <si>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</si>
  <si>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</si>
  <si>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</si>
  <si>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</si>
  <si>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r>
      <rPr>
        <sz val="9"/>
        <color rgb="FF000000"/>
        <rFont val="宋体"/>
        <charset val="1"/>
      </rPr>
      <t>中共宁县县委办公室、宁县人民政府办公室关于印发《宁县教育局职能配置、内设机构和人员编制规定》的通知（宁办字〔</t>
    </r>
    <r>
      <rPr>
        <sz val="9"/>
        <color rgb="FF000000"/>
        <rFont val="Calibri"/>
        <charset val="1"/>
      </rPr>
      <t>2019</t>
    </r>
    <r>
      <rPr>
        <sz val="9"/>
        <color rgb="FF000000"/>
        <rFont val="宋体"/>
        <charset val="1"/>
      </rPr>
      <t>〕</t>
    </r>
    <r>
      <rPr>
        <sz val="9"/>
        <color rgb="FF000000"/>
        <rFont val="Calibri"/>
        <charset val="1"/>
      </rPr>
      <t>40</t>
    </r>
    <r>
      <rPr>
        <sz val="9"/>
        <color rgb="FF000000"/>
        <rFont val="宋体"/>
        <charset val="1"/>
      </rPr>
      <t>号</t>
    </r>
    <r>
      <rPr>
        <sz val="9"/>
        <color rgb="FF000000"/>
        <rFont val="Calibri"/>
        <charset val="1"/>
      </rPr>
      <t xml:space="preserve"> </t>
    </r>
    <r>
      <rPr>
        <sz val="9"/>
        <color rgb="FF000000"/>
        <rFont val="宋体"/>
        <charset val="1"/>
      </rPr>
      <t>）</t>
    </r>
  </si>
  <si>
    <t>职能概述</t>
  </si>
  <si>
    <t>负责初中义务教育，促进基础教育发展，负责初中学历教育等工作。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</si>
  <si>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</si>
  <si>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</si>
  <si>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</si>
  <si>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</si>
  <si>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</si>
  <si>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</si>
  <si>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</si>
  <si>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</si>
  <si>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</si>
  <si>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</si>
  <si>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</si>
  <si>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</si>
  <si>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核定事业编制20名，临时工编制1名，共计编制21名。</t>
  </si>
  <si>
    <t>部门（单位）基本制度建设情况</t>
  </si>
  <si>
    <t>制度建设完整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</si>
  <si>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</si>
  <si>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</si>
  <si>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</si>
  <si>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</si>
  <si>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</si>
  <si>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</si>
  <si>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</si>
  <si>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</si>
  <si>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</si>
  <si>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</si>
  <si>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</si>
  <si>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</si>
  <si>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</si>
  <si>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</si>
  <si>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</si>
  <si>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</si>
  <si>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</si>
  <si>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</si>
  <si>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</si>
  <si>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</si>
  <si>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</si>
  <si>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</si>
  <si>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各类资金使用率</t>
  </si>
  <si>
    <t>效益指标</t>
  </si>
  <si>
    <t>社会效益指标</t>
  </si>
  <si>
    <t>教师队伍素质、学生素质、教育教学质量</t>
  </si>
  <si>
    <t>提升</t>
  </si>
  <si>
    <t>满意度指标</t>
  </si>
  <si>
    <t>服务对象满意度指标</t>
  </si>
  <si>
    <t>学校和老师满意度、家长和学生满意度</t>
  </si>
  <si>
    <t>≥85%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</si>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</sst>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_ "/>
    <numFmt numFmtId="178" formatCode="0.00_ "/>
    <numFmt numFmtId="179" formatCode="#,##0.00_ "/>
    <numFmt numFmtId="180" formatCode="0.00_);[Red]\(0.00\)"/>
    <numFmt numFmtId="181" formatCode="#0.00"/>
    <numFmt numFmtId="182" formatCode="#,##0.00_ ;[Red]\-#,##0.00\ "/>
    <numFmt numFmtId="183" formatCode="yyyy/mm/dd"/>
  </numFmts>
  <fonts count="72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sz val="9"/>
      <color rgb="FF000000"/>
      <name val="宋体"/>
      <charset val="134"/>
    </font>
    <font>
      <sz val="9"/>
      <color indexed="8"/>
      <name val="Calibri"/>
      <charset val="134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0"/>
      <name val="Hiragino Sans GB"/>
      <charset val="134"/>
    </font>
    <font>
      <b/>
      <sz val="9"/>
      <color indexed="8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color indexed="8"/>
      <name val="Calibri"/>
      <charset val="134"/>
    </font>
    <font>
      <sz val="11"/>
      <color indexed="8"/>
      <name val="宋体"/>
      <charset val="134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9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5" borderId="4" applyNumberFormat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9" borderId="5" applyNumberFormat="0" applyFont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8" fillId="0" borderId="7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64" fillId="13" borderId="8" applyNumberFormat="0" applyAlignment="0" applyProtection="0">
      <alignment vertical="center"/>
    </xf>
    <xf numFmtId="0" fontId="65" fillId="13" borderId="4" applyNumberFormat="0" applyAlignment="0" applyProtection="0">
      <alignment vertical="center"/>
    </xf>
    <xf numFmtId="0" fontId="66" fillId="14" borderId="9" applyNumberFormat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68" fillId="0" borderId="11" applyNumberFormat="0" applyFill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25" fillId="0" borderId="0"/>
  </cellStyleXfs>
  <cellXfs count="1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 indent="2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left" vertical="center"/>
    </xf>
    <xf numFmtId="179" fontId="30" fillId="0" borderId="1" xfId="0" applyNumberFormat="1" applyFont="1" applyBorder="1" applyAlignment="1">
      <alignment horizontal="right"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/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78" fontId="33" fillId="0" borderId="1" xfId="0" applyNumberFormat="1" applyFont="1" applyFill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>
      <alignment vertical="center"/>
    </xf>
    <xf numFmtId="49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178" fontId="37" fillId="0" borderId="1" xfId="0" applyNumberFormat="1" applyFont="1" applyFill="1" applyBorder="1" applyAlignment="1">
      <alignment vertical="center"/>
    </xf>
    <xf numFmtId="49" fontId="28" fillId="0" borderId="1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right" vertical="center" wrapText="1"/>
    </xf>
    <xf numFmtId="0" fontId="37" fillId="0" borderId="0" xfId="0" applyFont="1" applyFill="1" applyAlignment="1">
      <alignment vertical="center"/>
    </xf>
    <xf numFmtId="178" fontId="37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178" fontId="40" fillId="0" borderId="0" xfId="0" applyNumberFormat="1" applyFont="1" applyFill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178" fontId="42" fillId="0" borderId="0" xfId="0" applyNumberFormat="1" applyFont="1" applyFill="1" applyAlignment="1">
      <alignment vertical="center" wrapText="1"/>
    </xf>
    <xf numFmtId="178" fontId="41" fillId="0" borderId="0" xfId="0" applyNumberFormat="1" applyFont="1" applyFill="1" applyAlignment="1">
      <alignment horizontal="right" vertical="center" wrapText="1"/>
    </xf>
    <xf numFmtId="0" fontId="41" fillId="0" borderId="1" xfId="0" applyFont="1" applyFill="1" applyBorder="1" applyAlignment="1">
      <alignment horizontal="center" vertical="center" wrapText="1"/>
    </xf>
    <xf numFmtId="178" fontId="41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49" fontId="43" fillId="0" borderId="1" xfId="0" applyNumberFormat="1" applyFont="1" applyFill="1" applyBorder="1" applyAlignment="1">
      <alignment horizontal="left" vertical="center" wrapText="1"/>
    </xf>
    <xf numFmtId="178" fontId="41" fillId="0" borderId="1" xfId="0" applyNumberFormat="1" applyFont="1" applyFill="1" applyBorder="1" applyAlignment="1">
      <alignment horizontal="right" vertical="center" wrapText="1"/>
    </xf>
    <xf numFmtId="49" fontId="44" fillId="0" borderId="1" xfId="0" applyNumberFormat="1" applyFont="1" applyFill="1" applyBorder="1" applyAlignment="1">
      <alignment horizontal="left" vertical="center" wrapText="1"/>
    </xf>
    <xf numFmtId="178" fontId="42" fillId="0" borderId="1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4" fontId="39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39" fillId="3" borderId="1" xfId="0" applyFont="1" applyFill="1" applyBorder="1" applyAlignment="1">
      <alignment horizontal="left" vertical="center" wrapText="1"/>
    </xf>
    <xf numFmtId="178" fontId="32" fillId="0" borderId="1" xfId="0" applyNumberFormat="1" applyFont="1" applyBorder="1" applyAlignment="1">
      <alignment horizontal="left" vertical="center"/>
    </xf>
    <xf numFmtId="180" fontId="39" fillId="0" borderId="1" xfId="0" applyNumberFormat="1" applyFont="1" applyBorder="1" applyAlignment="1">
      <alignment horizontal="right" vertical="center" wrapText="1"/>
    </xf>
    <xf numFmtId="0" fontId="39" fillId="3" borderId="1" xfId="0" applyFont="1" applyFill="1" applyBorder="1" applyAlignment="1">
      <alignment vertical="center" wrapText="1"/>
    </xf>
    <xf numFmtId="49" fontId="32" fillId="0" borderId="1" xfId="0" applyNumberFormat="1" applyFont="1" applyBorder="1" applyAlignment="1">
      <alignment horizontal="left" vertical="center"/>
    </xf>
    <xf numFmtId="0" fontId="39" fillId="0" borderId="1" xfId="0" applyFont="1" applyBorder="1" applyAlignment="1">
      <alignment horizontal="right" vertical="center" wrapText="1"/>
    </xf>
    <xf numFmtId="178" fontId="28" fillId="0" borderId="1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 wrapText="1"/>
    </xf>
    <xf numFmtId="180" fontId="35" fillId="0" borderId="1" xfId="0" applyNumberFormat="1" applyFont="1" applyBorder="1">
      <alignment vertical="center"/>
    </xf>
    <xf numFmtId="180" fontId="0" fillId="0" borderId="1" xfId="0" applyNumberFormat="1" applyBorder="1">
      <alignment vertical="center"/>
    </xf>
    <xf numFmtId="0" fontId="39" fillId="0" borderId="2" xfId="0" applyFont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right" vertical="center" wrapText="1"/>
    </xf>
    <xf numFmtId="0" fontId="39" fillId="0" borderId="2" xfId="0" applyFont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right" vertical="center" wrapText="1"/>
    </xf>
    <xf numFmtId="4" fontId="23" fillId="0" borderId="2" xfId="0" applyNumberFormat="1" applyFont="1" applyBorder="1" applyAlignment="1">
      <alignment vertical="center" wrapText="1"/>
    </xf>
    <xf numFmtId="4" fontId="39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181" fontId="39" fillId="0" borderId="2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 wrapText="1"/>
    </xf>
    <xf numFmtId="181" fontId="23" fillId="0" borderId="2" xfId="0" applyNumberFormat="1" applyFont="1" applyBorder="1" applyAlignment="1">
      <alignment horizontal="right" vertical="center" wrapText="1"/>
    </xf>
    <xf numFmtId="181" fontId="39" fillId="0" borderId="2" xfId="0" applyNumberFormat="1" applyFont="1" applyBorder="1" applyAlignment="1">
      <alignment vertical="center" wrapText="1"/>
    </xf>
    <xf numFmtId="0" fontId="35" fillId="0" borderId="0" xfId="0" applyFo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28" fillId="0" borderId="0" xfId="0" applyFont="1">
      <alignment vertical="center"/>
    </xf>
    <xf numFmtId="0" fontId="28" fillId="0" borderId="1" xfId="49" applyFont="1" applyBorder="1" applyAlignment="1">
      <alignment vertical="center"/>
    </xf>
    <xf numFmtId="182" fontId="28" fillId="0" borderId="1" xfId="0" applyNumberFormat="1" applyFont="1" applyBorder="1" applyAlignment="1">
      <alignment horizontal="right" vertical="center"/>
    </xf>
    <xf numFmtId="182" fontId="45" fillId="0" borderId="1" xfId="0" applyNumberFormat="1" applyFont="1" applyBorder="1" applyAlignment="1">
      <alignment horizontal="right" vertical="center"/>
    </xf>
    <xf numFmtId="0" fontId="32" fillId="0" borderId="1" xfId="49" applyFont="1" applyBorder="1" applyAlignment="1">
      <alignment horizontal="center" vertical="center"/>
    </xf>
    <xf numFmtId="182" fontId="32" fillId="0" borderId="1" xfId="0" applyNumberFormat="1" applyFont="1" applyBorder="1" applyAlignment="1">
      <alignment horizontal="right" vertical="center"/>
    </xf>
    <xf numFmtId="0" fontId="46" fillId="0" borderId="0" xfId="0" applyFont="1" applyAlignment="1">
      <alignment vertical="center" wrapText="1"/>
    </xf>
    <xf numFmtId="0" fontId="47" fillId="0" borderId="0" xfId="0" applyFont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4" fontId="47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83" fontId="23" fillId="0" borderId="0" xfId="0" applyNumberFormat="1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18" sqref="H18"/>
    </sheetView>
  </sheetViews>
  <sheetFormatPr defaultColWidth="10" defaultRowHeight="13.5"/>
  <cols>
    <col min="1" max="1" width="2.55833333333333" customWidth="1"/>
    <col min="2" max="4" width="9.775" customWidth="1"/>
    <col min="5" max="5" width="11.5583333333333" customWidth="1"/>
    <col min="6" max="6" width="9.775" customWidth="1"/>
    <col min="7" max="7" width="11.5583333333333" customWidth="1"/>
    <col min="8" max="11" width="9.775" customWidth="1"/>
  </cols>
  <sheetData>
    <row r="1" ht="14.25" customHeight="1" spans="1:1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ht="14.25" customHeight="1" spans="1:1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2.8" customHeight="1" spans="1:11">
      <c r="A3" s="40"/>
      <c r="B3" s="40" t="s">
        <v>0</v>
      </c>
      <c r="C3" s="138">
        <v>208037</v>
      </c>
      <c r="D3" s="138"/>
      <c r="E3" s="40"/>
      <c r="F3" s="40"/>
      <c r="G3" s="40"/>
      <c r="H3" s="40"/>
      <c r="I3" s="40"/>
      <c r="J3" s="40"/>
      <c r="K3" s="40"/>
    </row>
    <row r="4" ht="22.8" customHeight="1" spans="1:11">
      <c r="A4" s="40"/>
      <c r="B4" s="40" t="s">
        <v>1</v>
      </c>
      <c r="C4" s="40" t="s">
        <v>2</v>
      </c>
      <c r="D4" s="40"/>
      <c r="E4" s="40"/>
      <c r="F4" s="40"/>
      <c r="G4" s="40"/>
      <c r="H4" s="40"/>
      <c r="I4" s="40"/>
      <c r="J4" s="40"/>
      <c r="K4" s="40"/>
    </row>
    <row r="5" ht="14.25" customHeight="1" spans="1:1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ht="78.6" customHeight="1" spans="1:11">
      <c r="A6" s="38"/>
      <c r="B6" s="139" t="s">
        <v>3</v>
      </c>
      <c r="C6" s="139"/>
      <c r="D6" s="139"/>
      <c r="E6" s="139"/>
      <c r="F6" s="139"/>
      <c r="G6" s="139"/>
      <c r="H6" s="139"/>
      <c r="I6" s="139"/>
      <c r="J6" s="139"/>
      <c r="K6" s="139"/>
    </row>
    <row r="7" ht="22.8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2.8" customHeight="1" spans="1:1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ht="22.8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ht="22.8" customHeight="1" spans="1:11">
      <c r="A10" s="40"/>
      <c r="B10" s="40" t="s">
        <v>4</v>
      </c>
      <c r="C10" s="40"/>
      <c r="F10" s="140" t="s">
        <v>5</v>
      </c>
      <c r="G10" s="141">
        <v>44966</v>
      </c>
      <c r="H10" s="40"/>
      <c r="I10" s="40"/>
      <c r="J10" s="40"/>
      <c r="K10" s="40"/>
    </row>
    <row r="11" ht="22.8" customHeight="1" spans="1:1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ht="22.8" customHeight="1" spans="1:11">
      <c r="A12" s="40"/>
      <c r="B12" s="140" t="s">
        <v>6</v>
      </c>
      <c r="C12" s="140" t="s">
        <v>7</v>
      </c>
      <c r="D12" s="40"/>
      <c r="E12" s="140" t="s">
        <v>8</v>
      </c>
      <c r="F12" s="38" t="s">
        <v>9</v>
      </c>
      <c r="G12" s="40"/>
      <c r="H12" s="140" t="s">
        <v>10</v>
      </c>
      <c r="I12" s="38" t="s">
        <v>11</v>
      </c>
      <c r="J12" s="40"/>
      <c r="K12" s="40"/>
    </row>
    <row r="13" ht="14.25" customHeight="1" spans="1:11">
      <c r="A13" s="38"/>
      <c r="B13" s="38"/>
      <c r="C13" s="38" t="s">
        <v>12</v>
      </c>
      <c r="D13" s="38"/>
      <c r="E13" s="38"/>
      <c r="F13" s="38"/>
      <c r="G13" s="38"/>
      <c r="H13" s="38"/>
      <c r="I13" s="38"/>
      <c r="J13" s="38"/>
      <c r="K13" s="38"/>
    </row>
    <row r="14" ht="14.25" customHeight="1" spans="1:1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ht="14.25" customHeight="1" spans="1:1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3" sqref="A3"/>
    </sheetView>
  </sheetViews>
  <sheetFormatPr defaultColWidth="10" defaultRowHeight="13.5" outlineLevelCol="7"/>
  <cols>
    <col min="1" max="1" width="50.775" customWidth="1"/>
    <col min="2" max="2" width="9.775" customWidth="1"/>
    <col min="3" max="3" width="12.8833333333333" customWidth="1"/>
    <col min="4" max="7" width="9.775" customWidth="1"/>
    <col min="8" max="8" width="27.1083333333333" customWidth="1"/>
  </cols>
  <sheetData>
    <row r="1" ht="14.25" customHeight="1" spans="1:8">
      <c r="A1" s="38"/>
      <c r="B1" s="38"/>
      <c r="C1" s="38"/>
      <c r="D1" s="38"/>
      <c r="E1" s="38"/>
      <c r="F1" s="38"/>
      <c r="G1" s="38"/>
      <c r="H1" s="38"/>
    </row>
    <row r="2" ht="39.9" customHeight="1" spans="1:8">
      <c r="A2" s="73" t="s">
        <v>290</v>
      </c>
      <c r="B2" s="73"/>
      <c r="C2" s="73"/>
      <c r="D2" s="73"/>
      <c r="E2" s="73"/>
      <c r="F2" s="73"/>
      <c r="G2" s="73"/>
      <c r="H2" s="73"/>
    </row>
    <row r="3" ht="22.8" customHeight="1" spans="1:8">
      <c r="A3" s="38" t="s">
        <v>35</v>
      </c>
      <c r="B3" s="38"/>
      <c r="C3" s="38"/>
      <c r="D3" s="38"/>
      <c r="E3" s="38"/>
      <c r="F3" s="38"/>
      <c r="G3" s="38"/>
      <c r="H3" s="74" t="s">
        <v>36</v>
      </c>
    </row>
    <row r="4" ht="22.8" customHeight="1" spans="1:8">
      <c r="A4" s="42" t="s">
        <v>168</v>
      </c>
      <c r="B4" s="42" t="s">
        <v>291</v>
      </c>
      <c r="C4" s="42"/>
      <c r="D4" s="42"/>
      <c r="E4" s="42"/>
      <c r="F4" s="42"/>
      <c r="G4" s="42" t="s">
        <v>292</v>
      </c>
      <c r="H4" s="42" t="s">
        <v>293</v>
      </c>
    </row>
    <row r="5" ht="22.8" customHeight="1" spans="1:8">
      <c r="A5" s="42"/>
      <c r="B5" s="42" t="s">
        <v>117</v>
      </c>
      <c r="C5" s="42" t="s">
        <v>294</v>
      </c>
      <c r="D5" s="42" t="s">
        <v>295</v>
      </c>
      <c r="E5" s="42" t="s">
        <v>296</v>
      </c>
      <c r="F5" s="42"/>
      <c r="G5" s="42"/>
      <c r="H5" s="42"/>
    </row>
    <row r="6" ht="22.8" customHeight="1" spans="1:8">
      <c r="A6" s="42"/>
      <c r="B6" s="42"/>
      <c r="C6" s="42"/>
      <c r="D6" s="42"/>
      <c r="E6" s="42" t="s">
        <v>297</v>
      </c>
      <c r="F6" s="42" t="s">
        <v>298</v>
      </c>
      <c r="G6" s="42"/>
      <c r="H6" s="42"/>
    </row>
    <row r="7" ht="22.8" customHeight="1" spans="1:8">
      <c r="A7" s="75" t="s">
        <v>117</v>
      </c>
      <c r="B7" s="76"/>
      <c r="C7" s="76"/>
      <c r="D7" s="76"/>
      <c r="E7" s="76"/>
      <c r="F7" s="76"/>
      <c r="G7" s="76"/>
      <c r="H7" s="76"/>
    </row>
    <row r="8" ht="22.8" customHeight="1" spans="1:8">
      <c r="A8" s="75" t="s">
        <v>2</v>
      </c>
      <c r="B8" s="76"/>
      <c r="C8" s="76"/>
      <c r="D8" s="76"/>
      <c r="E8" s="76"/>
      <c r="F8" s="76"/>
      <c r="G8" s="76"/>
      <c r="H8" s="76"/>
    </row>
    <row r="9" ht="22.8" customHeight="1" spans="1:8">
      <c r="A9" s="43"/>
      <c r="B9" s="44"/>
      <c r="C9" s="44"/>
      <c r="D9" s="44"/>
      <c r="E9" s="44"/>
      <c r="F9" s="44"/>
      <c r="G9" s="44"/>
      <c r="H9" s="44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17" sqref="H17"/>
    </sheetView>
  </sheetViews>
  <sheetFormatPr defaultColWidth="10" defaultRowHeight="15"/>
  <cols>
    <col min="1" max="1" width="9.775" customWidth="1"/>
    <col min="2" max="2" width="12" style="45" customWidth="1"/>
    <col min="3" max="3" width="29.6666666666667" style="45" customWidth="1"/>
    <col min="4" max="4" width="9.775" customWidth="1"/>
    <col min="5" max="5" width="12" customWidth="1"/>
    <col min="6" max="6" width="12.4416666666667" customWidth="1"/>
    <col min="7" max="11" width="9.775" customWidth="1"/>
  </cols>
  <sheetData>
    <row r="1" ht="14.25" customHeight="1" spans="1:11">
      <c r="A1" s="38"/>
      <c r="B1" s="54"/>
      <c r="C1" s="55"/>
      <c r="D1" s="38"/>
      <c r="E1" s="38"/>
      <c r="F1" s="38"/>
      <c r="G1" s="38"/>
      <c r="H1" s="38"/>
      <c r="I1" s="38"/>
      <c r="J1" s="38"/>
      <c r="K1" s="38"/>
    </row>
    <row r="2" ht="39.9" customHeight="1" spans="1:11">
      <c r="A2" s="39" t="s">
        <v>299</v>
      </c>
      <c r="B2" s="48"/>
      <c r="C2" s="48"/>
      <c r="D2" s="39"/>
      <c r="E2" s="39"/>
      <c r="F2" s="39"/>
      <c r="G2" s="38"/>
      <c r="H2" s="38"/>
      <c r="I2" s="38"/>
      <c r="J2" s="38"/>
      <c r="K2" s="38"/>
    </row>
    <row r="3" ht="22.8" customHeight="1" spans="1:11">
      <c r="A3" s="56" t="s">
        <v>35</v>
      </c>
      <c r="D3" s="40"/>
      <c r="E3" s="40"/>
      <c r="F3" s="40" t="s">
        <v>36</v>
      </c>
      <c r="G3" s="38"/>
      <c r="H3" s="38"/>
      <c r="I3" s="38"/>
      <c r="J3" s="38"/>
      <c r="K3" s="38"/>
    </row>
    <row r="4" ht="22.8" customHeight="1" spans="1:11">
      <c r="A4" s="57" t="s">
        <v>300</v>
      </c>
      <c r="B4" s="58" t="s">
        <v>301</v>
      </c>
      <c r="C4" s="59" t="s">
        <v>302</v>
      </c>
      <c r="D4" s="57" t="s">
        <v>117</v>
      </c>
      <c r="E4" s="57" t="s">
        <v>114</v>
      </c>
      <c r="F4" s="57" t="s">
        <v>115</v>
      </c>
      <c r="G4" s="38"/>
      <c r="H4" s="38"/>
      <c r="I4" s="38"/>
      <c r="J4" s="38"/>
      <c r="K4" s="38"/>
    </row>
    <row r="5" ht="28.05" customHeight="1" spans="1:11">
      <c r="A5" s="57"/>
      <c r="B5" s="60"/>
      <c r="C5" s="61" t="s">
        <v>117</v>
      </c>
      <c r="D5" s="62">
        <v>87935.43</v>
      </c>
      <c r="E5" s="63">
        <f>SUM(E6:E30)</f>
        <v>87935.43</v>
      </c>
      <c r="F5" s="62"/>
      <c r="G5" s="40"/>
      <c r="H5" s="40"/>
      <c r="I5" s="40"/>
      <c r="J5" s="40"/>
      <c r="K5" s="40"/>
    </row>
    <row r="6" ht="28.05" customHeight="1" spans="1:6">
      <c r="A6" s="29">
        <v>1</v>
      </c>
      <c r="B6" s="64" t="s">
        <v>224</v>
      </c>
      <c r="C6" s="65" t="s">
        <v>225</v>
      </c>
      <c r="D6" s="9"/>
      <c r="E6" s="66"/>
      <c r="F6" s="9"/>
    </row>
    <row r="7" ht="28.05" customHeight="1" spans="1:6">
      <c r="A7" s="29">
        <v>2</v>
      </c>
      <c r="B7" s="67" t="s">
        <v>303</v>
      </c>
      <c r="C7" s="68" t="s">
        <v>227</v>
      </c>
      <c r="D7" s="9"/>
      <c r="E7" s="9"/>
      <c r="F7" s="9"/>
    </row>
    <row r="8" ht="28.05" customHeight="1" spans="1:6">
      <c r="A8" s="29">
        <v>3</v>
      </c>
      <c r="B8" s="67" t="s">
        <v>304</v>
      </c>
      <c r="C8" s="68" t="s">
        <v>235</v>
      </c>
      <c r="D8" s="9"/>
      <c r="E8" s="9"/>
      <c r="F8" s="9"/>
    </row>
    <row r="9" ht="28.05" customHeight="1" spans="1:6">
      <c r="A9" s="29">
        <v>4</v>
      </c>
      <c r="B9" s="67" t="s">
        <v>305</v>
      </c>
      <c r="C9" s="68" t="s">
        <v>237</v>
      </c>
      <c r="D9" s="9"/>
      <c r="E9" s="9"/>
      <c r="F9" s="9"/>
    </row>
    <row r="10" ht="28.05" customHeight="1" spans="1:6">
      <c r="A10" s="29">
        <v>5</v>
      </c>
      <c r="B10" s="67" t="s">
        <v>306</v>
      </c>
      <c r="C10" s="68" t="s">
        <v>241</v>
      </c>
      <c r="D10" s="9"/>
      <c r="E10" s="9"/>
      <c r="F10" s="9"/>
    </row>
    <row r="11" ht="28.05" customHeight="1" spans="1:6">
      <c r="A11" s="29">
        <v>6</v>
      </c>
      <c r="B11" s="67" t="s">
        <v>307</v>
      </c>
      <c r="C11" s="68" t="s">
        <v>245</v>
      </c>
      <c r="D11" s="9"/>
      <c r="E11" s="9"/>
      <c r="F11" s="9"/>
    </row>
    <row r="12" ht="28.05" customHeight="1" spans="1:6">
      <c r="A12" s="29">
        <v>7</v>
      </c>
      <c r="B12" s="67" t="s">
        <v>308</v>
      </c>
      <c r="C12" s="68" t="s">
        <v>247</v>
      </c>
      <c r="D12" s="9"/>
      <c r="E12" s="69"/>
      <c r="F12" s="9"/>
    </row>
    <row r="13" ht="28.05" customHeight="1" spans="1:6">
      <c r="A13" s="29">
        <v>8</v>
      </c>
      <c r="B13" s="67" t="s">
        <v>309</v>
      </c>
      <c r="C13" s="68" t="s">
        <v>253</v>
      </c>
      <c r="D13" s="9"/>
      <c r="E13" s="9"/>
      <c r="F13" s="9"/>
    </row>
    <row r="14" ht="28.05" customHeight="1" spans="1:6">
      <c r="A14" s="29">
        <v>9</v>
      </c>
      <c r="B14" s="67" t="s">
        <v>310</v>
      </c>
      <c r="C14" s="68" t="s">
        <v>263</v>
      </c>
      <c r="D14" s="9"/>
      <c r="E14" s="9"/>
      <c r="F14" s="9"/>
    </row>
    <row r="15" ht="28.05" customHeight="1" spans="1:6">
      <c r="A15" s="29">
        <v>10</v>
      </c>
      <c r="B15" s="67" t="s">
        <v>311</v>
      </c>
      <c r="C15" s="68" t="s">
        <v>267</v>
      </c>
      <c r="D15" s="70">
        <v>47213.08</v>
      </c>
      <c r="E15" s="70">
        <v>47213.08</v>
      </c>
      <c r="F15" s="9"/>
    </row>
    <row r="16" ht="28.05" customHeight="1" spans="1:6">
      <c r="A16" s="29">
        <v>11</v>
      </c>
      <c r="B16" s="67" t="s">
        <v>312</v>
      </c>
      <c r="C16" s="68" t="s">
        <v>269</v>
      </c>
      <c r="D16" s="70">
        <v>40722.35</v>
      </c>
      <c r="E16" s="70">
        <v>40722.35</v>
      </c>
      <c r="F16" s="9"/>
    </row>
    <row r="17" ht="28.05" customHeight="1" spans="1:6">
      <c r="A17" s="9"/>
      <c r="B17" s="71"/>
      <c r="C17" s="72"/>
      <c r="D17" s="9"/>
      <c r="E17" s="9"/>
      <c r="F17" s="9"/>
    </row>
    <row r="18" ht="28.05" customHeight="1" spans="1:6">
      <c r="A18" s="9"/>
      <c r="B18" s="71"/>
      <c r="C18" s="72"/>
      <c r="D18" s="9"/>
      <c r="E18" s="9"/>
      <c r="F18" s="9"/>
    </row>
    <row r="19" ht="28.05" customHeight="1" spans="1:6">
      <c r="A19" s="9"/>
      <c r="B19" s="71"/>
      <c r="C19" s="72"/>
      <c r="D19" s="9"/>
      <c r="E19" s="9"/>
      <c r="F19" s="9"/>
    </row>
    <row r="25" ht="13.5" spans="2:3">
      <c r="B25" s="46"/>
      <c r="C25" s="46"/>
    </row>
    <row r="26" ht="13.5" spans="2:3">
      <c r="B26" s="46"/>
      <c r="C26" s="46"/>
    </row>
    <row r="27" ht="13.5" spans="2:3">
      <c r="B27" s="46"/>
      <c r="C27" s="46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8333333333333" defaultRowHeight="12.75" customHeight="1"/>
  <cols>
    <col min="1" max="1" width="17" style="45" customWidth="1"/>
    <col min="2" max="2" width="41.3333333333333" style="45" customWidth="1"/>
    <col min="3" max="3" width="29.3333333333333" style="45" customWidth="1"/>
    <col min="4" max="4" width="2.44166666666667" style="45" customWidth="1"/>
    <col min="5" max="16" width="8" style="45"/>
    <col min="17" max="16384" width="7.88333333333333" style="46"/>
  </cols>
  <sheetData>
    <row r="1" ht="15" customHeight="1" spans="1:16">
      <c r="A1" s="47"/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ht="32.25" customHeight="1" spans="1:16">
      <c r="A2" s="48" t="s">
        <v>313</v>
      </c>
      <c r="B2" s="48"/>
      <c r="C2" s="4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15" customHeight="1" spans="1:16">
      <c r="A3" s="46" t="s">
        <v>314</v>
      </c>
      <c r="B3" s="46"/>
      <c r="C3" s="49" t="s">
        <v>36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ht="25.5" customHeight="1" spans="1:16">
      <c r="A4" s="50" t="s">
        <v>315</v>
      </c>
      <c r="B4" s="50"/>
      <c r="C4" s="51" t="s">
        <v>40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ht="25.5" customHeight="1" spans="1:16">
      <c r="A5" s="50" t="s">
        <v>316</v>
      </c>
      <c r="B5" s="50" t="s">
        <v>317</v>
      </c>
      <c r="C5" s="51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ht="25.5" customHeight="1" spans="1:16">
      <c r="A6" s="50" t="s">
        <v>117</v>
      </c>
      <c r="B6" s="50"/>
      <c r="C6" s="51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ht="26.25" customHeight="1" spans="1:16">
      <c r="A7" s="52"/>
      <c r="B7" s="52"/>
      <c r="C7" s="53">
        <v>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ht="26.25" customHeight="1" spans="1:16">
      <c r="A8" s="52"/>
      <c r="B8" s="52"/>
      <c r="C8" s="53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ht="26.25" customHeight="1" spans="1:16">
      <c r="A9" s="52"/>
      <c r="B9" s="52"/>
      <c r="C9" s="53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ht="26.25" customHeight="1" spans="1:3">
      <c r="A10" s="52"/>
      <c r="B10" s="52"/>
      <c r="C10" s="53"/>
    </row>
    <row r="11" ht="26.25" customHeight="1" spans="1:3">
      <c r="A11" s="52"/>
      <c r="B11" s="52"/>
      <c r="C11" s="53"/>
    </row>
    <row r="12" ht="26.25" customHeight="1" spans="1:3">
      <c r="A12" s="52"/>
      <c r="B12" s="52"/>
      <c r="C12" s="53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C17" sqref="C17"/>
    </sheetView>
  </sheetViews>
  <sheetFormatPr defaultColWidth="10" defaultRowHeight="13.5" outlineLevelRow="4" outlineLevelCol="4"/>
  <cols>
    <col min="1" max="1" width="22.6666666666667" customWidth="1"/>
    <col min="2" max="2" width="21" customWidth="1"/>
    <col min="3" max="3" width="21.775" customWidth="1"/>
    <col min="4" max="4" width="24.2166666666667" customWidth="1"/>
    <col min="5" max="5" width="29.3333333333333" customWidth="1"/>
  </cols>
  <sheetData>
    <row r="1" ht="14.25" customHeight="1" spans="1:5">
      <c r="A1" s="38"/>
      <c r="B1" s="38"/>
      <c r="C1" s="38"/>
      <c r="D1" s="38"/>
      <c r="E1" s="38"/>
    </row>
    <row r="2" ht="39.9" customHeight="1" spans="1:5">
      <c r="A2" s="39" t="s">
        <v>318</v>
      </c>
      <c r="B2" s="39"/>
      <c r="C2" s="39"/>
      <c r="D2" s="39"/>
      <c r="E2" s="39"/>
    </row>
    <row r="3" ht="22.8" customHeight="1" spans="1:5">
      <c r="A3" s="40" t="s">
        <v>35</v>
      </c>
      <c r="B3" s="40"/>
      <c r="C3" s="40"/>
      <c r="D3" s="40"/>
      <c r="E3" s="41" t="s">
        <v>36</v>
      </c>
    </row>
    <row r="4" ht="22.8" customHeight="1" spans="1:5">
      <c r="A4" s="42" t="s">
        <v>168</v>
      </c>
      <c r="B4" s="42" t="s">
        <v>117</v>
      </c>
      <c r="C4" s="42" t="s">
        <v>319</v>
      </c>
      <c r="D4" s="42" t="s">
        <v>320</v>
      </c>
      <c r="E4" s="42" t="s">
        <v>321</v>
      </c>
    </row>
    <row r="5" ht="22.8" customHeight="1" spans="1:5">
      <c r="A5" s="43" t="s">
        <v>2</v>
      </c>
      <c r="B5" s="44"/>
      <c r="C5" s="44"/>
      <c r="D5" s="44"/>
      <c r="E5" s="44"/>
    </row>
  </sheetData>
  <mergeCells count="1">
    <mergeCell ref="A2:E2"/>
  </mergeCells>
  <pageMargins left="0.75" right="0.75" top="0.270000010728836" bottom="0.27000001072883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4" sqref="$A1:$XFD1048576"/>
    </sheetView>
  </sheetViews>
  <sheetFormatPr defaultColWidth="9" defaultRowHeight="13.5" outlineLevelCol="1"/>
  <cols>
    <col min="1" max="1" width="34.125" style="1" customWidth="1"/>
    <col min="2" max="2" width="46" style="1" customWidth="1"/>
    <col min="3" max="16384" width="9" style="1"/>
  </cols>
  <sheetData>
    <row r="1" s="1" customFormat="1" ht="20.25" spans="1:2">
      <c r="A1" s="30" t="s">
        <v>322</v>
      </c>
      <c r="B1" s="30"/>
    </row>
    <row r="2" s="1" customFormat="1" spans="1:1">
      <c r="A2" s="31" t="s">
        <v>323</v>
      </c>
    </row>
    <row r="3" s="1" customFormat="1" ht="15" customHeight="1" spans="1:2">
      <c r="A3" s="32" t="s">
        <v>39</v>
      </c>
      <c r="B3" s="33" t="s">
        <v>40</v>
      </c>
    </row>
    <row r="4" s="1" customFormat="1" spans="1:2">
      <c r="A4" s="32"/>
      <c r="B4" s="33"/>
    </row>
    <row r="5" s="1" customFormat="1" spans="1:2">
      <c r="A5" s="18" t="s">
        <v>324</v>
      </c>
      <c r="B5" s="33">
        <v>1</v>
      </c>
    </row>
    <row r="6" s="1" customFormat="1" spans="1:2">
      <c r="A6" s="34" t="s">
        <v>325</v>
      </c>
      <c r="B6" s="35"/>
    </row>
    <row r="7" s="1" customFormat="1" spans="1:2">
      <c r="A7" s="36" t="s">
        <v>326</v>
      </c>
      <c r="B7" s="35"/>
    </row>
    <row r="8" s="1" customFormat="1" spans="1:2">
      <c r="A8" s="36"/>
      <c r="B8" s="35"/>
    </row>
    <row r="9" s="1" customFormat="1" spans="1:2">
      <c r="A9" s="36"/>
      <c r="B9" s="35"/>
    </row>
    <row r="10" s="1" customFormat="1" spans="1:2">
      <c r="A10" s="36"/>
      <c r="B10" s="35"/>
    </row>
    <row r="11" s="1" customFormat="1" spans="1:2">
      <c r="A11" s="36"/>
      <c r="B11" s="35"/>
    </row>
    <row r="12" s="1" customFormat="1" spans="1:2">
      <c r="A12" s="36"/>
      <c r="B12" s="35"/>
    </row>
    <row r="13" s="1" customFormat="1" spans="1:2">
      <c r="A13" s="36"/>
      <c r="B13" s="35"/>
    </row>
    <row r="14" s="1" customFormat="1" spans="1:2">
      <c r="A14" s="36"/>
      <c r="B14" s="35"/>
    </row>
    <row r="15" s="1" customFormat="1" spans="1:2">
      <c r="A15" s="36"/>
      <c r="B15" s="35"/>
    </row>
    <row r="16" s="1" customFormat="1" spans="1:1">
      <c r="A16" s="37" t="s">
        <v>327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opLeftCell="A15" workbookViewId="0">
      <selection activeCell="T20" sqref="T20"/>
    </sheetView>
  </sheetViews>
  <sheetFormatPr defaultColWidth="9" defaultRowHeight="13.5"/>
  <cols>
    <col min="1" max="1" width="9" style="1"/>
    <col min="2" max="2" width="9.25" style="1"/>
    <col min="3" max="3" width="9" style="1"/>
    <col min="4" max="16" width="5.75" style="1" customWidth="1"/>
    <col min="17" max="16384" width="9" style="1"/>
  </cols>
  <sheetData>
    <row r="1" s="1" customFormat="1" ht="18.75" spans="1:16">
      <c r="A1" s="2" t="s">
        <v>328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">
      <c r="A2" s="3" t="s">
        <v>329</v>
      </c>
    </row>
    <row r="3" s="1" customFormat="1" ht="33" customHeight="1" spans="1:16">
      <c r="A3" s="4" t="s">
        <v>330</v>
      </c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="1" customFormat="1" ht="36" customHeight="1" spans="1:16">
      <c r="A4" s="4" t="s">
        <v>331</v>
      </c>
      <c r="B4" s="12" t="s">
        <v>11</v>
      </c>
      <c r="C4" s="6"/>
      <c r="D4" s="6"/>
      <c r="E4" s="6"/>
      <c r="F4" s="4" t="s">
        <v>332</v>
      </c>
      <c r="G4" s="4"/>
      <c r="H4" s="4"/>
      <c r="I4" s="4"/>
      <c r="J4" s="6">
        <v>15213811458</v>
      </c>
      <c r="K4" s="6"/>
      <c r="L4" s="6"/>
      <c r="M4" s="6"/>
      <c r="N4" s="6"/>
      <c r="O4" s="6"/>
      <c r="P4" s="6"/>
    </row>
    <row r="5" s="1" customFormat="1" ht="36" customHeight="1" spans="1:16">
      <c r="A5" s="4" t="s">
        <v>333</v>
      </c>
      <c r="B5" s="4" t="s">
        <v>334</v>
      </c>
      <c r="C5" s="4"/>
      <c r="D5" s="13" t="s">
        <v>335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="1" customFormat="1" ht="36" customHeight="1" spans="1:16">
      <c r="A6" s="4"/>
      <c r="B6" s="4" t="s">
        <v>336</v>
      </c>
      <c r="C6" s="4"/>
      <c r="D6" s="15" t="s">
        <v>337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="1" customFormat="1" ht="36" customHeight="1" spans="1:16">
      <c r="A7" s="4"/>
      <c r="B7" s="4" t="s">
        <v>338</v>
      </c>
      <c r="C7" s="4"/>
      <c r="D7" s="17" t="s">
        <v>339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="1" customFormat="1" ht="36" customHeight="1" spans="1:16">
      <c r="A8" s="4"/>
      <c r="B8" s="4" t="s">
        <v>340</v>
      </c>
      <c r="C8" s="4"/>
      <c r="D8" s="10" t="s">
        <v>341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="1" customFormat="1" ht="36" customHeight="1" spans="1:16">
      <c r="A9" s="4" t="s">
        <v>342</v>
      </c>
      <c r="B9" s="4" t="s">
        <v>343</v>
      </c>
      <c r="C9" s="4"/>
      <c r="D9" s="17" t="s">
        <v>341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="1" customFormat="1" ht="36" customHeight="1" spans="1:16">
      <c r="A10" s="4"/>
      <c r="B10" s="18" t="s">
        <v>344</v>
      </c>
      <c r="C10" s="18"/>
      <c r="D10" s="10" t="s">
        <v>341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="1" customFormat="1" ht="36" customHeight="1" spans="1:16">
      <c r="A11" s="4"/>
      <c r="B11" s="18" t="s">
        <v>345</v>
      </c>
      <c r="C11" s="18"/>
      <c r="D11" s="4" t="s">
        <v>346</v>
      </c>
      <c r="E11" s="4"/>
      <c r="F11" s="4"/>
      <c r="G11" s="4"/>
      <c r="H11" s="4" t="s">
        <v>347</v>
      </c>
      <c r="I11" s="4"/>
      <c r="J11" s="4"/>
      <c r="K11" s="4"/>
      <c r="L11" s="4" t="s">
        <v>348</v>
      </c>
      <c r="M11" s="4"/>
      <c r="N11" s="4"/>
      <c r="O11" s="4"/>
      <c r="P11" s="4" t="s">
        <v>349</v>
      </c>
    </row>
    <row r="12" s="1" customFormat="1" ht="36" customHeight="1" spans="1:16">
      <c r="A12" s="4"/>
      <c r="B12" s="13" t="s">
        <v>350</v>
      </c>
      <c r="C12" s="19"/>
      <c r="D12" s="5">
        <v>28</v>
      </c>
      <c r="E12" s="5"/>
      <c r="F12" s="5"/>
      <c r="G12" s="5"/>
      <c r="H12" s="5">
        <v>0</v>
      </c>
      <c r="I12" s="5"/>
      <c r="J12" s="5"/>
      <c r="K12" s="5"/>
      <c r="L12" s="5">
        <v>20</v>
      </c>
      <c r="M12" s="5"/>
      <c r="N12" s="5"/>
      <c r="O12" s="5"/>
      <c r="P12" s="5">
        <v>7</v>
      </c>
    </row>
    <row r="13" s="1" customFormat="1" ht="36" customHeight="1" spans="1:16">
      <c r="A13" s="4" t="s">
        <v>351</v>
      </c>
      <c r="B13" s="15" t="s">
        <v>352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="1" customFormat="1" ht="36" customHeight="1" spans="1:16">
      <c r="A14" s="4" t="s">
        <v>353</v>
      </c>
      <c r="B14" s="4" t="s">
        <v>354</v>
      </c>
      <c r="C14" s="4" t="s">
        <v>355</v>
      </c>
      <c r="D14" s="4"/>
      <c r="E14" s="4"/>
      <c r="F14" s="4"/>
      <c r="G14" s="4" t="s">
        <v>356</v>
      </c>
      <c r="H14" s="4"/>
      <c r="I14" s="4"/>
      <c r="J14" s="4"/>
      <c r="K14" s="4" t="s">
        <v>357</v>
      </c>
      <c r="L14" s="4"/>
      <c r="M14" s="4"/>
      <c r="N14" s="4"/>
      <c r="O14" s="4" t="s">
        <v>358</v>
      </c>
      <c r="P14" s="4"/>
    </row>
    <row r="15" s="1" customFormat="1" ht="36" customHeight="1" spans="1:16">
      <c r="A15" s="4"/>
      <c r="B15" s="20">
        <v>212.8466</v>
      </c>
      <c r="C15" s="21">
        <v>433.15989</v>
      </c>
      <c r="D15" s="21"/>
      <c r="E15" s="21"/>
      <c r="F15" s="21"/>
      <c r="G15" s="21">
        <v>433.15989</v>
      </c>
      <c r="H15" s="21"/>
      <c r="I15" s="21"/>
      <c r="J15" s="21"/>
      <c r="K15" s="26">
        <v>1</v>
      </c>
      <c r="L15" s="6"/>
      <c r="M15" s="6"/>
      <c r="N15" s="6"/>
      <c r="O15" s="6"/>
      <c r="P15" s="6"/>
    </row>
    <row r="16" s="1" customFormat="1" ht="36" customHeight="1" spans="1:16">
      <c r="A16" s="4" t="s">
        <v>359</v>
      </c>
      <c r="B16" s="4" t="s">
        <v>360</v>
      </c>
      <c r="C16" s="4"/>
      <c r="D16" s="4"/>
      <c r="E16" s="4"/>
      <c r="F16" s="4"/>
      <c r="G16" s="4"/>
      <c r="H16" s="4"/>
      <c r="I16" s="4" t="s">
        <v>361</v>
      </c>
      <c r="J16" s="4"/>
      <c r="K16" s="4"/>
      <c r="L16" s="4"/>
      <c r="M16" s="4"/>
      <c r="N16" s="4"/>
      <c r="O16" s="4"/>
      <c r="P16" s="4"/>
    </row>
    <row r="17" s="1" customFormat="1" ht="36" customHeight="1" spans="1:16">
      <c r="A17" s="4"/>
      <c r="B17" s="4" t="s">
        <v>362</v>
      </c>
      <c r="C17" s="4"/>
      <c r="D17" s="4"/>
      <c r="E17" s="22">
        <v>356.845577</v>
      </c>
      <c r="F17" s="22"/>
      <c r="G17" s="22"/>
      <c r="H17" s="22"/>
      <c r="I17" s="4" t="s">
        <v>200</v>
      </c>
      <c r="J17" s="4"/>
      <c r="K17" s="4"/>
      <c r="L17" s="4"/>
      <c r="M17" s="4"/>
      <c r="N17" s="22">
        <v>348.052034</v>
      </c>
      <c r="O17" s="22"/>
      <c r="P17" s="22"/>
    </row>
    <row r="18" s="1" customFormat="1" ht="36" customHeight="1" spans="1:16">
      <c r="A18" s="4"/>
      <c r="B18" s="4" t="s">
        <v>363</v>
      </c>
      <c r="C18" s="4"/>
      <c r="D18" s="4"/>
      <c r="E18" s="6"/>
      <c r="F18" s="6"/>
      <c r="G18" s="6"/>
      <c r="H18" s="6"/>
      <c r="I18" s="4" t="s">
        <v>201</v>
      </c>
      <c r="J18" s="4"/>
      <c r="K18" s="4"/>
      <c r="L18" s="4"/>
      <c r="M18" s="4"/>
      <c r="N18" s="22">
        <v>8.793543</v>
      </c>
      <c r="O18" s="22"/>
      <c r="P18" s="22"/>
    </row>
    <row r="19" s="1" customFormat="1" ht="36" customHeight="1" spans="1:16">
      <c r="A19" s="4"/>
      <c r="B19" s="4" t="s">
        <v>364</v>
      </c>
      <c r="C19" s="4"/>
      <c r="D19" s="4"/>
      <c r="E19" s="6"/>
      <c r="F19" s="6"/>
      <c r="G19" s="6"/>
      <c r="H19" s="6"/>
      <c r="I19" s="4" t="s">
        <v>365</v>
      </c>
      <c r="J19" s="4"/>
      <c r="K19" s="4"/>
      <c r="L19" s="4"/>
      <c r="M19" s="4"/>
      <c r="N19" s="6"/>
      <c r="O19" s="6"/>
      <c r="P19" s="6"/>
    </row>
    <row r="20" s="1" customFormat="1" ht="36" customHeight="1" spans="1:16">
      <c r="A20" s="4"/>
      <c r="B20" s="4" t="s">
        <v>366</v>
      </c>
      <c r="C20" s="4"/>
      <c r="D20" s="4"/>
      <c r="E20" s="22">
        <v>356.845577</v>
      </c>
      <c r="F20" s="22"/>
      <c r="G20" s="22"/>
      <c r="H20" s="22"/>
      <c r="I20" s="4" t="s">
        <v>367</v>
      </c>
      <c r="J20" s="4"/>
      <c r="K20" s="4"/>
      <c r="L20" s="4"/>
      <c r="M20" s="4"/>
      <c r="N20" s="22">
        <v>356.845577</v>
      </c>
      <c r="O20" s="22"/>
      <c r="P20" s="22"/>
    </row>
    <row r="21" s="1" customFormat="1" ht="36" customHeight="1" spans="1:16">
      <c r="A21" s="4" t="s">
        <v>368</v>
      </c>
      <c r="B21" s="10" t="s">
        <v>341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="1" customFormat="1" ht="36" customHeight="1" spans="1:16">
      <c r="A22" s="4" t="s">
        <v>369</v>
      </c>
      <c r="B22" s="4" t="s">
        <v>370</v>
      </c>
      <c r="C22" s="4"/>
      <c r="D22" s="4" t="s">
        <v>371</v>
      </c>
      <c r="E22" s="4"/>
      <c r="F22" s="4"/>
      <c r="G22" s="4"/>
      <c r="H22" s="4"/>
      <c r="I22" s="4"/>
      <c r="J22" s="4"/>
      <c r="K22" s="4"/>
      <c r="L22" s="4"/>
      <c r="M22" s="4" t="s">
        <v>372</v>
      </c>
      <c r="N22" s="4"/>
      <c r="O22" s="4"/>
      <c r="P22" s="4"/>
    </row>
    <row r="23" s="1" customFormat="1" ht="25" customHeight="1" spans="1:16">
      <c r="A23" s="23" t="s">
        <v>369</v>
      </c>
      <c r="B23" s="23" t="s">
        <v>370</v>
      </c>
      <c r="C23" s="23"/>
      <c r="D23" s="23" t="s">
        <v>371</v>
      </c>
      <c r="E23" s="23"/>
      <c r="F23" s="23"/>
      <c r="G23" s="23"/>
      <c r="H23" s="23"/>
      <c r="I23" s="23"/>
      <c r="J23" s="23"/>
      <c r="K23" s="23"/>
      <c r="L23" s="23"/>
      <c r="M23" s="23" t="s">
        <v>372</v>
      </c>
      <c r="N23" s="23"/>
      <c r="O23" s="23"/>
      <c r="P23" s="23"/>
    </row>
    <row r="24" s="1" customFormat="1" ht="25" customHeight="1" spans="1:16">
      <c r="A24" s="24" t="s">
        <v>373</v>
      </c>
      <c r="B24" s="24" t="s">
        <v>374</v>
      </c>
      <c r="C24" s="25"/>
      <c r="D24" s="24" t="s">
        <v>375</v>
      </c>
      <c r="E24" s="25"/>
      <c r="F24" s="25"/>
      <c r="G24" s="25"/>
      <c r="H24" s="25"/>
      <c r="I24" s="25"/>
      <c r="J24" s="25"/>
      <c r="K24" s="25"/>
      <c r="L24" s="25"/>
      <c r="M24" s="27">
        <v>1</v>
      </c>
      <c r="N24" s="25"/>
      <c r="O24" s="25"/>
      <c r="P24" s="25"/>
    </row>
    <row r="25" s="1" customFormat="1" ht="25" customHeight="1" spans="1:16">
      <c r="A25" s="24" t="s">
        <v>376</v>
      </c>
      <c r="B25" s="24" t="s">
        <v>377</v>
      </c>
      <c r="C25" s="25"/>
      <c r="D25" s="24" t="s">
        <v>378</v>
      </c>
      <c r="E25" s="25"/>
      <c r="F25" s="25"/>
      <c r="G25" s="25"/>
      <c r="H25" s="25"/>
      <c r="I25" s="25"/>
      <c r="J25" s="25"/>
      <c r="K25" s="25"/>
      <c r="L25" s="25"/>
      <c r="M25" s="24" t="s">
        <v>379</v>
      </c>
      <c r="N25" s="25"/>
      <c r="O25" s="25"/>
      <c r="P25" s="25"/>
    </row>
    <row r="26" s="1" customFormat="1" ht="25" customHeight="1" spans="1:16">
      <c r="A26" s="24" t="s">
        <v>380</v>
      </c>
      <c r="B26" s="24" t="s">
        <v>381</v>
      </c>
      <c r="C26" s="25"/>
      <c r="D26" s="24" t="s">
        <v>382</v>
      </c>
      <c r="E26" s="25"/>
      <c r="F26" s="25"/>
      <c r="G26" s="25"/>
      <c r="H26" s="25"/>
      <c r="I26" s="25"/>
      <c r="J26" s="25"/>
      <c r="K26" s="25"/>
      <c r="L26" s="25"/>
      <c r="M26" s="28" t="s">
        <v>383</v>
      </c>
      <c r="N26" s="29"/>
      <c r="O26" s="29"/>
      <c r="P26" s="29"/>
    </row>
  </sheetData>
  <mergeCells count="72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A5:A8"/>
    <mergeCell ref="A9:A12"/>
    <mergeCell ref="A14:A15"/>
    <mergeCell ref="A16:A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10" sqref="D10:I10"/>
    </sheetView>
  </sheetViews>
  <sheetFormatPr defaultColWidth="9" defaultRowHeight="13.5"/>
  <cols>
    <col min="1" max="16384" width="9" style="1"/>
  </cols>
  <sheetData>
    <row r="1" s="1" customFormat="1" ht="18.75" spans="1:11">
      <c r="A1" s="2" t="s">
        <v>384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.25" spans="1:1">
      <c r="A2" s="3" t="s">
        <v>329</v>
      </c>
    </row>
    <row r="3" s="1" customFormat="1" ht="46" customHeight="1" spans="1:11">
      <c r="A3" s="4" t="s">
        <v>385</v>
      </c>
      <c r="B3" s="5"/>
      <c r="C3" s="5"/>
      <c r="D3" s="5"/>
      <c r="E3" s="5"/>
      <c r="F3" s="4" t="s">
        <v>386</v>
      </c>
      <c r="G3" s="4"/>
      <c r="H3" s="6"/>
      <c r="I3" s="6"/>
      <c r="J3" s="6"/>
      <c r="K3" s="6"/>
    </row>
    <row r="4" s="1" customFormat="1" ht="46" customHeight="1" spans="1:11">
      <c r="A4" s="4" t="s">
        <v>387</v>
      </c>
      <c r="B4" s="5"/>
      <c r="C4" s="5"/>
      <c r="D4" s="5"/>
      <c r="E4" s="5"/>
      <c r="F4" s="4" t="s">
        <v>388</v>
      </c>
      <c r="G4" s="4"/>
      <c r="H4" s="6"/>
      <c r="I4" s="6"/>
      <c r="J4" s="6"/>
      <c r="K4" s="6"/>
    </row>
    <row r="5" s="1" customFormat="1" ht="46" customHeight="1" spans="1:11">
      <c r="A5" s="4" t="s">
        <v>389</v>
      </c>
      <c r="B5" s="5"/>
      <c r="C5" s="5"/>
      <c r="D5" s="5"/>
      <c r="E5" s="5"/>
      <c r="F5" s="4" t="s">
        <v>390</v>
      </c>
      <c r="G5" s="4"/>
      <c r="H5" s="6"/>
      <c r="I5" s="6"/>
      <c r="J5" s="6"/>
      <c r="K5" s="6"/>
    </row>
    <row r="6" s="1" customFormat="1" ht="46" customHeight="1" spans="1:11">
      <c r="A6" s="4" t="s">
        <v>391</v>
      </c>
      <c r="B6" s="5"/>
      <c r="C6" s="5"/>
      <c r="D6" s="5"/>
      <c r="E6" s="5"/>
      <c r="F6" s="4" t="s">
        <v>392</v>
      </c>
      <c r="G6" s="4"/>
      <c r="H6" s="6"/>
      <c r="I6" s="6"/>
      <c r="J6" s="6"/>
      <c r="K6" s="6"/>
    </row>
    <row r="7" s="1" customFormat="1" ht="46" customHeight="1" spans="1:11">
      <c r="A7" s="4" t="s">
        <v>393</v>
      </c>
      <c r="B7" s="7" t="s">
        <v>394</v>
      </c>
      <c r="C7" s="6"/>
      <c r="D7" s="6"/>
      <c r="E7" s="7" t="s">
        <v>395</v>
      </c>
      <c r="F7" s="7"/>
      <c r="G7" s="6"/>
      <c r="H7" s="6"/>
      <c r="I7" s="7" t="s">
        <v>396</v>
      </c>
      <c r="J7" s="7"/>
      <c r="K7" s="6"/>
    </row>
    <row r="8" s="1" customFormat="1" ht="46" customHeight="1" spans="1:11">
      <c r="A8" s="4" t="s">
        <v>397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="1" customFormat="1" ht="46" customHeight="1" spans="1:11">
      <c r="A9" s="4" t="s">
        <v>369</v>
      </c>
      <c r="B9" s="4" t="s">
        <v>370</v>
      </c>
      <c r="C9" s="4"/>
      <c r="D9" s="4" t="s">
        <v>371</v>
      </c>
      <c r="E9" s="4"/>
      <c r="F9" s="4"/>
      <c r="G9" s="4"/>
      <c r="H9" s="4"/>
      <c r="I9" s="4"/>
      <c r="J9" s="4" t="s">
        <v>398</v>
      </c>
      <c r="K9" s="4"/>
    </row>
    <row r="10" s="1" customFormat="1" ht="46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="1" customFormat="1" ht="46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="1" customFormat="1" ht="46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="1" customFormat="1" ht="46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="1" customFormat="1" ht="46" customHeight="1" spans="1:11">
      <c r="A14" s="5"/>
      <c r="B14" s="5"/>
      <c r="C14" s="5"/>
      <c r="D14" s="5"/>
      <c r="E14" s="5"/>
      <c r="F14" s="5"/>
      <c r="G14" s="5"/>
      <c r="H14" s="5"/>
      <c r="I14" s="5"/>
      <c r="J14" s="9"/>
      <c r="K14" s="9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E5" sqref="E5"/>
    </sheetView>
  </sheetViews>
  <sheetFormatPr defaultColWidth="10" defaultRowHeight="13.5" outlineLevelCol="2"/>
  <cols>
    <col min="1" max="1" width="5" customWidth="1"/>
    <col min="2" max="2" width="49.875" customWidth="1"/>
    <col min="3" max="3" width="29.75" customWidth="1"/>
  </cols>
  <sheetData>
    <row r="1" ht="35.4" customHeight="1" spans="1:2">
      <c r="A1" s="38"/>
      <c r="B1" s="38"/>
    </row>
    <row r="2" ht="39.15" customHeight="1" spans="1:3">
      <c r="A2" s="38"/>
      <c r="B2" s="134" t="s">
        <v>13</v>
      </c>
      <c r="C2" s="134"/>
    </row>
    <row r="3" ht="29.4" customHeight="1" spans="1:3">
      <c r="A3" s="135"/>
      <c r="B3" s="136" t="s">
        <v>14</v>
      </c>
      <c r="C3" s="136" t="s">
        <v>15</v>
      </c>
    </row>
    <row r="4" ht="28.5" customHeight="1" spans="1:3">
      <c r="A4" s="128"/>
      <c r="B4" s="137" t="s">
        <v>16</v>
      </c>
      <c r="C4" s="75" t="s">
        <v>17</v>
      </c>
    </row>
    <row r="5" ht="28.5" customHeight="1" spans="1:3">
      <c r="A5" s="128"/>
      <c r="B5" s="137" t="s">
        <v>18</v>
      </c>
      <c r="C5" s="75" t="s">
        <v>19</v>
      </c>
    </row>
    <row r="6" ht="28.5" customHeight="1" spans="1:3">
      <c r="A6" s="128"/>
      <c r="B6" s="137" t="s">
        <v>20</v>
      </c>
      <c r="C6" s="75" t="s">
        <v>21</v>
      </c>
    </row>
    <row r="7" ht="28.5" customHeight="1" spans="1:3">
      <c r="A7" s="128"/>
      <c r="B7" s="137" t="s">
        <v>22</v>
      </c>
      <c r="C7" s="75"/>
    </row>
    <row r="8" ht="28.5" customHeight="1" spans="1:3">
      <c r="A8" s="128"/>
      <c r="B8" s="137" t="s">
        <v>23</v>
      </c>
      <c r="C8" s="75" t="s">
        <v>24</v>
      </c>
    </row>
    <row r="9" ht="28.5" customHeight="1" spans="1:3">
      <c r="A9" s="128"/>
      <c r="B9" s="137" t="s">
        <v>25</v>
      </c>
      <c r="C9" s="75" t="s">
        <v>26</v>
      </c>
    </row>
    <row r="10" ht="28.5" customHeight="1" spans="1:3">
      <c r="A10" s="128"/>
      <c r="B10" s="137" t="s">
        <v>27</v>
      </c>
      <c r="C10" s="75" t="s">
        <v>28</v>
      </c>
    </row>
    <row r="11" ht="28.5" customHeight="1" spans="1:3">
      <c r="A11" s="128"/>
      <c r="B11" s="137" t="s">
        <v>29</v>
      </c>
      <c r="C11" s="75" t="s">
        <v>30</v>
      </c>
    </row>
    <row r="12" ht="28.5" customHeight="1" spans="1:3">
      <c r="A12" s="128"/>
      <c r="B12" s="137" t="s">
        <v>31</v>
      </c>
      <c r="C12" s="75"/>
    </row>
    <row r="13" ht="28.5" customHeight="1" spans="1:3">
      <c r="A13" s="38"/>
      <c r="B13" s="137" t="s">
        <v>32</v>
      </c>
      <c r="C13" s="75"/>
    </row>
    <row r="14" ht="28.5" customHeight="1" spans="1:3">
      <c r="A14" s="38"/>
      <c r="B14" s="137" t="s">
        <v>33</v>
      </c>
      <c r="C14" s="75" t="s">
        <v>17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B6" sqref="B6"/>
    </sheetView>
  </sheetViews>
  <sheetFormatPr defaultColWidth="10" defaultRowHeight="13.5" outlineLevelCol="3"/>
  <cols>
    <col min="1" max="1" width="41.8833333333333" customWidth="1"/>
    <col min="2" max="2" width="16.6666666666667" customWidth="1"/>
    <col min="3" max="3" width="36.6666666666667" customWidth="1"/>
    <col min="4" max="4" width="14.5583333333333" customWidth="1"/>
    <col min="5" max="5" width="13.5583333333333" customWidth="1"/>
  </cols>
  <sheetData>
    <row r="1" ht="14.25" customHeight="1" spans="1:4">
      <c r="A1" s="38"/>
      <c r="B1" s="38"/>
      <c r="C1" s="38"/>
      <c r="D1" s="38"/>
    </row>
    <row r="2" ht="39.9" customHeight="1" spans="1:4">
      <c r="A2" s="39" t="s">
        <v>34</v>
      </c>
      <c r="B2" s="39"/>
      <c r="C2" s="39"/>
      <c r="D2" s="39"/>
    </row>
    <row r="3" ht="22.8" customHeight="1" spans="1:4">
      <c r="A3" s="128" t="s">
        <v>35</v>
      </c>
      <c r="B3" s="128"/>
      <c r="C3" s="128"/>
      <c r="D3" s="129" t="s">
        <v>36</v>
      </c>
    </row>
    <row r="4" ht="22.8" customHeight="1" spans="1:4">
      <c r="A4" s="107" t="s">
        <v>37</v>
      </c>
      <c r="B4" s="107"/>
      <c r="C4" s="107" t="s">
        <v>38</v>
      </c>
      <c r="D4" s="107"/>
    </row>
    <row r="5" ht="22.8" customHeight="1" spans="1:4">
      <c r="A5" s="107" t="s">
        <v>39</v>
      </c>
      <c r="B5" s="107" t="s">
        <v>40</v>
      </c>
      <c r="C5" s="107" t="s">
        <v>39</v>
      </c>
      <c r="D5" s="107" t="s">
        <v>40</v>
      </c>
    </row>
    <row r="6" ht="22.8" customHeight="1" spans="1:4">
      <c r="A6" s="130" t="s">
        <v>41</v>
      </c>
      <c r="B6" s="115">
        <v>3568455.77</v>
      </c>
      <c r="C6" s="130" t="s">
        <v>42</v>
      </c>
      <c r="D6" s="115"/>
    </row>
    <row r="7" ht="22.8" customHeight="1" spans="1:4">
      <c r="A7" s="130" t="s">
        <v>43</v>
      </c>
      <c r="B7" s="115"/>
      <c r="C7" s="130" t="s">
        <v>44</v>
      </c>
      <c r="D7" s="104"/>
    </row>
    <row r="8" ht="22.8" customHeight="1" spans="1:4">
      <c r="A8" s="130" t="s">
        <v>45</v>
      </c>
      <c r="B8" s="115"/>
      <c r="C8" s="130" t="s">
        <v>46</v>
      </c>
      <c r="D8" s="104"/>
    </row>
    <row r="9" ht="22.8" customHeight="1" spans="1:4">
      <c r="A9" s="130" t="s">
        <v>47</v>
      </c>
      <c r="B9" s="115"/>
      <c r="C9" s="130" t="s">
        <v>48</v>
      </c>
      <c r="D9" s="104"/>
    </row>
    <row r="10" ht="22.8" customHeight="1" spans="1:4">
      <c r="A10" s="130" t="s">
        <v>49</v>
      </c>
      <c r="B10" s="115"/>
      <c r="C10" s="130" t="s">
        <v>50</v>
      </c>
      <c r="D10" s="104">
        <v>3295243.41</v>
      </c>
    </row>
    <row r="11" ht="22.8" customHeight="1" spans="1:4">
      <c r="A11" s="130" t="s">
        <v>51</v>
      </c>
      <c r="B11" s="115"/>
      <c r="C11" s="130" t="s">
        <v>52</v>
      </c>
      <c r="D11" s="104"/>
    </row>
    <row r="12" ht="22.8" customHeight="1" spans="1:4">
      <c r="A12" s="130" t="s">
        <v>53</v>
      </c>
      <c r="B12" s="115"/>
      <c r="C12" s="130" t="s">
        <v>54</v>
      </c>
      <c r="D12" s="104"/>
    </row>
    <row r="13" ht="22.8" customHeight="1" spans="1:4">
      <c r="A13" s="130" t="s">
        <v>55</v>
      </c>
      <c r="B13" s="115"/>
      <c r="C13" s="130" t="s">
        <v>56</v>
      </c>
      <c r="D13" s="104">
        <v>75219.84</v>
      </c>
    </row>
    <row r="14" ht="22.8" customHeight="1" spans="1:4">
      <c r="A14" s="130" t="s">
        <v>57</v>
      </c>
      <c r="B14" s="115"/>
      <c r="C14" s="130" t="s">
        <v>58</v>
      </c>
      <c r="D14" s="104"/>
    </row>
    <row r="15" ht="22.8" customHeight="1" spans="1:4">
      <c r="A15" s="130"/>
      <c r="B15" s="131"/>
      <c r="C15" s="130" t="s">
        <v>59</v>
      </c>
      <c r="D15" s="104">
        <v>197992.52</v>
      </c>
    </row>
    <row r="16" ht="22.8" customHeight="1" spans="1:4">
      <c r="A16" s="130"/>
      <c r="B16" s="131"/>
      <c r="C16" s="130" t="s">
        <v>60</v>
      </c>
      <c r="D16" s="104"/>
    </row>
    <row r="17" ht="22.8" customHeight="1" spans="1:4">
      <c r="A17" s="130"/>
      <c r="B17" s="131"/>
      <c r="C17" s="130" t="s">
        <v>61</v>
      </c>
      <c r="D17" s="104"/>
    </row>
    <row r="18" ht="22.8" customHeight="1" spans="1:4">
      <c r="A18" s="130"/>
      <c r="B18" s="131"/>
      <c r="C18" s="130" t="s">
        <v>62</v>
      </c>
      <c r="D18" s="104"/>
    </row>
    <row r="19" ht="22.8" customHeight="1" spans="1:4">
      <c r="A19" s="130"/>
      <c r="B19" s="131"/>
      <c r="C19" s="130" t="s">
        <v>63</v>
      </c>
      <c r="D19" s="104"/>
    </row>
    <row r="20" ht="22.8" customHeight="1" spans="1:4">
      <c r="A20" s="132"/>
      <c r="B20" s="133"/>
      <c r="C20" s="130" t="s">
        <v>64</v>
      </c>
      <c r="D20" s="104"/>
    </row>
    <row r="21" ht="22.8" customHeight="1" spans="1:4">
      <c r="A21" s="132"/>
      <c r="B21" s="133"/>
      <c r="C21" s="130" t="s">
        <v>65</v>
      </c>
      <c r="D21" s="104"/>
    </row>
    <row r="22" ht="22.8" customHeight="1" spans="1:4">
      <c r="A22" s="132"/>
      <c r="B22" s="133"/>
      <c r="C22" s="130" t="s">
        <v>66</v>
      </c>
      <c r="D22" s="104"/>
    </row>
    <row r="23" ht="22.8" customHeight="1" spans="1:4">
      <c r="A23" s="132"/>
      <c r="B23" s="133"/>
      <c r="C23" s="130" t="s">
        <v>67</v>
      </c>
      <c r="D23" s="104"/>
    </row>
    <row r="24" ht="22.8" customHeight="1" spans="1:4">
      <c r="A24" s="132"/>
      <c r="B24" s="133"/>
      <c r="C24" s="130" t="s">
        <v>68</v>
      </c>
      <c r="D24" s="104"/>
    </row>
    <row r="25" ht="22.8" customHeight="1" spans="1:4">
      <c r="A25" s="130"/>
      <c r="B25" s="131"/>
      <c r="C25" s="130" t="s">
        <v>69</v>
      </c>
      <c r="D25" s="104"/>
    </row>
    <row r="26" ht="22.8" customHeight="1" spans="1:4">
      <c r="A26" s="130"/>
      <c r="B26" s="131"/>
      <c r="C26" s="130" t="s">
        <v>70</v>
      </c>
      <c r="D26" s="104"/>
    </row>
    <row r="27" ht="22.8" customHeight="1" spans="1:4">
      <c r="A27" s="130"/>
      <c r="B27" s="131"/>
      <c r="C27" s="130" t="s">
        <v>71</v>
      </c>
      <c r="D27" s="104"/>
    </row>
    <row r="28" ht="22.8" customHeight="1" spans="1:4">
      <c r="A28" s="132"/>
      <c r="B28" s="133"/>
      <c r="C28" s="130" t="s">
        <v>72</v>
      </c>
      <c r="D28" s="104"/>
    </row>
    <row r="29" ht="22.8" customHeight="1" spans="1:4">
      <c r="A29" s="132"/>
      <c r="B29" s="133"/>
      <c r="C29" s="130" t="s">
        <v>73</v>
      </c>
      <c r="D29" s="104"/>
    </row>
    <row r="30" ht="22.8" customHeight="1" spans="1:4">
      <c r="A30" s="132"/>
      <c r="B30" s="133"/>
      <c r="C30" s="130" t="s">
        <v>74</v>
      </c>
      <c r="D30" s="104"/>
    </row>
    <row r="31" ht="22.8" customHeight="1" spans="1:4">
      <c r="A31" s="132"/>
      <c r="B31" s="133"/>
      <c r="C31" s="130" t="s">
        <v>75</v>
      </c>
      <c r="D31" s="104"/>
    </row>
    <row r="32" ht="22.8" customHeight="1" spans="1:4">
      <c r="A32" s="132"/>
      <c r="B32" s="133"/>
      <c r="C32" s="130" t="s">
        <v>76</v>
      </c>
      <c r="D32" s="104"/>
    </row>
    <row r="33" ht="22.8" customHeight="1" spans="1:4">
      <c r="A33" s="130"/>
      <c r="B33" s="130"/>
      <c r="C33" s="130" t="s">
        <v>77</v>
      </c>
      <c r="D33" s="104"/>
    </row>
    <row r="34" ht="22.8" customHeight="1" spans="1:4">
      <c r="A34" s="130"/>
      <c r="B34" s="130"/>
      <c r="C34" s="130" t="s">
        <v>78</v>
      </c>
      <c r="D34" s="104"/>
    </row>
    <row r="35" ht="22.8" customHeight="1" spans="1:4">
      <c r="A35" s="130"/>
      <c r="B35" s="130"/>
      <c r="C35" s="130" t="s">
        <v>79</v>
      </c>
      <c r="D35" s="104"/>
    </row>
    <row r="36" ht="22.8" customHeight="1" spans="1:4">
      <c r="A36" s="130"/>
      <c r="B36" s="130"/>
      <c r="C36" s="130"/>
      <c r="D36" s="130"/>
    </row>
    <row r="37" ht="22.8" customHeight="1" spans="1:4">
      <c r="A37" s="130"/>
      <c r="B37" s="130"/>
      <c r="C37" s="130"/>
      <c r="D37" s="130"/>
    </row>
    <row r="38" ht="22.8" customHeight="1" spans="1:4">
      <c r="A38" s="130"/>
      <c r="B38" s="130"/>
      <c r="C38" s="130"/>
      <c r="D38" s="130"/>
    </row>
    <row r="39" ht="22.8" customHeight="1" spans="1:4">
      <c r="A39" s="132" t="s">
        <v>80</v>
      </c>
      <c r="B39" s="133">
        <f>SUM(B6:B14)</f>
        <v>3568455.77</v>
      </c>
      <c r="C39" s="132" t="s">
        <v>81</v>
      </c>
      <c r="D39" s="133">
        <f>SUM(D6:D38)</f>
        <v>3568455.77</v>
      </c>
    </row>
    <row r="40" ht="22.8" customHeight="1" spans="1:4">
      <c r="A40" s="132" t="s">
        <v>82</v>
      </c>
      <c r="B40" s="133"/>
      <c r="C40" s="132" t="s">
        <v>83</v>
      </c>
      <c r="D40" s="133"/>
    </row>
    <row r="41" ht="22.8" customHeight="1" spans="1:4">
      <c r="A41" s="130"/>
      <c r="B41" s="131"/>
      <c r="C41" s="130"/>
      <c r="D41" s="131"/>
    </row>
    <row r="42" ht="22.8" customHeight="1" spans="1:4">
      <c r="A42" s="132" t="s">
        <v>84</v>
      </c>
      <c r="B42" s="133">
        <f>B39+B40</f>
        <v>3568455.77</v>
      </c>
      <c r="C42" s="132" t="s">
        <v>85</v>
      </c>
      <c r="D42" s="133">
        <f>D39+D40</f>
        <v>3568455.77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Zeros="0" workbookViewId="0">
      <selection activeCell="A3" sqref="A3"/>
    </sheetView>
  </sheetViews>
  <sheetFormatPr defaultColWidth="7.88333333333333" defaultRowHeight="12.75" customHeight="1" outlineLevelCol="1"/>
  <cols>
    <col min="1" max="1" width="39.4416666666667" style="45" customWidth="1"/>
    <col min="2" max="2" width="35.6666666666667" style="45" customWidth="1"/>
    <col min="3" max="3" width="27.3333333333333" style="45" customWidth="1"/>
    <col min="4" max="16384" width="7.88333333333333" style="46"/>
  </cols>
  <sheetData>
    <row r="1" ht="24.75" customHeight="1" spans="1:1">
      <c r="A1" s="54"/>
    </row>
    <row r="2" ht="24.75" customHeight="1" spans="1:2">
      <c r="A2" s="48" t="s">
        <v>86</v>
      </c>
      <c r="B2" s="48"/>
    </row>
    <row r="3" ht="24.75" customHeight="1" spans="1:2">
      <c r="A3" s="122" t="s">
        <v>35</v>
      </c>
      <c r="B3" s="49" t="s">
        <v>36</v>
      </c>
    </row>
    <row r="4" ht="24" customHeight="1" spans="1:2">
      <c r="A4" s="59" t="s">
        <v>39</v>
      </c>
      <c r="B4" s="59" t="s">
        <v>40</v>
      </c>
    </row>
    <row r="5" ht="25.05" customHeight="1" spans="1:2">
      <c r="A5" s="123" t="s">
        <v>87</v>
      </c>
      <c r="B5" s="124">
        <f>B6+B7</f>
        <v>3568455.77</v>
      </c>
    </row>
    <row r="6" ht="25.05" customHeight="1" spans="1:2">
      <c r="A6" s="123" t="s">
        <v>88</v>
      </c>
      <c r="B6" s="115">
        <v>3568455.77</v>
      </c>
    </row>
    <row r="7" ht="25.05" customHeight="1" spans="1:2">
      <c r="A7" s="123" t="s">
        <v>89</v>
      </c>
      <c r="B7" s="125"/>
    </row>
    <row r="8" ht="25.05" customHeight="1" spans="1:2">
      <c r="A8" s="123" t="s">
        <v>90</v>
      </c>
      <c r="B8" s="125">
        <f>B9+B10</f>
        <v>0</v>
      </c>
    </row>
    <row r="9" ht="25.05" customHeight="1" spans="1:2">
      <c r="A9" s="123" t="s">
        <v>91</v>
      </c>
      <c r="B9" s="125"/>
    </row>
    <row r="10" ht="25.05" customHeight="1" spans="1:2">
      <c r="A10" s="123" t="s">
        <v>92</v>
      </c>
      <c r="B10" s="125"/>
    </row>
    <row r="11" ht="25.05" customHeight="1" spans="1:2">
      <c r="A11" s="123" t="s">
        <v>93</v>
      </c>
      <c r="B11" s="125"/>
    </row>
    <row r="12" ht="25.05" customHeight="1" spans="1:2">
      <c r="A12" s="123" t="s">
        <v>94</v>
      </c>
      <c r="B12" s="125"/>
    </row>
    <row r="13" ht="25.05" customHeight="1" spans="1:2">
      <c r="A13" s="123" t="s">
        <v>95</v>
      </c>
      <c r="B13" s="125"/>
    </row>
    <row r="14" ht="25.05" customHeight="1" spans="1:2">
      <c r="A14" s="123" t="s">
        <v>96</v>
      </c>
      <c r="B14" s="125"/>
    </row>
    <row r="15" ht="25.05" customHeight="1" spans="1:2">
      <c r="A15" s="123" t="s">
        <v>97</v>
      </c>
      <c r="B15" s="125"/>
    </row>
    <row r="16" ht="25.05" customHeight="1" spans="1:2">
      <c r="A16" s="123" t="s">
        <v>98</v>
      </c>
      <c r="B16" s="125"/>
    </row>
    <row r="17" ht="25.05" customHeight="1" spans="1:2">
      <c r="A17" s="123" t="s">
        <v>99</v>
      </c>
      <c r="B17" s="125"/>
    </row>
    <row r="18" ht="25.05" customHeight="1" spans="1:2">
      <c r="A18" s="123" t="s">
        <v>100</v>
      </c>
      <c r="B18" s="125"/>
    </row>
    <row r="19" ht="25.05" customHeight="1" spans="1:2">
      <c r="A19" s="123" t="s">
        <v>101</v>
      </c>
      <c r="B19" s="124">
        <f>B20+B23+B26+B27</f>
        <v>0</v>
      </c>
    </row>
    <row r="20" ht="25.05" customHeight="1" spans="1:2">
      <c r="A20" s="123" t="s">
        <v>102</v>
      </c>
      <c r="B20" s="124">
        <f>B21+B22</f>
        <v>0</v>
      </c>
    </row>
    <row r="21" ht="25.05" customHeight="1" spans="1:2">
      <c r="A21" s="123" t="s">
        <v>103</v>
      </c>
      <c r="B21" s="124"/>
    </row>
    <row r="22" ht="25.05" customHeight="1" spans="1:2">
      <c r="A22" s="123" t="s">
        <v>104</v>
      </c>
      <c r="B22" s="124"/>
    </row>
    <row r="23" ht="25.05" customHeight="1" spans="1:2">
      <c r="A23" s="123" t="s">
        <v>105</v>
      </c>
      <c r="B23" s="124">
        <f>B24+B25</f>
        <v>0</v>
      </c>
    </row>
    <row r="24" ht="25.05" customHeight="1" spans="1:2">
      <c r="A24" s="123" t="s">
        <v>106</v>
      </c>
      <c r="B24" s="124"/>
    </row>
    <row r="25" ht="25.05" customHeight="1" spans="1:2">
      <c r="A25" s="123" t="s">
        <v>107</v>
      </c>
      <c r="B25" s="124"/>
    </row>
    <row r="26" ht="25.05" customHeight="1" spans="1:2">
      <c r="A26" s="123" t="s">
        <v>108</v>
      </c>
      <c r="B26" s="124"/>
    </row>
    <row r="27" ht="25.05" customHeight="1" spans="1:2">
      <c r="A27" s="123" t="s">
        <v>109</v>
      </c>
      <c r="B27" s="124"/>
    </row>
    <row r="28" ht="25.05" customHeight="1" spans="1:2">
      <c r="A28" s="123"/>
      <c r="B28" s="124"/>
    </row>
    <row r="29" ht="25.05" customHeight="1" spans="1:2">
      <c r="A29" s="126" t="s">
        <v>110</v>
      </c>
      <c r="B29" s="127">
        <f>B5+B8+B11+B15+B16+B17+B18+B19</f>
        <v>3568455.77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3" sqref="A3"/>
    </sheetView>
  </sheetViews>
  <sheetFormatPr defaultColWidth="10" defaultRowHeight="13.5" outlineLevelCol="4"/>
  <cols>
    <col min="1" max="1" width="31.5583333333333" customWidth="1"/>
    <col min="2" max="2" width="15.1083333333333" customWidth="1"/>
    <col min="3" max="3" width="14.775" customWidth="1"/>
    <col min="4" max="4" width="13.3333333333333" customWidth="1"/>
    <col min="5" max="5" width="12.6666666666667" customWidth="1"/>
  </cols>
  <sheetData>
    <row r="1" ht="14.25" customHeight="1" spans="1:5">
      <c r="A1" s="38"/>
      <c r="B1" s="38"/>
      <c r="C1" s="38"/>
      <c r="D1" s="38"/>
      <c r="E1" s="38"/>
    </row>
    <row r="2" ht="39.9" customHeight="1" spans="1:5">
      <c r="A2" s="39" t="s">
        <v>111</v>
      </c>
      <c r="B2" s="39"/>
      <c r="C2" s="39"/>
      <c r="D2" s="39"/>
      <c r="E2" s="39"/>
    </row>
    <row r="3" ht="22.8" customHeight="1" spans="1:5">
      <c r="A3" s="40" t="s">
        <v>35</v>
      </c>
      <c r="B3" s="40"/>
      <c r="C3" s="40"/>
      <c r="D3" s="40"/>
      <c r="E3" s="40" t="s">
        <v>36</v>
      </c>
    </row>
    <row r="4" ht="22.8" customHeight="1" spans="1:5">
      <c r="A4" s="120" t="s">
        <v>112</v>
      </c>
      <c r="B4" s="120" t="s">
        <v>113</v>
      </c>
      <c r="C4" s="120" t="s">
        <v>114</v>
      </c>
      <c r="D4" s="120" t="s">
        <v>115</v>
      </c>
      <c r="E4" s="120" t="s">
        <v>116</v>
      </c>
    </row>
    <row r="5" s="119" customFormat="1" ht="22.8" customHeight="1" spans="1:5">
      <c r="A5" s="121" t="s">
        <v>117</v>
      </c>
      <c r="B5" s="98">
        <f>C5</f>
        <v>3568455.77</v>
      </c>
      <c r="C5" s="99">
        <f>C6+C9+C14</f>
        <v>3568455.77</v>
      </c>
      <c r="D5" s="102"/>
      <c r="E5" s="102"/>
    </row>
    <row r="6" s="119" customFormat="1" ht="24" customHeight="1" spans="1:5">
      <c r="A6" s="101" t="s">
        <v>118</v>
      </c>
      <c r="B6" s="98">
        <f>C6</f>
        <v>3295243.41</v>
      </c>
      <c r="C6" s="99">
        <f>C7</f>
        <v>3295243.41</v>
      </c>
      <c r="D6" s="102"/>
      <c r="E6" s="102"/>
    </row>
    <row r="7" s="119" customFormat="1" ht="24" customHeight="1" spans="1:5">
      <c r="A7" s="101" t="s">
        <v>119</v>
      </c>
      <c r="B7" s="98">
        <f>C7</f>
        <v>3295243.41</v>
      </c>
      <c r="C7" s="99">
        <f>C8</f>
        <v>3295243.41</v>
      </c>
      <c r="D7" s="102"/>
      <c r="E7" s="102"/>
    </row>
    <row r="8" ht="24" customHeight="1" spans="1:5">
      <c r="A8" s="72" t="s">
        <v>120</v>
      </c>
      <c r="B8" s="103">
        <f t="shared" ref="B8:B16" si="0">C8</f>
        <v>3295243.41</v>
      </c>
      <c r="C8" s="104">
        <v>3295243.41</v>
      </c>
      <c r="D8" s="9"/>
      <c r="E8" s="9"/>
    </row>
    <row r="9" s="119" customFormat="1" ht="24" customHeight="1" spans="1:5">
      <c r="A9" s="101" t="s">
        <v>121</v>
      </c>
      <c r="B9" s="98">
        <f t="shared" si="0"/>
        <v>75219.84</v>
      </c>
      <c r="C9" s="105">
        <f>C10+C12</f>
        <v>75219.84</v>
      </c>
      <c r="D9" s="66"/>
      <c r="E9" s="66"/>
    </row>
    <row r="10" s="119" customFormat="1" ht="24" customHeight="1" spans="1:5">
      <c r="A10" s="101" t="s">
        <v>122</v>
      </c>
      <c r="B10" s="98">
        <f t="shared" si="0"/>
        <v>49252.65</v>
      </c>
      <c r="C10" s="105">
        <f>C11</f>
        <v>49252.65</v>
      </c>
      <c r="D10" s="66"/>
      <c r="E10" s="66"/>
    </row>
    <row r="11" ht="24" customHeight="1" spans="1:5">
      <c r="A11" s="72" t="s">
        <v>123</v>
      </c>
      <c r="B11" s="103">
        <f t="shared" si="0"/>
        <v>49252.65</v>
      </c>
      <c r="C11" s="106">
        <v>49252.65</v>
      </c>
      <c r="D11" s="9"/>
      <c r="E11" s="9"/>
    </row>
    <row r="12" s="119" customFormat="1" ht="24" customHeight="1" spans="1:5">
      <c r="A12" s="101" t="s">
        <v>124</v>
      </c>
      <c r="B12" s="98">
        <f t="shared" si="0"/>
        <v>25967.19</v>
      </c>
      <c r="C12" s="105">
        <f>C13</f>
        <v>25967.19</v>
      </c>
      <c r="D12" s="66"/>
      <c r="E12" s="66"/>
    </row>
    <row r="13" ht="24" customHeight="1" spans="1:5">
      <c r="A13" s="72" t="s">
        <v>125</v>
      </c>
      <c r="B13" s="103">
        <f t="shared" si="0"/>
        <v>25967.19</v>
      </c>
      <c r="C13" s="106">
        <v>25967.19</v>
      </c>
      <c r="D13" s="9"/>
      <c r="E13" s="9"/>
    </row>
    <row r="14" s="119" customFormat="1" ht="24" customHeight="1" spans="1:5">
      <c r="A14" s="101" t="s">
        <v>126</v>
      </c>
      <c r="B14" s="98">
        <f t="shared" si="0"/>
        <v>197992.52</v>
      </c>
      <c r="C14" s="105">
        <f>C15</f>
        <v>197992.52</v>
      </c>
      <c r="D14" s="66"/>
      <c r="E14" s="66"/>
    </row>
    <row r="15" s="119" customFormat="1" ht="24" customHeight="1" spans="1:5">
      <c r="A15" s="101" t="s">
        <v>127</v>
      </c>
      <c r="B15" s="98">
        <f t="shared" si="0"/>
        <v>197992.52</v>
      </c>
      <c r="C15" s="105">
        <f>C16</f>
        <v>197992.52</v>
      </c>
      <c r="D15" s="66"/>
      <c r="E15" s="66"/>
    </row>
    <row r="16" ht="24" customHeight="1" spans="1:5">
      <c r="A16" s="72" t="s">
        <v>128</v>
      </c>
      <c r="B16" s="103">
        <f t="shared" si="0"/>
        <v>197992.52</v>
      </c>
      <c r="C16" s="104">
        <v>197992.52</v>
      </c>
      <c r="D16" s="9"/>
      <c r="E16" s="9"/>
    </row>
    <row r="17" ht="24" customHeight="1" spans="1:5">
      <c r="A17" s="72"/>
      <c r="B17" s="72"/>
      <c r="C17" s="9"/>
      <c r="D17" s="9"/>
      <c r="E17" s="9"/>
    </row>
    <row r="18" ht="24" customHeight="1" spans="1:5">
      <c r="A18" s="72"/>
      <c r="B18" s="72"/>
      <c r="C18" s="9"/>
      <c r="D18" s="9"/>
      <c r="E18" s="9"/>
    </row>
    <row r="19" ht="24" customHeight="1" spans="1:5">
      <c r="A19" s="72"/>
      <c r="B19" s="72"/>
      <c r="C19" s="9"/>
      <c r="D19" s="9"/>
      <c r="E19" s="9"/>
    </row>
    <row r="20" ht="24" customHeight="1" spans="1:5">
      <c r="A20" s="72"/>
      <c r="B20" s="72"/>
      <c r="C20" s="9"/>
      <c r="D20" s="9"/>
      <c r="E20" s="9"/>
    </row>
    <row r="21" ht="24" customHeight="1" spans="1:5">
      <c r="A21" s="72"/>
      <c r="B21" s="72"/>
      <c r="C21" s="9"/>
      <c r="D21" s="9"/>
      <c r="E21" s="9"/>
    </row>
    <row r="22" ht="24" customHeight="1" spans="1:5">
      <c r="A22" s="72"/>
      <c r="B22" s="72"/>
      <c r="C22" s="9"/>
      <c r="D22" s="9"/>
      <c r="E22" s="9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19" workbookViewId="0">
      <selection activeCell="C31" sqref="C31"/>
    </sheetView>
  </sheetViews>
  <sheetFormatPr defaultColWidth="10" defaultRowHeight="13.5" outlineLevelCol="6"/>
  <cols>
    <col min="1" max="1" width="24.5583333333333" customWidth="1"/>
    <col min="2" max="2" width="16.6666666666667" customWidth="1"/>
    <col min="3" max="3" width="36.6666666666667" customWidth="1"/>
    <col min="4" max="4" width="14.5583333333333" customWidth="1"/>
    <col min="5" max="5" width="18.6666666666667" customWidth="1"/>
    <col min="6" max="8" width="9.775" customWidth="1"/>
  </cols>
  <sheetData>
    <row r="1" ht="6" customHeight="1" spans="1:7">
      <c r="A1" s="38"/>
      <c r="B1" s="38"/>
      <c r="C1" s="38"/>
      <c r="D1" s="38"/>
      <c r="E1" s="38"/>
      <c r="F1" s="38"/>
      <c r="G1" s="38"/>
    </row>
    <row r="2" ht="31" customHeight="1" spans="1:7">
      <c r="A2" s="39" t="s">
        <v>129</v>
      </c>
      <c r="B2" s="39"/>
      <c r="C2" s="39"/>
      <c r="D2" s="39"/>
      <c r="E2" s="38"/>
      <c r="F2" s="38"/>
      <c r="G2" s="38"/>
    </row>
    <row r="3" ht="22.8" customHeight="1" spans="1:7">
      <c r="A3" s="40" t="s">
        <v>35</v>
      </c>
      <c r="B3" s="40"/>
      <c r="C3" s="92" t="s">
        <v>36</v>
      </c>
      <c r="D3" s="92"/>
      <c r="E3" s="40"/>
      <c r="F3" s="40"/>
      <c r="G3" s="40"/>
    </row>
    <row r="4" ht="22.8" customHeight="1" spans="1:7">
      <c r="A4" s="107" t="s">
        <v>37</v>
      </c>
      <c r="B4" s="107"/>
      <c r="C4" s="107" t="s">
        <v>38</v>
      </c>
      <c r="D4" s="107"/>
      <c r="E4" s="40"/>
      <c r="F4" s="40"/>
      <c r="G4" s="40"/>
    </row>
    <row r="5" ht="22.8" customHeight="1" spans="1:7">
      <c r="A5" s="107" t="s">
        <v>39</v>
      </c>
      <c r="B5" s="107" t="s">
        <v>40</v>
      </c>
      <c r="C5" s="107" t="s">
        <v>39</v>
      </c>
      <c r="D5" s="107" t="s">
        <v>117</v>
      </c>
      <c r="E5" s="40"/>
      <c r="F5" s="40"/>
      <c r="G5" s="40"/>
    </row>
    <row r="6" ht="22.8" customHeight="1" spans="1:7">
      <c r="A6" s="43" t="s">
        <v>130</v>
      </c>
      <c r="B6" s="114">
        <f>B7</f>
        <v>3568455.77</v>
      </c>
      <c r="C6" s="43" t="s">
        <v>131</v>
      </c>
      <c r="D6" s="114">
        <f>SUM(D7:D36)</f>
        <v>3568455.77</v>
      </c>
      <c r="E6" s="40"/>
      <c r="F6" s="40"/>
      <c r="G6" s="40"/>
    </row>
    <row r="7" ht="22.8" customHeight="1" spans="1:7">
      <c r="A7" s="43" t="s">
        <v>132</v>
      </c>
      <c r="B7" s="115">
        <v>3568455.77</v>
      </c>
      <c r="C7" s="43" t="s">
        <v>133</v>
      </c>
      <c r="D7" s="115"/>
      <c r="E7" s="40"/>
      <c r="F7" s="40"/>
      <c r="G7" s="40"/>
    </row>
    <row r="8" ht="22.8" customHeight="1" spans="1:7">
      <c r="A8" s="43" t="s">
        <v>134</v>
      </c>
      <c r="B8" s="115"/>
      <c r="C8" s="43" t="s">
        <v>135</v>
      </c>
      <c r="D8" s="115"/>
      <c r="E8" s="40"/>
      <c r="F8" s="40"/>
      <c r="G8" s="40"/>
    </row>
    <row r="9" ht="22.8" customHeight="1" spans="1:7">
      <c r="A9" s="43" t="s">
        <v>136</v>
      </c>
      <c r="B9" s="115"/>
      <c r="C9" s="43" t="s">
        <v>137</v>
      </c>
      <c r="D9" s="115"/>
      <c r="E9" s="40"/>
      <c r="F9" s="40"/>
      <c r="G9" s="40"/>
    </row>
    <row r="10" ht="22.8" customHeight="1" spans="1:7">
      <c r="A10" s="43"/>
      <c r="B10" s="111"/>
      <c r="C10" s="43" t="s">
        <v>138</v>
      </c>
      <c r="D10" s="115"/>
      <c r="E10" s="40"/>
      <c r="F10" s="40"/>
      <c r="G10" s="40"/>
    </row>
    <row r="11" ht="22.8" customHeight="1" spans="1:7">
      <c r="A11" s="43"/>
      <c r="B11" s="111"/>
      <c r="C11" s="43" t="s">
        <v>139</v>
      </c>
      <c r="D11" s="104">
        <v>3295243.41</v>
      </c>
      <c r="E11" s="40"/>
      <c r="F11" s="40"/>
      <c r="G11" s="40"/>
    </row>
    <row r="12" ht="22.8" customHeight="1" spans="1:7">
      <c r="A12" s="43"/>
      <c r="B12" s="111"/>
      <c r="C12" s="43" t="s">
        <v>140</v>
      </c>
      <c r="D12" s="104"/>
      <c r="E12" s="40"/>
      <c r="F12" s="40"/>
      <c r="G12" s="40"/>
    </row>
    <row r="13" ht="22.8" customHeight="1" spans="1:7">
      <c r="A13" s="75"/>
      <c r="B13" s="112"/>
      <c r="C13" s="43" t="s">
        <v>141</v>
      </c>
      <c r="D13" s="104"/>
      <c r="E13" s="40"/>
      <c r="F13" s="40"/>
      <c r="G13" s="40"/>
    </row>
    <row r="14" ht="22.8" customHeight="1" spans="1:7">
      <c r="A14" s="43"/>
      <c r="B14" s="111"/>
      <c r="C14" s="43" t="s">
        <v>142</v>
      </c>
      <c r="D14" s="104">
        <v>75219.84</v>
      </c>
      <c r="E14" s="40"/>
      <c r="F14" s="40"/>
      <c r="G14" s="116"/>
    </row>
    <row r="15" ht="22.8" customHeight="1" spans="1:7">
      <c r="A15" s="43"/>
      <c r="B15" s="111"/>
      <c r="C15" s="43" t="s">
        <v>143</v>
      </c>
      <c r="D15" s="104"/>
      <c r="E15" s="40"/>
      <c r="F15" s="40"/>
      <c r="G15" s="40"/>
    </row>
    <row r="16" ht="22.8" customHeight="1" spans="1:7">
      <c r="A16" s="43"/>
      <c r="B16" s="111"/>
      <c r="C16" s="43" t="s">
        <v>144</v>
      </c>
      <c r="D16" s="104">
        <v>197992.52</v>
      </c>
      <c r="E16" s="40"/>
      <c r="F16" s="40"/>
      <c r="G16" s="40"/>
    </row>
    <row r="17" ht="22.8" customHeight="1" spans="1:7">
      <c r="A17" s="43"/>
      <c r="B17" s="111"/>
      <c r="C17" s="43" t="s">
        <v>145</v>
      </c>
      <c r="D17" s="115"/>
      <c r="E17" s="40"/>
      <c r="F17" s="40"/>
      <c r="G17" s="40"/>
    </row>
    <row r="18" ht="22.8" customHeight="1" spans="1:7">
      <c r="A18" s="43"/>
      <c r="B18" s="111"/>
      <c r="C18" s="43" t="s">
        <v>146</v>
      </c>
      <c r="D18" s="115"/>
      <c r="E18" s="40"/>
      <c r="F18" s="40"/>
      <c r="G18" s="40"/>
    </row>
    <row r="19" ht="22.8" customHeight="1" spans="1:7">
      <c r="A19" s="43"/>
      <c r="B19" s="43"/>
      <c r="C19" s="43" t="s">
        <v>147</v>
      </c>
      <c r="D19" s="115"/>
      <c r="E19" s="40"/>
      <c r="F19" s="40"/>
      <c r="G19" s="40"/>
    </row>
    <row r="20" ht="22.8" customHeight="1" spans="1:7">
      <c r="A20" s="43"/>
      <c r="B20" s="43"/>
      <c r="C20" s="43" t="s">
        <v>148</v>
      </c>
      <c r="D20" s="115"/>
      <c r="E20" s="40"/>
      <c r="F20" s="40"/>
      <c r="G20" s="40"/>
    </row>
    <row r="21" ht="22.8" customHeight="1" spans="1:7">
      <c r="A21" s="43"/>
      <c r="B21" s="43"/>
      <c r="C21" s="43" t="s">
        <v>149</v>
      </c>
      <c r="D21" s="115"/>
      <c r="E21" s="40"/>
      <c r="F21" s="40"/>
      <c r="G21" s="40"/>
    </row>
    <row r="22" ht="22.8" customHeight="1" spans="1:7">
      <c r="A22" s="43"/>
      <c r="B22" s="43"/>
      <c r="C22" s="43" t="s">
        <v>150</v>
      </c>
      <c r="D22" s="115"/>
      <c r="E22" s="40"/>
      <c r="F22" s="40"/>
      <c r="G22" s="40"/>
    </row>
    <row r="23" ht="22.8" customHeight="1" spans="1:7">
      <c r="A23" s="43"/>
      <c r="B23" s="43"/>
      <c r="C23" s="43" t="s">
        <v>151</v>
      </c>
      <c r="D23" s="115"/>
      <c r="E23" s="40"/>
      <c r="F23" s="40"/>
      <c r="G23" s="40"/>
    </row>
    <row r="24" ht="22.8" customHeight="1" spans="1:7">
      <c r="A24" s="43"/>
      <c r="B24" s="43"/>
      <c r="C24" s="43" t="s">
        <v>152</v>
      </c>
      <c r="D24" s="115"/>
      <c r="E24" s="40"/>
      <c r="F24" s="40"/>
      <c r="G24" s="40"/>
    </row>
    <row r="25" ht="22.8" customHeight="1" spans="1:7">
      <c r="A25" s="43"/>
      <c r="B25" s="43"/>
      <c r="C25" s="43" t="s">
        <v>153</v>
      </c>
      <c r="D25" s="115"/>
      <c r="E25" s="40"/>
      <c r="F25" s="40"/>
      <c r="G25" s="40"/>
    </row>
    <row r="26" ht="22.8" customHeight="1" spans="1:7">
      <c r="A26" s="43"/>
      <c r="B26" s="43"/>
      <c r="C26" s="43" t="s">
        <v>154</v>
      </c>
      <c r="D26" s="115"/>
      <c r="E26" s="40"/>
      <c r="F26" s="40"/>
      <c r="G26" s="40"/>
    </row>
    <row r="27" ht="22.8" customHeight="1" spans="1:7">
      <c r="A27" s="43"/>
      <c r="B27" s="43"/>
      <c r="C27" s="43" t="s">
        <v>155</v>
      </c>
      <c r="D27" s="115"/>
      <c r="E27" s="40"/>
      <c r="F27" s="40"/>
      <c r="G27" s="40"/>
    </row>
    <row r="28" ht="22.8" customHeight="1" spans="1:7">
      <c r="A28" s="43"/>
      <c r="B28" s="43"/>
      <c r="C28" s="43" t="s">
        <v>156</v>
      </c>
      <c r="D28" s="115"/>
      <c r="E28" s="40"/>
      <c r="F28" s="40"/>
      <c r="G28" s="40"/>
    </row>
    <row r="29" ht="22.8" customHeight="1" spans="1:7">
      <c r="A29" s="43"/>
      <c r="B29" s="43"/>
      <c r="C29" s="43" t="s">
        <v>157</v>
      </c>
      <c r="D29" s="115"/>
      <c r="E29" s="40"/>
      <c r="F29" s="40"/>
      <c r="G29" s="40"/>
    </row>
    <row r="30" ht="22.8" customHeight="1" spans="1:7">
      <c r="A30" s="43"/>
      <c r="B30" s="43"/>
      <c r="C30" s="43" t="s">
        <v>158</v>
      </c>
      <c r="D30" s="115"/>
      <c r="E30" s="40"/>
      <c r="F30" s="40"/>
      <c r="G30" s="40"/>
    </row>
    <row r="31" ht="22.8" customHeight="1" spans="1:7">
      <c r="A31" s="43"/>
      <c r="B31" s="43"/>
      <c r="C31" s="43" t="s">
        <v>159</v>
      </c>
      <c r="D31" s="115"/>
      <c r="E31" s="40"/>
      <c r="F31" s="40"/>
      <c r="G31" s="40"/>
    </row>
    <row r="32" ht="22.8" customHeight="1" spans="1:7">
      <c r="A32" s="43"/>
      <c r="B32" s="43"/>
      <c r="C32" s="43" t="s">
        <v>160</v>
      </c>
      <c r="D32" s="115"/>
      <c r="E32" s="40"/>
      <c r="F32" s="40"/>
      <c r="G32" s="40"/>
    </row>
    <row r="33" ht="22.8" customHeight="1" spans="1:7">
      <c r="A33" s="43"/>
      <c r="B33" s="43"/>
      <c r="C33" s="43" t="s">
        <v>161</v>
      </c>
      <c r="D33" s="115"/>
      <c r="E33" s="40"/>
      <c r="F33" s="40"/>
      <c r="G33" s="40"/>
    </row>
    <row r="34" ht="22.8" customHeight="1" spans="1:7">
      <c r="A34" s="43"/>
      <c r="B34" s="43"/>
      <c r="C34" s="43" t="s">
        <v>162</v>
      </c>
      <c r="D34" s="115"/>
      <c r="E34" s="40"/>
      <c r="F34" s="40"/>
      <c r="G34" s="40"/>
    </row>
    <row r="35" ht="22.8" customHeight="1" spans="1:7">
      <c r="A35" s="43"/>
      <c r="B35" s="43"/>
      <c r="C35" s="43" t="s">
        <v>163</v>
      </c>
      <c r="D35" s="115"/>
      <c r="E35" s="40"/>
      <c r="F35" s="40"/>
      <c r="G35" s="40"/>
    </row>
    <row r="36" ht="22.8" customHeight="1" spans="1:7">
      <c r="A36" s="43"/>
      <c r="B36" s="43"/>
      <c r="C36" s="43" t="s">
        <v>164</v>
      </c>
      <c r="D36" s="117"/>
      <c r="E36" s="40"/>
      <c r="F36" s="40"/>
      <c r="G36" s="40"/>
    </row>
    <row r="37" ht="22.8" customHeight="1" spans="1:7">
      <c r="A37" s="107" t="s">
        <v>165</v>
      </c>
      <c r="B37" s="118">
        <f>B6</f>
        <v>3568455.77</v>
      </c>
      <c r="C37" s="107" t="s">
        <v>166</v>
      </c>
      <c r="D37" s="114">
        <f>D6</f>
        <v>3568455.77</v>
      </c>
      <c r="E37" s="116"/>
      <c r="F37" s="40"/>
      <c r="G37" s="40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3" sqref="A3"/>
    </sheetView>
  </sheetViews>
  <sheetFormatPr defaultColWidth="10" defaultRowHeight="13.5" outlineLevelRow="7"/>
  <cols>
    <col min="1" max="1" width="27.6666666666667" customWidth="1"/>
    <col min="2" max="2" width="18" customWidth="1"/>
    <col min="3" max="3" width="14.8833333333333" customWidth="1"/>
    <col min="4" max="4" width="15.4416666666667" customWidth="1"/>
    <col min="5" max="5" width="15.2166666666667" customWidth="1"/>
    <col min="6" max="6" width="15.1083333333333" customWidth="1"/>
    <col min="7" max="7" width="18" customWidth="1"/>
    <col min="8" max="9" width="15.4416666666667" customWidth="1"/>
    <col min="10" max="11" width="15.775" customWidth="1"/>
  </cols>
  <sheetData>
    <row r="1" ht="14.25" customHeight="1" spans="1:1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ht="39.9" customHeight="1" spans="1:11">
      <c r="A2" s="39" t="s">
        <v>167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2.8" customHeight="1" spans="1:11">
      <c r="A3" s="40" t="s">
        <v>35</v>
      </c>
      <c r="B3" s="40"/>
      <c r="C3" s="40"/>
      <c r="D3" s="40"/>
      <c r="E3" s="40"/>
      <c r="F3" s="40"/>
      <c r="G3" s="40"/>
      <c r="H3" s="40"/>
      <c r="I3" s="40"/>
      <c r="J3" s="92" t="s">
        <v>36</v>
      </c>
      <c r="K3" s="92"/>
    </row>
    <row r="4" ht="22.8" customHeight="1" spans="1:11">
      <c r="A4" s="107" t="s">
        <v>168</v>
      </c>
      <c r="B4" s="107" t="s">
        <v>117</v>
      </c>
      <c r="C4" s="107" t="s">
        <v>169</v>
      </c>
      <c r="D4" s="107"/>
      <c r="E4" s="107"/>
      <c r="F4" s="107" t="s">
        <v>170</v>
      </c>
      <c r="G4" s="107"/>
      <c r="H4" s="107"/>
      <c r="I4" s="107" t="s">
        <v>171</v>
      </c>
      <c r="J4" s="107"/>
      <c r="K4" s="107"/>
    </row>
    <row r="5" ht="22.8" customHeight="1" spans="1:11">
      <c r="A5" s="107"/>
      <c r="B5" s="107"/>
      <c r="C5" s="42" t="s">
        <v>117</v>
      </c>
      <c r="D5" s="42" t="s">
        <v>114</v>
      </c>
      <c r="E5" s="42" t="s">
        <v>115</v>
      </c>
      <c r="F5" s="42" t="s">
        <v>117</v>
      </c>
      <c r="G5" s="42" t="s">
        <v>114</v>
      </c>
      <c r="H5" s="42" t="s">
        <v>115</v>
      </c>
      <c r="I5" s="42" t="s">
        <v>117</v>
      </c>
      <c r="J5" s="42" t="s">
        <v>114</v>
      </c>
      <c r="K5" s="42" t="s">
        <v>115</v>
      </c>
    </row>
    <row r="6" ht="22.8" customHeight="1" spans="1:11">
      <c r="A6" s="75" t="s">
        <v>117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ht="22.8" customHeight="1" spans="1:11">
      <c r="A7" s="109" t="s">
        <v>2</v>
      </c>
      <c r="B7" s="108">
        <f>C7</f>
        <v>3568455.77</v>
      </c>
      <c r="C7" s="110">
        <f>D7</f>
        <v>3568455.77</v>
      </c>
      <c r="D7" s="111">
        <v>3568455.77</v>
      </c>
      <c r="E7" s="112"/>
      <c r="F7" s="112"/>
      <c r="G7" s="112"/>
      <c r="H7" s="112"/>
      <c r="I7" s="112"/>
      <c r="J7" s="112"/>
      <c r="K7" s="112"/>
    </row>
    <row r="8" ht="22.8" customHeight="1" spans="1:11">
      <c r="A8" s="113"/>
      <c r="B8" s="110"/>
      <c r="C8" s="110"/>
      <c r="D8" s="112"/>
      <c r="E8" s="112"/>
      <c r="F8" s="112"/>
      <c r="G8" s="112"/>
      <c r="H8" s="112"/>
      <c r="I8" s="112"/>
      <c r="J8" s="112"/>
      <c r="K8" s="11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71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opLeftCell="A6" workbookViewId="0">
      <selection activeCell="D18" sqref="D18"/>
    </sheetView>
  </sheetViews>
  <sheetFormatPr defaultColWidth="10" defaultRowHeight="13.5" outlineLevelCol="4"/>
  <cols>
    <col min="1" max="1" width="14.6666666666667" customWidth="1"/>
    <col min="2" max="2" width="25.775" customWidth="1"/>
    <col min="3" max="3" width="21.2166666666667" customWidth="1"/>
    <col min="4" max="4" width="22.3333333333333" customWidth="1"/>
    <col min="5" max="5" width="20.775" customWidth="1"/>
  </cols>
  <sheetData>
    <row r="1" ht="14.25" customHeight="1" spans="1:1">
      <c r="A1" s="91"/>
    </row>
    <row r="2" ht="36.9" customHeight="1" spans="1:5">
      <c r="A2" s="39" t="s">
        <v>172</v>
      </c>
      <c r="B2" s="39"/>
      <c r="C2" s="39"/>
      <c r="D2" s="39"/>
      <c r="E2" s="39"/>
    </row>
    <row r="3" ht="27" customHeight="1" spans="1:5">
      <c r="A3" s="40" t="s">
        <v>35</v>
      </c>
      <c r="B3" s="40"/>
      <c r="C3" s="92" t="s">
        <v>36</v>
      </c>
      <c r="D3" s="92"/>
      <c r="E3" s="92"/>
    </row>
    <row r="4" ht="22.8" customHeight="1" spans="1:5">
      <c r="A4" s="93" t="s">
        <v>112</v>
      </c>
      <c r="B4" s="93"/>
      <c r="C4" s="93" t="s">
        <v>169</v>
      </c>
      <c r="D4" s="93"/>
      <c r="E4" s="93"/>
    </row>
    <row r="5" ht="22.8" customHeight="1" spans="1:5">
      <c r="A5" s="94" t="s">
        <v>173</v>
      </c>
      <c r="B5" s="94" t="s">
        <v>174</v>
      </c>
      <c r="C5" s="95" t="s">
        <v>117</v>
      </c>
      <c r="D5" s="94" t="s">
        <v>114</v>
      </c>
      <c r="E5" s="94" t="s">
        <v>115</v>
      </c>
    </row>
    <row r="6" ht="22.8" customHeight="1" spans="1:5">
      <c r="A6" s="96"/>
      <c r="B6" s="97" t="s">
        <v>117</v>
      </c>
      <c r="C6" s="98">
        <f>D6</f>
        <v>3568455.77</v>
      </c>
      <c r="D6" s="99">
        <f>D7+D10+D15</f>
        <v>3568455.77</v>
      </c>
      <c r="E6" s="100"/>
    </row>
    <row r="7" ht="28.95" customHeight="1" spans="1:5">
      <c r="A7" s="101" t="s">
        <v>175</v>
      </c>
      <c r="B7" s="101" t="s">
        <v>176</v>
      </c>
      <c r="C7" s="98">
        <f>D7</f>
        <v>3295243.41</v>
      </c>
      <c r="D7" s="99">
        <f>D8</f>
        <v>3295243.41</v>
      </c>
      <c r="E7" s="102"/>
    </row>
    <row r="8" ht="28.95" customHeight="1" spans="1:5">
      <c r="A8" s="101" t="s">
        <v>177</v>
      </c>
      <c r="B8" s="101" t="s">
        <v>178</v>
      </c>
      <c r="C8" s="98">
        <f>D8</f>
        <v>3295243.41</v>
      </c>
      <c r="D8" s="99">
        <f>D9</f>
        <v>3295243.41</v>
      </c>
      <c r="E8" s="102"/>
    </row>
    <row r="9" ht="28.95" customHeight="1" spans="1:5">
      <c r="A9" s="72" t="s">
        <v>179</v>
      </c>
      <c r="B9" s="72" t="s">
        <v>180</v>
      </c>
      <c r="C9" s="103">
        <f t="shared" ref="C9:C17" si="0">D9</f>
        <v>3295243.41</v>
      </c>
      <c r="D9" s="104">
        <v>3295243.41</v>
      </c>
      <c r="E9" s="9"/>
    </row>
    <row r="10" ht="28.95" customHeight="1" spans="1:5">
      <c r="A10" s="101" t="s">
        <v>181</v>
      </c>
      <c r="B10" s="101" t="s">
        <v>182</v>
      </c>
      <c r="C10" s="98">
        <f t="shared" si="0"/>
        <v>75219.84</v>
      </c>
      <c r="D10" s="105">
        <f>D11+D13</f>
        <v>75219.84</v>
      </c>
      <c r="E10" s="9"/>
    </row>
    <row r="11" ht="28.95" customHeight="1" spans="1:5">
      <c r="A11" s="101" t="s">
        <v>183</v>
      </c>
      <c r="B11" s="101" t="s">
        <v>184</v>
      </c>
      <c r="C11" s="98">
        <f t="shared" si="0"/>
        <v>49252.65</v>
      </c>
      <c r="D11" s="105">
        <f>D12</f>
        <v>49252.65</v>
      </c>
      <c r="E11" s="9"/>
    </row>
    <row r="12" ht="28.95" customHeight="1" spans="1:5">
      <c r="A12" s="72" t="s">
        <v>185</v>
      </c>
      <c r="B12" s="72" t="s">
        <v>186</v>
      </c>
      <c r="C12" s="103">
        <f t="shared" si="0"/>
        <v>49252.65</v>
      </c>
      <c r="D12" s="106">
        <v>49252.65</v>
      </c>
      <c r="E12" s="9"/>
    </row>
    <row r="13" ht="28.95" customHeight="1" spans="1:5">
      <c r="A13" s="101" t="s">
        <v>187</v>
      </c>
      <c r="B13" s="101" t="s">
        <v>188</v>
      </c>
      <c r="C13" s="98">
        <f t="shared" si="0"/>
        <v>25967.19</v>
      </c>
      <c r="D13" s="105">
        <f>D14</f>
        <v>25967.19</v>
      </c>
      <c r="E13" s="9"/>
    </row>
    <row r="14" ht="28.95" customHeight="1" spans="1:5">
      <c r="A14" s="72" t="s">
        <v>189</v>
      </c>
      <c r="B14" s="72" t="s">
        <v>190</v>
      </c>
      <c r="C14" s="103">
        <f t="shared" si="0"/>
        <v>25967.19</v>
      </c>
      <c r="D14" s="106">
        <v>25967.19</v>
      </c>
      <c r="E14" s="9"/>
    </row>
    <row r="15" ht="28.95" customHeight="1" spans="1:5">
      <c r="A15" s="101" t="s">
        <v>191</v>
      </c>
      <c r="B15" s="101" t="s">
        <v>192</v>
      </c>
      <c r="C15" s="98">
        <f t="shared" si="0"/>
        <v>197992.52</v>
      </c>
      <c r="D15" s="105">
        <f>D16</f>
        <v>197992.52</v>
      </c>
      <c r="E15" s="9"/>
    </row>
    <row r="16" ht="28.95" customHeight="1" spans="1:5">
      <c r="A16" s="101" t="s">
        <v>193</v>
      </c>
      <c r="B16" s="101" t="s">
        <v>194</v>
      </c>
      <c r="C16" s="98">
        <f t="shared" si="0"/>
        <v>197992.52</v>
      </c>
      <c r="D16" s="105">
        <f>D17</f>
        <v>197992.52</v>
      </c>
      <c r="E16" s="9"/>
    </row>
    <row r="17" ht="28.95" customHeight="1" spans="1:5">
      <c r="A17" s="72" t="s">
        <v>195</v>
      </c>
      <c r="B17" s="72" t="s">
        <v>196</v>
      </c>
      <c r="C17" s="103">
        <f t="shared" si="0"/>
        <v>197992.52</v>
      </c>
      <c r="D17" s="104">
        <v>197992.52</v>
      </c>
      <c r="E17" s="9"/>
    </row>
    <row r="18" ht="28.95" customHeight="1" spans="1:5">
      <c r="A18" s="9"/>
      <c r="B18" s="9"/>
      <c r="C18" s="9"/>
      <c r="D18" s="9"/>
      <c r="E18" s="9"/>
    </row>
    <row r="19" ht="28.95" customHeight="1" spans="1:5">
      <c r="A19" s="9"/>
      <c r="B19" s="9"/>
      <c r="C19" s="9"/>
      <c r="D19" s="9"/>
      <c r="E19" s="9"/>
    </row>
    <row r="20" ht="28.95" customHeight="1" spans="1:5">
      <c r="A20" s="9"/>
      <c r="B20" s="9"/>
      <c r="C20" s="9"/>
      <c r="D20" s="9"/>
      <c r="E20" s="9"/>
    </row>
    <row r="21" ht="28.95" customHeight="1" spans="1:5">
      <c r="A21" s="9"/>
      <c r="B21" s="9"/>
      <c r="C21" s="9"/>
      <c r="D21" s="9"/>
      <c r="E21" s="9"/>
    </row>
    <row r="22" ht="28.95" customHeight="1" spans="1:5">
      <c r="A22" s="9"/>
      <c r="B22" s="9"/>
      <c r="C22" s="9"/>
      <c r="D22" s="9"/>
      <c r="E22" s="9"/>
    </row>
    <row r="23" ht="28.95" customHeight="1" spans="1:5">
      <c r="A23" s="9"/>
      <c r="B23" s="9"/>
      <c r="C23" s="9"/>
      <c r="D23" s="9"/>
      <c r="E23" s="9"/>
    </row>
    <row r="24" ht="28.95" customHeight="1" spans="1:5">
      <c r="A24" s="9"/>
      <c r="B24" s="9"/>
      <c r="C24" s="9"/>
      <c r="D24" s="9"/>
      <c r="E24" s="9"/>
    </row>
    <row r="25" ht="28.95" customHeight="1" spans="1:5">
      <c r="A25" s="9"/>
      <c r="B25" s="9"/>
      <c r="C25" s="9"/>
      <c r="D25" s="9"/>
      <c r="E25" s="9"/>
    </row>
    <row r="26" ht="28.95" customHeight="1" spans="1:5">
      <c r="A26" s="9"/>
      <c r="B26" s="9"/>
      <c r="C26" s="9"/>
      <c r="D26" s="9"/>
      <c r="E26" s="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84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workbookViewId="0">
      <selection activeCell="E17" sqref="E17"/>
    </sheetView>
  </sheetViews>
  <sheetFormatPr defaultColWidth="10" defaultRowHeight="13.5" outlineLevelCol="4"/>
  <cols>
    <col min="1" max="1" width="13.75" style="77" customWidth="1"/>
    <col min="2" max="2" width="37.25" style="77" customWidth="1"/>
    <col min="3" max="5" width="23.375" style="78" customWidth="1"/>
    <col min="6" max="16384" width="10" style="77"/>
  </cols>
  <sheetData>
    <row r="1" s="77" customFormat="1" ht="39.85" customHeight="1" spans="1:5">
      <c r="A1" s="79" t="s">
        <v>197</v>
      </c>
      <c r="B1" s="79"/>
      <c r="C1" s="80"/>
      <c r="D1" s="80"/>
      <c r="E1" s="80"/>
    </row>
    <row r="2" s="77" customFormat="1" ht="22.75" customHeight="1" spans="1:5">
      <c r="A2" s="81" t="s">
        <v>35</v>
      </c>
      <c r="B2" s="81"/>
      <c r="C2" s="82"/>
      <c r="D2" s="82"/>
      <c r="E2" s="83" t="s">
        <v>36</v>
      </c>
    </row>
    <row r="3" s="77" customFormat="1" ht="17" customHeight="1" spans="1:5">
      <c r="A3" s="84" t="s">
        <v>198</v>
      </c>
      <c r="B3" s="84"/>
      <c r="C3" s="85" t="s">
        <v>199</v>
      </c>
      <c r="D3" s="85"/>
      <c r="E3" s="85"/>
    </row>
    <row r="4" s="77" customFormat="1" ht="17" customHeight="1" spans="1:5">
      <c r="A4" s="84" t="s">
        <v>173</v>
      </c>
      <c r="B4" s="84" t="s">
        <v>174</v>
      </c>
      <c r="C4" s="85" t="s">
        <v>117</v>
      </c>
      <c r="D4" s="85" t="s">
        <v>200</v>
      </c>
      <c r="E4" s="85" t="s">
        <v>201</v>
      </c>
    </row>
    <row r="5" s="77" customFormat="1" ht="17" customHeight="1" spans="1:5">
      <c r="A5" s="84"/>
      <c r="B5" s="86" t="s">
        <v>117</v>
      </c>
      <c r="C5" s="63">
        <f t="shared" ref="C5:C9" si="0">D5+E5</f>
        <v>3568455.77</v>
      </c>
      <c r="D5" s="63">
        <f>D6+D43</f>
        <v>3480520.34</v>
      </c>
      <c r="E5" s="63">
        <f>E17</f>
        <v>87935.43</v>
      </c>
    </row>
    <row r="6" s="77" customFormat="1" ht="17" customHeight="1" spans="1:5">
      <c r="A6" s="87" t="s">
        <v>202</v>
      </c>
      <c r="B6" s="87" t="s">
        <v>203</v>
      </c>
      <c r="C6" s="63">
        <f t="shared" si="0"/>
        <v>3431267.69</v>
      </c>
      <c r="D6" s="63">
        <f>SUM(D7:D16)</f>
        <v>3431267.69</v>
      </c>
      <c r="E6" s="88"/>
    </row>
    <row r="7" s="77" customFormat="1" ht="17" customHeight="1" spans="1:5">
      <c r="A7" s="89" t="s">
        <v>204</v>
      </c>
      <c r="B7" s="89" t="s">
        <v>205</v>
      </c>
      <c r="C7" s="70">
        <f t="shared" si="0"/>
        <v>2371454.1</v>
      </c>
      <c r="D7" s="70">
        <v>2371454.1</v>
      </c>
      <c r="E7" s="90"/>
    </row>
    <row r="8" s="77" customFormat="1" ht="17" customHeight="1" spans="1:5">
      <c r="A8" s="89" t="s">
        <v>206</v>
      </c>
      <c r="B8" s="89" t="s">
        <v>207</v>
      </c>
      <c r="C8" s="70">
        <f t="shared" si="0"/>
        <v>314753.88</v>
      </c>
      <c r="D8" s="70">
        <v>314753.88</v>
      </c>
      <c r="E8" s="70"/>
    </row>
    <row r="9" s="77" customFormat="1" ht="17" customHeight="1" spans="1:5">
      <c r="A9" s="89" t="s">
        <v>208</v>
      </c>
      <c r="B9" s="89" t="s">
        <v>209</v>
      </c>
      <c r="C9" s="70">
        <f t="shared" si="0"/>
        <v>521100</v>
      </c>
      <c r="D9" s="70">
        <v>521100</v>
      </c>
      <c r="E9" s="70"/>
    </row>
    <row r="10" s="77" customFormat="1" ht="17" customHeight="1" spans="1:5">
      <c r="A10" s="89" t="s">
        <v>210</v>
      </c>
      <c r="B10" s="89" t="s">
        <v>211</v>
      </c>
      <c r="C10" s="70"/>
      <c r="D10" s="70"/>
      <c r="E10" s="70"/>
    </row>
    <row r="11" s="77" customFormat="1" ht="17" customHeight="1" spans="1:5">
      <c r="A11" s="89" t="s">
        <v>212</v>
      </c>
      <c r="B11" s="89" t="s">
        <v>213</v>
      </c>
      <c r="C11" s="70"/>
      <c r="D11" s="70"/>
      <c r="E11" s="70"/>
    </row>
    <row r="12" s="77" customFormat="1" ht="17" customHeight="1" spans="1:5">
      <c r="A12" s="89" t="s">
        <v>214</v>
      </c>
      <c r="B12" s="89" t="s">
        <v>215</v>
      </c>
      <c r="C12" s="70"/>
      <c r="D12" s="70"/>
      <c r="E12" s="70"/>
    </row>
    <row r="13" s="77" customFormat="1" ht="17" customHeight="1" spans="1:5">
      <c r="A13" s="89" t="s">
        <v>216</v>
      </c>
      <c r="B13" s="89" t="s">
        <v>217</v>
      </c>
      <c r="C13" s="70">
        <f t="shared" ref="C13:C17" si="1">D13+E13</f>
        <v>197992.52</v>
      </c>
      <c r="D13" s="70">
        <v>197992.52</v>
      </c>
      <c r="E13" s="70"/>
    </row>
    <row r="14" s="77" customFormat="1" ht="17" customHeight="1" spans="1:5">
      <c r="A14" s="89" t="s">
        <v>218</v>
      </c>
      <c r="B14" s="89" t="s">
        <v>219</v>
      </c>
      <c r="C14" s="70">
        <f t="shared" si="1"/>
        <v>25967.19</v>
      </c>
      <c r="D14" s="70">
        <v>25967.19</v>
      </c>
      <c r="E14" s="70"/>
    </row>
    <row r="15" s="77" customFormat="1" ht="17" customHeight="1" spans="1:5">
      <c r="A15" s="89" t="s">
        <v>220</v>
      </c>
      <c r="B15" s="89" t="s">
        <v>221</v>
      </c>
      <c r="C15" s="63"/>
      <c r="D15" s="70"/>
      <c r="E15" s="70"/>
    </row>
    <row r="16" s="77" customFormat="1" ht="17" customHeight="1" spans="1:5">
      <c r="A16" s="89" t="s">
        <v>222</v>
      </c>
      <c r="B16" s="89" t="s">
        <v>223</v>
      </c>
      <c r="C16" s="63"/>
      <c r="D16" s="70"/>
      <c r="E16" s="70"/>
    </row>
    <row r="17" s="77" customFormat="1" ht="17" customHeight="1" spans="1:5">
      <c r="A17" s="87" t="s">
        <v>224</v>
      </c>
      <c r="B17" s="87" t="s">
        <v>225</v>
      </c>
      <c r="C17" s="63">
        <f t="shared" si="1"/>
        <v>87935.43</v>
      </c>
      <c r="D17" s="70"/>
      <c r="E17" s="63">
        <f>SUM(E18:E42)</f>
        <v>87935.43</v>
      </c>
    </row>
    <row r="18" s="77" customFormat="1" ht="17" customHeight="1" spans="1:5">
      <c r="A18" s="89" t="s">
        <v>226</v>
      </c>
      <c r="B18" s="89" t="s">
        <v>227</v>
      </c>
      <c r="C18" s="63"/>
      <c r="D18" s="70"/>
      <c r="E18" s="70"/>
    </row>
    <row r="19" s="77" customFormat="1" ht="17" customHeight="1" spans="1:5">
      <c r="A19" s="89" t="s">
        <v>228</v>
      </c>
      <c r="B19" s="89" t="s">
        <v>229</v>
      </c>
      <c r="C19" s="63"/>
      <c r="D19" s="70"/>
      <c r="E19" s="70"/>
    </row>
    <row r="20" s="77" customFormat="1" ht="17" customHeight="1" spans="1:5">
      <c r="A20" s="89" t="s">
        <v>230</v>
      </c>
      <c r="B20" s="89" t="s">
        <v>231</v>
      </c>
      <c r="C20" s="63"/>
      <c r="D20" s="70"/>
      <c r="E20" s="70"/>
    </row>
    <row r="21" s="77" customFormat="1" ht="17" customHeight="1" spans="1:5">
      <c r="A21" s="89" t="s">
        <v>232</v>
      </c>
      <c r="B21" s="89" t="s">
        <v>233</v>
      </c>
      <c r="C21" s="63"/>
      <c r="D21" s="70"/>
      <c r="E21" s="70"/>
    </row>
    <row r="22" s="77" customFormat="1" ht="17" customHeight="1" spans="1:5">
      <c r="A22" s="89" t="s">
        <v>234</v>
      </c>
      <c r="B22" s="89" t="s">
        <v>235</v>
      </c>
      <c r="C22" s="63"/>
      <c r="D22" s="70"/>
      <c r="E22" s="70"/>
    </row>
    <row r="23" s="77" customFormat="1" ht="17" customHeight="1" spans="1:5">
      <c r="A23" s="89" t="s">
        <v>236</v>
      </c>
      <c r="B23" s="89" t="s">
        <v>237</v>
      </c>
      <c r="C23" s="63"/>
      <c r="D23" s="70"/>
      <c r="E23" s="70"/>
    </row>
    <row r="24" s="77" customFormat="1" ht="17" customHeight="1" spans="1:5">
      <c r="A24" s="89" t="s">
        <v>238</v>
      </c>
      <c r="B24" s="89" t="s">
        <v>239</v>
      </c>
      <c r="C24" s="63"/>
      <c r="D24" s="70"/>
      <c r="E24" s="70"/>
    </row>
    <row r="25" s="77" customFormat="1" ht="17" customHeight="1" spans="1:5">
      <c r="A25" s="89" t="s">
        <v>240</v>
      </c>
      <c r="B25" s="89" t="s">
        <v>241</v>
      </c>
      <c r="C25" s="63"/>
      <c r="D25" s="70"/>
      <c r="E25" s="70"/>
    </row>
    <row r="26" s="77" customFormat="1" ht="17" customHeight="1" spans="1:5">
      <c r="A26" s="89" t="s">
        <v>242</v>
      </c>
      <c r="B26" s="89" t="s">
        <v>243</v>
      </c>
      <c r="C26" s="63"/>
      <c r="D26" s="70"/>
      <c r="E26" s="70"/>
    </row>
    <row r="27" s="77" customFormat="1" ht="17" customHeight="1" spans="1:5">
      <c r="A27" s="89" t="s">
        <v>244</v>
      </c>
      <c r="B27" s="89" t="s">
        <v>245</v>
      </c>
      <c r="C27" s="63"/>
      <c r="D27" s="70"/>
      <c r="E27" s="70"/>
    </row>
    <row r="28" s="77" customFormat="1" ht="17" customHeight="1" spans="1:5">
      <c r="A28" s="89" t="s">
        <v>246</v>
      </c>
      <c r="B28" s="89" t="s">
        <v>247</v>
      </c>
      <c r="C28" s="63"/>
      <c r="D28" s="70"/>
      <c r="E28" s="70"/>
    </row>
    <row r="29" s="77" customFormat="1" ht="17" customHeight="1" spans="1:5">
      <c r="A29" s="89" t="s">
        <v>248</v>
      </c>
      <c r="B29" s="89" t="s">
        <v>249</v>
      </c>
      <c r="C29" s="63"/>
      <c r="D29" s="70"/>
      <c r="E29" s="70"/>
    </row>
    <row r="30" s="77" customFormat="1" ht="17" customHeight="1" spans="1:5">
      <c r="A30" s="89" t="s">
        <v>250</v>
      </c>
      <c r="B30" s="89" t="s">
        <v>251</v>
      </c>
      <c r="C30" s="63"/>
      <c r="D30" s="70"/>
      <c r="E30" s="70"/>
    </row>
    <row r="31" s="77" customFormat="1" ht="17" customHeight="1" spans="1:5">
      <c r="A31" s="89" t="s">
        <v>252</v>
      </c>
      <c r="B31" s="89" t="s">
        <v>253</v>
      </c>
      <c r="C31" s="63"/>
      <c r="D31" s="70"/>
      <c r="E31" s="70"/>
    </row>
    <row r="32" s="77" customFormat="1" ht="17" customHeight="1" spans="1:5">
      <c r="A32" s="89" t="s">
        <v>254</v>
      </c>
      <c r="B32" s="89" t="s">
        <v>255</v>
      </c>
      <c r="C32" s="63"/>
      <c r="D32" s="70"/>
      <c r="E32" s="70"/>
    </row>
    <row r="33" s="77" customFormat="1" ht="17" customHeight="1" spans="1:5">
      <c r="A33" s="89" t="s">
        <v>256</v>
      </c>
      <c r="B33" s="89" t="s">
        <v>257</v>
      </c>
      <c r="C33" s="63"/>
      <c r="D33" s="70"/>
      <c r="E33" s="70"/>
    </row>
    <row r="34" s="77" customFormat="1" ht="17" customHeight="1" spans="1:5">
      <c r="A34" s="89" t="s">
        <v>258</v>
      </c>
      <c r="B34" s="89" t="s">
        <v>259</v>
      </c>
      <c r="C34" s="63"/>
      <c r="D34" s="70"/>
      <c r="E34" s="70"/>
    </row>
    <row r="35" s="77" customFormat="1" ht="17" customHeight="1" spans="1:5">
      <c r="A35" s="89" t="s">
        <v>260</v>
      </c>
      <c r="B35" s="89" t="s">
        <v>261</v>
      </c>
      <c r="C35" s="63"/>
      <c r="D35" s="70"/>
      <c r="E35" s="70"/>
    </row>
    <row r="36" s="77" customFormat="1" ht="17" customHeight="1" spans="1:5">
      <c r="A36" s="89" t="s">
        <v>262</v>
      </c>
      <c r="B36" s="89" t="s">
        <v>263</v>
      </c>
      <c r="C36" s="63"/>
      <c r="D36" s="70"/>
      <c r="E36" s="70"/>
    </row>
    <row r="37" s="77" customFormat="1" ht="17" customHeight="1" spans="1:5">
      <c r="A37" s="89" t="s">
        <v>264</v>
      </c>
      <c r="B37" s="89" t="s">
        <v>265</v>
      </c>
      <c r="C37" s="63"/>
      <c r="D37" s="70"/>
      <c r="E37" s="70"/>
    </row>
    <row r="38" s="77" customFormat="1" ht="17" customHeight="1" spans="1:5">
      <c r="A38" s="89" t="s">
        <v>266</v>
      </c>
      <c r="B38" s="89" t="s">
        <v>267</v>
      </c>
      <c r="C38" s="70">
        <f t="shared" ref="C38:C43" si="2">D38+E38</f>
        <v>47213.08</v>
      </c>
      <c r="D38" s="70"/>
      <c r="E38" s="70">
        <v>47213.08</v>
      </c>
    </row>
    <row r="39" s="77" customFormat="1" ht="17" customHeight="1" spans="1:5">
      <c r="A39" s="89" t="s">
        <v>268</v>
      </c>
      <c r="B39" s="89" t="s">
        <v>269</v>
      </c>
      <c r="C39" s="70">
        <f t="shared" si="2"/>
        <v>40722.35</v>
      </c>
      <c r="D39" s="70"/>
      <c r="E39" s="70">
        <v>40722.35</v>
      </c>
    </row>
    <row r="40" s="77" customFormat="1" ht="17" customHeight="1" spans="1:5">
      <c r="A40" s="89" t="s">
        <v>270</v>
      </c>
      <c r="B40" s="89" t="s">
        <v>271</v>
      </c>
      <c r="C40" s="63"/>
      <c r="D40" s="70"/>
      <c r="E40" s="70"/>
    </row>
    <row r="41" s="77" customFormat="1" ht="17" customHeight="1" spans="1:5">
      <c r="A41" s="89" t="s">
        <v>272</v>
      </c>
      <c r="B41" s="89" t="s">
        <v>273</v>
      </c>
      <c r="C41" s="63"/>
      <c r="D41" s="70"/>
      <c r="E41" s="70"/>
    </row>
    <row r="42" s="77" customFormat="1" ht="17" customHeight="1" spans="1:5">
      <c r="A42" s="89" t="s">
        <v>274</v>
      </c>
      <c r="B42" s="89" t="s">
        <v>275</v>
      </c>
      <c r="C42" s="63"/>
      <c r="D42" s="70"/>
      <c r="E42" s="70"/>
    </row>
    <row r="43" s="77" customFormat="1" ht="17" customHeight="1" spans="1:5">
      <c r="A43" s="87" t="s">
        <v>276</v>
      </c>
      <c r="B43" s="87" t="s">
        <v>277</v>
      </c>
      <c r="C43" s="63">
        <f t="shared" si="2"/>
        <v>49252.65</v>
      </c>
      <c r="D43" s="63">
        <f>SUM(D44:D49)</f>
        <v>49252.65</v>
      </c>
      <c r="E43" s="70"/>
    </row>
    <row r="44" s="77" customFormat="1" ht="17" customHeight="1" spans="1:5">
      <c r="A44" s="89" t="s">
        <v>278</v>
      </c>
      <c r="B44" s="89" t="s">
        <v>279</v>
      </c>
      <c r="C44" s="63"/>
      <c r="D44" s="70"/>
      <c r="E44" s="70"/>
    </row>
    <row r="45" s="77" customFormat="1" ht="17" customHeight="1" spans="1:5">
      <c r="A45" s="89" t="s">
        <v>280</v>
      </c>
      <c r="B45" s="89" t="s">
        <v>281</v>
      </c>
      <c r="C45" s="70">
        <f>D45+E45</f>
        <v>36292.65</v>
      </c>
      <c r="D45" s="70">
        <v>36292.65</v>
      </c>
      <c r="E45" s="70"/>
    </row>
    <row r="46" s="77" customFormat="1" ht="17" customHeight="1" spans="1:5">
      <c r="A46" s="89" t="s">
        <v>282</v>
      </c>
      <c r="B46" s="89" t="s">
        <v>283</v>
      </c>
      <c r="C46" s="70">
        <f>D46+E46</f>
        <v>12960</v>
      </c>
      <c r="D46" s="70">
        <v>12960</v>
      </c>
      <c r="E46" s="70"/>
    </row>
    <row r="47" s="77" customFormat="1" ht="17" customHeight="1" spans="1:5">
      <c r="A47" s="89" t="s">
        <v>284</v>
      </c>
      <c r="B47" s="89" t="s">
        <v>285</v>
      </c>
      <c r="C47" s="70"/>
      <c r="D47" s="70"/>
      <c r="E47" s="70"/>
    </row>
    <row r="48" s="77" customFormat="1" ht="17" customHeight="1" spans="1:5">
      <c r="A48" s="89" t="s">
        <v>286</v>
      </c>
      <c r="B48" s="89" t="s">
        <v>287</v>
      </c>
      <c r="C48" s="70"/>
      <c r="D48" s="70"/>
      <c r="E48" s="70"/>
    </row>
    <row r="49" s="77" customFormat="1" ht="17" customHeight="1" spans="1:5">
      <c r="A49" s="89" t="s">
        <v>288</v>
      </c>
      <c r="B49" s="89" t="s">
        <v>289</v>
      </c>
      <c r="C49" s="70"/>
      <c r="D49" s="70"/>
      <c r="E49" s="70"/>
    </row>
  </sheetData>
  <mergeCells count="4">
    <mergeCell ref="A1:E1"/>
    <mergeCell ref="A2:B2"/>
    <mergeCell ref="A3:B3"/>
    <mergeCell ref="C3:E3"/>
  </mergeCells>
  <pageMargins left="0.75" right="0.75" top="0.270000010728836" bottom="0.270000010728836" header="0" footer="0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值得回忆</cp:lastModifiedBy>
  <dcterms:created xsi:type="dcterms:W3CDTF">2023-01-31T08:53:00Z</dcterms:created>
  <cp:lastPrinted>2023-02-07T10:16:00Z</cp:lastPrinted>
  <dcterms:modified xsi:type="dcterms:W3CDTF">2023-04-07T03:15:59Z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