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G:\韩宝有-九岘学区2222\2021秋季\2022年预算公开\九岘学区预算公开\"/>
    </mc:Choice>
  </mc:AlternateContent>
  <xr:revisionPtr revIDLastSave="0" documentId="13_ncr:1_{9E18051D-535D-4DC9-8D8B-C42B9C7D8561}" xr6:coauthVersionLast="47" xr6:coauthVersionMax="47" xr10:uidLastSave="{00000000-0000-0000-0000-000000000000}"/>
  <bookViews>
    <workbookView xWindow="84" yWindow="0" windowWidth="22848" windowHeight="12240" tabRatio="619" activeTab="10" xr2:uid="{00000000-000D-0000-FFFF-FFFF00000000}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'3'!$A$1:$E$30</definedName>
    <definedName name="_xlnm.Print_Area" localSheetId="5">'4'!$A$1:$D$37</definedName>
    <definedName name="_xlnm.Print_Area" localSheetId="6">'5'!$A$1:$L$10</definedName>
    <definedName name="_xlnm.Print_Area" localSheetId="7">'6'!$A$1:$E$30</definedName>
    <definedName name="_xlnm.Print_Area" localSheetId="8">'7'!$A$1:$E$35</definedName>
    <definedName name="_xlnm.Print_Area" localSheetId="9">'8'!$A$1:$I$8</definedName>
    <definedName name="_xlnm.Print_Area" localSheetId="10">'9'!$A$1:$D$27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'7'!$1:$6</definedName>
    <definedName name="_xlnm.Print_Titles" localSheetId="9">'8'!$1:$6</definedName>
    <definedName name="_xlnm.Print_Titles" localSheetId="10">'9'!$1:$4</definedName>
  </definedNames>
  <calcPr calcId="191029"/>
</workbook>
</file>

<file path=xl/calcChain.xml><?xml version="1.0" encoding="utf-8"?>
<calcChain xmlns="http://schemas.openxmlformats.org/spreadsheetml/2006/main">
  <c r="D22" i="18" l="1"/>
  <c r="D7" i="18"/>
  <c r="D6" i="18" s="1"/>
  <c r="C10" i="18" l="1"/>
  <c r="C17" i="18"/>
  <c r="C9" i="18"/>
  <c r="C8" i="18"/>
  <c r="C13" i="18"/>
  <c r="C14" i="18"/>
  <c r="C15" i="18"/>
  <c r="C16" i="18"/>
  <c r="C18" i="18"/>
  <c r="C19" i="18"/>
  <c r="C20" i="18"/>
  <c r="C21" i="18"/>
  <c r="C22" i="18"/>
  <c r="C9" i="25"/>
  <c r="C10" i="25"/>
  <c r="B11" i="24"/>
  <c r="D6" i="20"/>
  <c r="D5" i="20" s="1"/>
  <c r="A5" i="20"/>
  <c r="C12" i="18"/>
  <c r="E11" i="18"/>
  <c r="E6" i="18" s="1"/>
  <c r="C10" i="17"/>
  <c r="C9" i="17"/>
  <c r="C8" i="17" s="1"/>
  <c r="C7" i="17" s="1"/>
  <c r="C6" i="17" s="1"/>
  <c r="D8" i="17"/>
  <c r="D7" i="17" s="1"/>
  <c r="D6" i="17" s="1"/>
  <c r="J10" i="15"/>
  <c r="G10" i="15"/>
  <c r="D10" i="15"/>
  <c r="C10" i="15" s="1"/>
  <c r="J9" i="15"/>
  <c r="G9" i="15"/>
  <c r="D9" i="15"/>
  <c r="C9" i="15"/>
  <c r="J8" i="15"/>
  <c r="G8" i="15"/>
  <c r="D8" i="15"/>
  <c r="C8" i="15" s="1"/>
  <c r="J7" i="15"/>
  <c r="G7" i="15"/>
  <c r="D7" i="15"/>
  <c r="C7" i="15"/>
  <c r="J6" i="15"/>
  <c r="G6" i="15"/>
  <c r="D6" i="15"/>
  <c r="C6" i="15" s="1"/>
  <c r="D6" i="23"/>
  <c r="D37" i="23" s="1"/>
  <c r="B6" i="23"/>
  <c r="B37" i="23" s="1"/>
  <c r="E8" i="25"/>
  <c r="E7" i="25" s="1"/>
  <c r="E6" i="25" s="1"/>
  <c r="D8" i="25"/>
  <c r="D7" i="25" s="1"/>
  <c r="D6" i="25" s="1"/>
  <c r="B23" i="24"/>
  <c r="B19" i="24" s="1"/>
  <c r="B20" i="24"/>
  <c r="B8" i="24"/>
  <c r="B5" i="24"/>
  <c r="B41" i="13"/>
  <c r="B38" i="13"/>
  <c r="B37" i="13"/>
  <c r="D36" i="13"/>
  <c r="D46" i="13" s="1"/>
  <c r="B12" i="13"/>
  <c r="B9" i="13"/>
  <c r="B6" i="13"/>
  <c r="C7" i="18" l="1"/>
  <c r="C11" i="18"/>
  <c r="C8" i="25"/>
  <c r="C7" i="25" s="1"/>
  <c r="C6" i="25" s="1"/>
  <c r="B29" i="24"/>
  <c r="B36" i="13"/>
  <c r="B46" i="13" s="1"/>
  <c r="C6" i="18" l="1"/>
</calcChain>
</file>

<file path=xl/sharedStrings.xml><?xml version="1.0" encoding="utf-8"?>
<sst xmlns="http://schemas.openxmlformats.org/spreadsheetml/2006/main" count="320" uniqueCount="186">
  <si>
    <t>部门预算公开表</t>
  </si>
  <si>
    <t>编制日期：2022年12月29日</t>
  </si>
  <si>
    <t>部门领导：</t>
  </si>
  <si>
    <t>财务负责人：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</si>
  <si>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</si>
  <si>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</si>
  <si>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</si>
  <si>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</si>
  <si>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</si>
  <si>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</si>
  <si>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</si>
  <si>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</si>
  <si>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</si>
  <si>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</si>
  <si>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</si>
  <si>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</si>
  <si>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</si>
  <si>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</si>
  <si>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</si>
  <si>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</si>
  <si>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</si>
  <si>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</si>
  <si>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</si>
  <si>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</si>
  <si>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</si>
  <si>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</si>
  <si>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</si>
  <si>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</si>
  <si>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</si>
  <si>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</si>
  <si>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</si>
  <si>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</si>
  <si>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</si>
  <si>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</si>
  <si>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</si>
  <si>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</si>
  <si>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</si>
  <si>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</si>
  <si>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</si>
  <si>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</si>
  <si>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</si>
  <si>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</si>
  <si>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</si>
  <si>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</si>
  <si>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</si>
  <si>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</si>
  <si>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</si>
  <si>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</si>
  <si>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</si>
  <si>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</si>
  <si>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</si>
  <si>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</si>
  <si>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</si>
  <si>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</si>
  <si>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</si>
  <si>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</si>
  <si>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</si>
  <si>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</si>
  <si>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</si>
  <si>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</si>
  <si>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</si>
  <si>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</si>
  <si>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</si>
  <si>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</si>
  <si>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</si>
  <si>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</si>
  <si>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</si>
  <si>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</si>
  <si>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</si>
  <si>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</si>
  <si>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</si>
  <si>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</si>
  <si>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</si>
  <si>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</si>
  <si>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</si>
  <si>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</si>
  <si>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</si>
  <si>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</si>
  <si>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</si>
  <si>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</si>
  <si>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</si>
  <si>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</si>
  <si>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</si>
  <si>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</si>
  <si>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</si>
  <si>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</si>
  <si>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</si>
  <si>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</si>
  <si>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</si>
  <si>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</si>
  <si>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</si>
  <si>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</si>
  <si>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</si>
  <si>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</si>
  <si>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合计</t>
  </si>
  <si>
    <t>教育支出</t>
  </si>
  <si>
    <t>20502</t>
  </si>
  <si>
    <t xml:space="preserve"> 普通教育</t>
  </si>
  <si>
    <t>2050201</t>
  </si>
  <si>
    <t>学前教育</t>
  </si>
  <si>
    <t>2050202</t>
  </si>
  <si>
    <t xml:space="preserve"> 小学教育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</si>
  <si>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</si>
  <si>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</si>
  <si>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</si>
  <si>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</si>
  <si>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</si>
  <si>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</si>
  <si>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</si>
  <si>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</si>
  <si>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</si>
  <si>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</si>
  <si>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</si>
  <si>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</si>
  <si>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</si>
  <si>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</si>
  <si>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</si>
  <si>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</si>
  <si>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</si>
  <si>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功能分类科目</t>
  </si>
  <si>
    <t>科目编码</t>
  </si>
  <si>
    <t>科目名称</t>
  </si>
  <si>
    <t>普通教育</t>
  </si>
  <si>
    <t>小学教育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</si>
  <si>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</si>
  <si>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</si>
  <si>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</si>
  <si>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</si>
  <si>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</si>
  <si>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</si>
  <si>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</si>
  <si>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</si>
  <si>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</si>
  <si>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</si>
  <si>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</si>
  <si>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</si>
  <si>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</si>
  <si>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</si>
  <si>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</si>
  <si>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</si>
  <si>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</si>
  <si>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30205</t>
  </si>
  <si>
    <t xml:space="preserve">  水费</t>
  </si>
  <si>
    <t>30206</t>
  </si>
  <si>
    <t xml:space="preserve">  电费</t>
  </si>
  <si>
    <t>30208</t>
  </si>
  <si>
    <t xml:space="preserve">  取暖费</t>
  </si>
  <si>
    <t>30211</t>
  </si>
  <si>
    <t xml:space="preserve">  差旅费</t>
  </si>
  <si>
    <t>30216</t>
  </si>
  <si>
    <t xml:space="preserve">  培训费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</si>
  <si>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</si>
  <si>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</si>
  <si>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</si>
  <si>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</si>
  <si>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</si>
  <si>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</si>
  <si>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303</t>
  </si>
  <si>
    <t>对个人和家庭的补助</t>
  </si>
  <si>
    <t>30305</t>
  </si>
  <si>
    <t xml:space="preserve">  生活补助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</si>
  <si>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</si>
  <si>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</si>
  <si>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</si>
  <si>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</si>
  <si>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</si>
  <si>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</si>
  <si>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</si>
  <si>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</si>
  <si>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</si>
  <si>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</si>
  <si>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</si>
  <si>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</si>
  <si>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</si>
  <si>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</si>
  <si>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</si>
  <si>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单位名称：宁县九岘学区</t>
    <phoneticPr fontId="130" type="noConversion"/>
  </si>
  <si>
    <t>周宝荣</t>
    <phoneticPr fontId="130" type="noConversion"/>
  </si>
  <si>
    <t>制表人：韩宝有</t>
    <phoneticPr fontId="130" type="noConversion"/>
  </si>
  <si>
    <t>宁县九岘学区</t>
    <phoneticPr fontId="130" type="noConversion"/>
  </si>
  <si>
    <t xml:space="preserve">  维修（护）费</t>
    <phoneticPr fontId="130" type="noConversion"/>
  </si>
  <si>
    <t>30225</t>
    <phoneticPr fontId="130" type="noConversion"/>
  </si>
  <si>
    <t>30213</t>
    <phoneticPr fontId="130" type="noConversion"/>
  </si>
  <si>
    <t>单位代码：208038</t>
    <phoneticPr fontId="130" type="noConversion"/>
  </si>
  <si>
    <t>208038</t>
    <phoneticPr fontId="130" type="noConversion"/>
  </si>
  <si>
    <t>单位：宁县九岘学区</t>
    <phoneticPr fontId="1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</si>
</sst>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8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_-* #,##0.00&quot;$&quot;_-;\-* #,##0.00&quot;$&quot;_-;_-* &quot;-&quot;??&quot;$&quot;_-;_-@_-"/>
    <numFmt numFmtId="177" formatCode="&quot;$&quot;#,##0;\-&quot;$&quot;#,##0"/>
    <numFmt numFmtId="178" formatCode="#,##0.000000"/>
    <numFmt numFmtId="179" formatCode="_-#0&quot;.&quot;0,_-;\(#0&quot;.&quot;0,\);_-\ \ &quot;-&quot;_-;_-@_-"/>
    <numFmt numFmtId="180" formatCode="&quot;\&quot;#,##0;&quot;\&quot;\-#,##0"/>
    <numFmt numFmtId="181" formatCode="#,##0.00_ "/>
    <numFmt numFmtId="182" formatCode="[Blue]#,##0_);[Blue]\(#,##0\)"/>
    <numFmt numFmtId="183" formatCode="_-* #,##0.00_-;\-* #,##0.00_-;_-* &quot;-&quot;??_-;_-@_-"/>
    <numFmt numFmtId="184" formatCode="#,##0.00\¥;[Red]\-#,##0.00\¥"/>
    <numFmt numFmtId="185" formatCode="#,##0.00\¥;\-#,##0.00\¥"/>
    <numFmt numFmtId="186" formatCode="_-* #,##0_-;\-* #,##0_-;_-* &quot;-&quot;_-;_-@_-"/>
    <numFmt numFmtId="187" formatCode="#,##0.0_);\(#,##0.0\)"/>
    <numFmt numFmtId="188" formatCode="_-#0&quot;.&quot;0000_-;\(#0&quot;.&quot;0000\);_-\ \ &quot;-&quot;_-;_-@_-"/>
    <numFmt numFmtId="189" formatCode="0.0%;\(0.0%\)"/>
    <numFmt numFmtId="190" formatCode="_-* #,##0.0000000000_-;\-* #,##0.0000000000_-;_-* &quot;-&quot;??_-;_-@_-"/>
    <numFmt numFmtId="191" formatCode="[Red]0.0%;[Red]\(0.0%\)"/>
    <numFmt numFmtId="192" formatCode="&quot;\&quot;#,##0;[Red]&quot;\&quot;&quot;\&quot;&quot;\&quot;&quot;\&quot;&quot;\&quot;&quot;\&quot;&quot;\&quot;\-#,##0"/>
    <numFmt numFmtId="193" formatCode="[Blue]0.0%;[Blue]\(0.0%\)"/>
    <numFmt numFmtId="194" formatCode="_-* #,##0_$_-;\-* #,##0_$_-;_-* &quot;-&quot;_$_-;_-@_-"/>
    <numFmt numFmtId="195" formatCode="_-&quot;$&quot;* #,##0_-;\-&quot;$&quot;* #,##0_-;_-&quot;$&quot;* &quot;-&quot;_-;_-@_-"/>
    <numFmt numFmtId="196" formatCode="\(#,##0\)\ "/>
    <numFmt numFmtId="197" formatCode="yy\.mm\.dd"/>
    <numFmt numFmtId="198" formatCode="&quot;\&quot;#,##0.00;[Red]&quot;\&quot;\-#,##0.00"/>
    <numFmt numFmtId="199" formatCode="#,##0_);[Blue]\(#,##0\)"/>
    <numFmt numFmtId="200" formatCode="0.0%"/>
    <numFmt numFmtId="201" formatCode="_-* #,##0\¥_-;\-* #,##0\¥_-;_-* &quot;-&quot;\¥_-;_-@_-"/>
    <numFmt numFmtId="202" formatCode="&quot;$&quot;\ #,##0.00_-;[Red]&quot;$&quot;\ #,##0.00\-"/>
    <numFmt numFmtId="203" formatCode="_(&quot;$&quot;* #,##0.00_);_(&quot;$&quot;* \(#,##0.00\);_(&quot;$&quot;* &quot;-&quot;??_);_(@_)"/>
    <numFmt numFmtId="204" formatCode="0.0"/>
    <numFmt numFmtId="205" formatCode="_-&quot;$&quot;\ * #,##0_-;_-&quot;$&quot;\ * #,##0\-;_-&quot;$&quot;\ * &quot;-&quot;_-;_-@_-"/>
    <numFmt numFmtId="206" formatCode="_-&quot;$&quot;* #,##0.00_-;\-&quot;$&quot;* #,##0.00_-;_-&quot;$&quot;* &quot;-&quot;??_-;_-@_-"/>
    <numFmt numFmtId="207" formatCode="_-#,##0.00_-;\(#,##0.00\);_-\ \ &quot;-&quot;_-;_-@_-"/>
    <numFmt numFmtId="208" formatCode="_ &quot;\&quot;* #,##0.00_ ;_ &quot;\&quot;* \-#,##0.00_ ;_ &quot;\&quot;* &quot;-&quot;??_ ;_ @_ "/>
    <numFmt numFmtId="209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10" formatCode="_-* #,##0&quot;$&quot;_-;\-* #,##0&quot;$&quot;_-;_-* &quot;-&quot;&quot;$&quot;_-;_-@_-"/>
    <numFmt numFmtId="211" formatCode="mmm/dd/yyyy;_-\ &quot;N/A&quot;_-;_-\ &quot;-&quot;_-"/>
    <numFmt numFmtId="212" formatCode="\$#,##0.00;\(\$#,##0.00\)"/>
    <numFmt numFmtId="213" formatCode="_-#,###.00,_-;\(#,###.00,\);_-\ \ &quot;-&quot;_-;_-@_-"/>
    <numFmt numFmtId="214" formatCode="_(&quot;$&quot;* #,##0_);_(&quot;$&quot;* \(#,##0\);_(&quot;$&quot;* &quot;-&quot;_);_(@_)"/>
    <numFmt numFmtId="215" formatCode="&quot;$&quot;#,##0_);[Red]\(&quot;$&quot;#,##0\)"/>
    <numFmt numFmtId="216" formatCode="mmm/yyyy;_-\ &quot;N/A&quot;_-;_-\ &quot;-&quot;_-"/>
    <numFmt numFmtId="217" formatCode="_-#,###,_-;\(#,###,\);_-\ \ &quot;-&quot;_-;_-@_-"/>
    <numFmt numFmtId="218" formatCode="#,##0_ "/>
    <numFmt numFmtId="219" formatCode="&quot;$&quot;#,##0.00_);[Red]\(&quot;$&quot;#,##0.00\)"/>
    <numFmt numFmtId="220" formatCode="_-#,##0_-;\(#,##0\);_-\ \ &quot;-&quot;_-;_-@_-"/>
    <numFmt numFmtId="221" formatCode="_-#,##0%_-;\(#,##0%\);_-\ &quot;-&quot;_-"/>
    <numFmt numFmtId="222" formatCode="&quot;$&quot;\ #,##0_-;[Red]&quot;$&quot;\ #,##0\-"/>
    <numFmt numFmtId="223" formatCode="#,##0.0"/>
    <numFmt numFmtId="224" formatCode="&quot;$&quot;#,##0.00_);\(&quot;$&quot;#,##0.00\)"/>
    <numFmt numFmtId="225" formatCode="&quot;$&quot;#,##0_);\(&quot;$&quot;#,##0\)"/>
    <numFmt numFmtId="226" formatCode="_-* #,##0_-;\-* #,##0_-;_-* &quot;-&quot;??_-;_-@_-"/>
    <numFmt numFmtId="227" formatCode="#,##0;\-#,##0;&quot;-&quot;"/>
    <numFmt numFmtId="228" formatCode="#,##0\ &quot; &quot;;\(#,##0\)\ ;&quot;—&quot;&quot; &quot;&quot; &quot;&quot; &quot;&quot; &quot;"/>
    <numFmt numFmtId="229" formatCode="_ &quot;\&quot;* #,##0_ ;_ &quot;\&quot;* \-#,##0_ ;_ &quot;\&quot;* &quot;-&quot;_ ;_ @_ "/>
    <numFmt numFmtId="230" formatCode="_-* #,##0.00_$_-;\-* #,##0.00_$_-;_-* &quot;-&quot;??_$_-;_-@_-"/>
    <numFmt numFmtId="231" formatCode="\$#,##0;\(\$#,##0\)"/>
    <numFmt numFmtId="232" formatCode="#,##0;\(#,##0\)"/>
    <numFmt numFmtId="233" formatCode="_([$€-2]* #,##0.00_);_([$€-2]* \(#,##0.00\);_([$€-2]* &quot;-&quot;??_)"/>
    <numFmt numFmtId="234" formatCode="_(* #,##0.0,_);_(* \(#,##0.0,\);_(* &quot;-&quot;_);_(@_)"/>
    <numFmt numFmtId="235" formatCode="\ \ @"/>
    <numFmt numFmtId="236" formatCode="0%;\(0%\)"/>
    <numFmt numFmtId="237" formatCode="#,##0_);\(#,##0_)"/>
    <numFmt numFmtId="238" formatCode="0.00_ "/>
    <numFmt numFmtId="239" formatCode="#,##0.00_ ;[Red]\-#,##0.00\ "/>
  </numFmts>
  <fonts count="134">
    <font>
      <sz val="10"/>
      <name val="Arial"/>
      <charset val="134"/>
    </font>
    <font>
      <sz val="11"/>
      <color indexed="8"/>
      <name val="Calibri"/>
      <family val="2"/>
    </font>
    <font>
      <u/>
      <sz val="10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8"/>
      <color indexed="8"/>
      <name val="黑体"/>
      <family val="3"/>
      <charset val="134"/>
    </font>
    <font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20"/>
      <name val="宋体"/>
      <family val="3"/>
      <charset val="134"/>
    </font>
    <font>
      <sz val="10"/>
      <name val="Times New Roman"/>
      <family val="1"/>
    </font>
    <font>
      <sz val="11"/>
      <color indexed="52"/>
      <name val="宋体"/>
      <family val="3"/>
      <charset val="134"/>
    </font>
    <font>
      <sz val="10"/>
      <color indexed="8"/>
      <name val="MS Sans Serif"/>
      <family val="2"/>
    </font>
    <font>
      <sz val="12"/>
      <name val="????"/>
      <family val="1"/>
    </font>
    <font>
      <b/>
      <sz val="12"/>
      <color indexed="63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sz val="10"/>
      <name val="Geneva"/>
      <family val="1"/>
    </font>
    <font>
      <b/>
      <sz val="13"/>
      <color indexed="56"/>
      <name val="楷体_GB2312"/>
      <family val="3"/>
      <charset val="134"/>
    </font>
    <font>
      <b/>
      <i/>
      <sz val="12"/>
      <name val="Times New Roman"/>
      <family val="1"/>
    </font>
    <font>
      <sz val="12"/>
      <color indexed="17"/>
      <name val="宋体"/>
      <family val="3"/>
      <charset val="134"/>
    </font>
    <font>
      <sz val="10"/>
      <color indexed="8"/>
      <name val="Arial"/>
      <family val="2"/>
    </font>
    <font>
      <sz val="12"/>
      <color indexed="17"/>
      <name val="楷体_GB2312"/>
      <family val="3"/>
      <charset val="134"/>
    </font>
    <font>
      <b/>
      <sz val="8"/>
      <name val="Arial"/>
      <family val="2"/>
    </font>
    <font>
      <b/>
      <sz val="10"/>
      <name val="Arial"/>
      <family val="2"/>
    </font>
    <font>
      <sz val="12"/>
      <color indexed="9"/>
      <name val="楷体_GB2312"/>
      <family val="3"/>
      <charset val="134"/>
    </font>
    <font>
      <sz val="12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ＭＳ Ｐゴシック"/>
      <charset val="134"/>
    </font>
    <font>
      <sz val="11"/>
      <color indexed="12"/>
      <name val="Times New Roman"/>
      <family val="1"/>
    </font>
    <font>
      <sz val="10"/>
      <color indexed="20"/>
      <name val="宋体"/>
      <family val="3"/>
      <charset val="134"/>
    </font>
    <font>
      <sz val="8"/>
      <name val="Times New Roman"/>
      <family val="1"/>
    </font>
    <font>
      <b/>
      <sz val="11"/>
      <color indexed="16"/>
      <name val="Times New Roman"/>
      <family val="1"/>
    </font>
    <font>
      <sz val="10"/>
      <name val="MS Sans Serif"/>
      <family val="2"/>
    </font>
    <font>
      <sz val="10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color indexed="20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sz val="9"/>
      <name val="Times New Roman"/>
      <family val="1"/>
    </font>
    <font>
      <sz val="11"/>
      <name val="MS P????"/>
      <family val="1"/>
    </font>
    <font>
      <u/>
      <sz val="10"/>
      <color indexed="12"/>
      <name val="Arial"/>
      <family val="2"/>
    </font>
    <font>
      <b/>
      <sz val="11"/>
      <color indexed="52"/>
      <name val="宋体"/>
      <family val="3"/>
      <charset val="134"/>
    </font>
    <font>
      <sz val="13"/>
      <name val="Tms Rmn"/>
      <family val="1"/>
    </font>
    <font>
      <sz val="10"/>
      <name val="Helv"/>
      <family val="2"/>
    </font>
    <font>
      <sz val="10"/>
      <color indexed="16"/>
      <name val="MS Serif"/>
      <family val="1"/>
    </font>
    <font>
      <sz val="10.5"/>
      <color indexed="20"/>
      <name val="宋体"/>
      <family val="3"/>
      <charset val="134"/>
    </font>
    <font>
      <b/>
      <sz val="12"/>
      <name val="Arial"/>
      <family val="2"/>
    </font>
    <font>
      <sz val="12"/>
      <name val="官帕眉"/>
      <charset val="134"/>
    </font>
    <font>
      <sz val="11"/>
      <color indexed="62"/>
      <name val="宋体"/>
      <family val="3"/>
      <charset val="134"/>
    </font>
    <font>
      <sz val="8"/>
      <color indexed="16"/>
      <name val="Century Schoolbook"/>
      <family val="1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60"/>
      <name val="楷体_GB2312"/>
      <family val="3"/>
      <charset val="134"/>
    </font>
    <font>
      <sz val="12"/>
      <name val="MS Sans Serif"/>
      <family val="2"/>
    </font>
    <font>
      <sz val="11"/>
      <name val="Times New Roman"/>
      <family val="1"/>
    </font>
    <font>
      <sz val="12"/>
      <color indexed="16"/>
      <name val="宋体"/>
      <family val="3"/>
      <charset val="134"/>
    </font>
    <font>
      <b/>
      <sz val="12"/>
      <name val="Times New Roman"/>
      <family val="1"/>
    </font>
    <font>
      <u/>
      <sz val="10"/>
      <color indexed="36"/>
      <name val="Arial"/>
      <family val="2"/>
    </font>
    <font>
      <b/>
      <sz val="10"/>
      <name val="Helv"/>
      <family val="2"/>
    </font>
    <font>
      <b/>
      <sz val="12"/>
      <name val="MS Sans Serif"/>
      <family val="2"/>
    </font>
    <font>
      <b/>
      <sz val="8"/>
      <color indexed="8"/>
      <name val="Helv"/>
      <family val="2"/>
    </font>
    <font>
      <u/>
      <sz val="12"/>
      <color indexed="36"/>
      <name val="宋体"/>
      <family val="3"/>
      <charset val="134"/>
    </font>
    <font>
      <sz val="8"/>
      <name val="Arial"/>
      <family val="2"/>
    </font>
    <font>
      <b/>
      <sz val="12"/>
      <color indexed="9"/>
      <name val="楷体_GB2312"/>
      <family val="3"/>
      <charset val="134"/>
    </font>
    <font>
      <sz val="12"/>
      <name val="돋움체"/>
      <charset val="134"/>
    </font>
    <font>
      <b/>
      <sz val="15"/>
      <color indexed="56"/>
      <name val="宋体"/>
      <family val="3"/>
      <charset val="134"/>
    </font>
    <font>
      <b/>
      <sz val="10"/>
      <name val="Tms Rmn"/>
      <family val="1"/>
    </font>
    <font>
      <b/>
      <sz val="13"/>
      <color indexed="56"/>
      <name val="宋体"/>
      <family val="3"/>
      <charset val="134"/>
    </font>
    <font>
      <b/>
      <sz val="14"/>
      <color indexed="9"/>
      <name val="Times New Roman"/>
      <family val="1"/>
    </font>
    <font>
      <b/>
      <sz val="11"/>
      <color indexed="9"/>
      <name val="宋体"/>
      <family val="3"/>
      <charset val="134"/>
    </font>
    <font>
      <u val="singleAccounting"/>
      <vertAlign val="subscript"/>
      <sz val="10"/>
      <name val="Times New Roman"/>
      <family val="1"/>
    </font>
    <font>
      <sz val="10"/>
      <name val="Tms Rmn"/>
      <family val="1"/>
    </font>
    <font>
      <sz val="12"/>
      <color indexed="10"/>
      <name val="楷体_GB2312"/>
      <family val="3"/>
      <charset val="134"/>
    </font>
    <font>
      <i/>
      <sz val="9"/>
      <name val="Times New Roman"/>
      <family val="1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8"/>
      <name val="Times New Roman"/>
      <family val="1"/>
    </font>
    <font>
      <sz val="12"/>
      <name val="Arial"/>
      <family val="2"/>
    </font>
    <font>
      <sz val="11"/>
      <color indexed="8"/>
      <name val="Times New Roman"/>
      <family val="1"/>
    </font>
    <font>
      <sz val="12"/>
      <color indexed="9"/>
      <name val="Helv"/>
      <family val="2"/>
    </font>
    <font>
      <b/>
      <sz val="13"/>
      <name val="Tms Rmn"/>
      <family val="1"/>
    </font>
    <font>
      <i/>
      <sz val="12"/>
      <name val="Times New Roman"/>
      <family val="1"/>
    </font>
    <font>
      <b/>
      <sz val="11"/>
      <name val="Helv"/>
      <family val="2"/>
    </font>
    <font>
      <b/>
      <sz val="13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i/>
      <sz val="11"/>
      <color indexed="23"/>
      <name val="宋体"/>
      <family val="3"/>
      <charset val="134"/>
    </font>
    <font>
      <sz val="12"/>
      <name val="Helv"/>
      <family val="2"/>
    </font>
    <font>
      <b/>
      <sz val="12"/>
      <name val="Helv"/>
      <family val="2"/>
    </font>
    <font>
      <b/>
      <sz val="18"/>
      <name val="Arial"/>
      <family val="2"/>
    </font>
    <font>
      <b/>
      <sz val="18"/>
      <color indexed="56"/>
      <name val="宋体"/>
      <family val="3"/>
      <charset val="134"/>
    </font>
    <font>
      <sz val="7"/>
      <name val="Small Fonts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i/>
      <sz val="10"/>
      <name val="Times New Roman"/>
      <family val="1"/>
    </font>
    <font>
      <b/>
      <sz val="9"/>
      <name val="Arial"/>
      <family val="2"/>
    </font>
    <font>
      <sz val="11"/>
      <name val="明朝"/>
      <charset val="134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Courier"/>
      <family val="3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name val="돋움"/>
      <charset val="134"/>
    </font>
    <font>
      <sz val="10"/>
      <color indexed="8"/>
      <name val="Tahoma"/>
      <family val="2"/>
    </font>
    <font>
      <sz val="12"/>
      <color indexed="62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9"/>
      <name val="Arial"/>
      <family val="2"/>
    </font>
    <font>
      <sz val="12"/>
      <color indexed="8"/>
      <name val="楷体_GB2312"/>
      <family val="3"/>
      <charset val="134"/>
    </font>
    <font>
      <sz val="10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gray0625"/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4"/>
        <bgColor indexed="5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55"/>
      </patternFill>
    </fill>
    <fill>
      <patternFill patternType="solid">
        <fgColor indexed="52"/>
        <bgColor indexed="52"/>
      </patternFill>
    </fill>
    <fill>
      <patternFill patternType="mediumGray">
        <f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79">
    <xf numFmtId="0" fontId="0" fillId="0" borderId="0"/>
    <xf numFmtId="0" fontId="38" fillId="6" borderId="0" applyNumberFormat="0" applyBorder="0" applyAlignment="0" applyProtection="0">
      <alignment vertical="center"/>
    </xf>
    <xf numFmtId="183" fontId="128" fillId="0" borderId="0" applyFont="0" applyFill="0" applyBorder="0" applyAlignment="0" applyProtection="0"/>
    <xf numFmtId="0" fontId="42" fillId="0" borderId="0" applyNumberFormat="0" applyFill="0"/>
    <xf numFmtId="0" fontId="31" fillId="0" borderId="0"/>
    <xf numFmtId="0" fontId="50" fillId="0" borderId="0">
      <alignment horizontal="center" wrapText="1"/>
      <protection locked="0"/>
    </xf>
    <xf numFmtId="43" fontId="128" fillId="0" borderId="0" applyFont="0" applyFill="0" applyBorder="0" applyAlignment="0" applyProtection="0"/>
    <xf numFmtId="0" fontId="15" fillId="12" borderId="0" applyNumberFormat="0" applyBorder="0" applyAlignment="0" applyProtection="0"/>
    <xf numFmtId="0" fontId="27" fillId="0" borderId="0">
      <protection locked="0"/>
    </xf>
    <xf numFmtId="186" fontId="128" fillId="0" borderId="0" applyFont="0" applyFill="0" applyBorder="0" applyAlignment="0" applyProtection="0"/>
    <xf numFmtId="189" fontId="128" fillId="0" borderId="0" applyFill="0" applyBorder="0" applyAlignment="0"/>
    <xf numFmtId="0" fontId="56" fillId="5" borderId="17" applyNumberFormat="0" applyAlignment="0" applyProtection="0">
      <alignment vertical="center"/>
    </xf>
    <xf numFmtId="0" fontId="16" fillId="0" borderId="0"/>
    <xf numFmtId="0" fontId="44" fillId="9" borderId="0" applyNumberFormat="0" applyBorder="0" applyAlignment="0" applyProtection="0"/>
    <xf numFmtId="197" fontId="128" fillId="0" borderId="16" applyFill="0" applyProtection="0">
      <alignment horizontal="right"/>
    </xf>
    <xf numFmtId="0" fontId="28" fillId="3" borderId="0" applyNumberFormat="0" applyBorder="0" applyAlignment="0" applyProtection="0">
      <alignment vertical="center"/>
    </xf>
    <xf numFmtId="9" fontId="48" fillId="0" borderId="0" applyNumberFormat="0" applyFill="0" applyBorder="0" applyAlignment="0"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8" fillId="3" borderId="0" applyNumberFormat="0" applyBorder="0" applyAlignment="0" applyProtection="0">
      <alignment vertical="center"/>
    </xf>
    <xf numFmtId="0" fontId="32" fillId="0" borderId="0"/>
    <xf numFmtId="0" fontId="32" fillId="0" borderId="0"/>
    <xf numFmtId="186" fontId="16" fillId="0" borderId="0" applyFont="0" applyFill="0" applyBorder="0" applyAlignment="0" applyProtection="0"/>
    <xf numFmtId="0" fontId="57" fillId="0" borderId="0">
      <alignment horizontal="left"/>
    </xf>
    <xf numFmtId="0" fontId="46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0" borderId="0"/>
    <xf numFmtId="199" fontId="128" fillId="0" borderId="0" applyFill="0" applyBorder="0" applyAlignment="0"/>
    <xf numFmtId="0" fontId="63" fillId="0" borderId="0" applyNumberFormat="0" applyAlignment="0">
      <alignment horizontal="left"/>
    </xf>
    <xf numFmtId="0" fontId="28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24" fontId="47" fillId="0" borderId="0" applyFont="0" applyFill="0" applyBorder="0" applyAlignment="0" applyProtection="0"/>
    <xf numFmtId="0" fontId="15" fillId="0" borderId="0">
      <alignment vertical="center"/>
    </xf>
    <xf numFmtId="182" fontId="128" fillId="0" borderId="0" applyFill="0" applyBorder="0" applyAlignment="0"/>
    <xf numFmtId="0" fontId="16" fillId="10" borderId="14">
      <protection locked="0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62" fillId="0" borderId="0"/>
    <xf numFmtId="9" fontId="20" fillId="0" borderId="0" applyFont="0" applyFill="0" applyBorder="0" applyAlignment="0" applyProtection="0">
      <alignment vertical="center"/>
    </xf>
    <xf numFmtId="0" fontId="27" fillId="0" borderId="0"/>
    <xf numFmtId="190" fontId="1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/>
    <xf numFmtId="0" fontId="16" fillId="1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67" fillId="19" borderId="17" applyNumberFormat="0" applyAlignment="0" applyProtection="0">
      <alignment vertical="center"/>
    </xf>
    <xf numFmtId="0" fontId="16" fillId="0" borderId="0"/>
    <xf numFmtId="0" fontId="16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99" fontId="128" fillId="0" borderId="0" applyFill="0" applyBorder="0" applyAlignment="0"/>
    <xf numFmtId="0" fontId="45" fillId="7" borderId="0" applyNumberFormat="0" applyBorder="0" applyAlignment="0" applyProtection="0">
      <alignment vertical="center"/>
    </xf>
    <xf numFmtId="195" fontId="128" fillId="0" borderId="0" applyFont="0" applyFill="0" applyBorder="0" applyAlignment="0" applyProtection="0"/>
    <xf numFmtId="0" fontId="128" fillId="0" borderId="0">
      <protection locked="0"/>
    </xf>
    <xf numFmtId="0" fontId="16" fillId="20" borderId="0" applyNumberFormat="0" applyBorder="0" applyAlignment="0" applyProtection="0"/>
    <xf numFmtId="0" fontId="128" fillId="0" borderId="0">
      <protection locked="0"/>
    </xf>
    <xf numFmtId="0" fontId="28" fillId="3" borderId="0" applyNumberFormat="0" applyBorder="0" applyAlignment="0" applyProtection="0">
      <alignment vertical="center"/>
    </xf>
    <xf numFmtId="0" fontId="27" fillId="0" borderId="0"/>
    <xf numFmtId="182" fontId="128" fillId="0" borderId="0" applyFill="0" applyBorder="0" applyAlignment="0"/>
    <xf numFmtId="0" fontId="64" fillId="11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0" borderId="0">
      <alignment vertical="center"/>
    </xf>
    <xf numFmtId="182" fontId="128" fillId="0" borderId="0" applyFill="0" applyBorder="0" applyAlignment="0"/>
    <xf numFmtId="0" fontId="30" fillId="0" borderId="9" applyNumberFormat="0" applyFill="0" applyAlignment="0" applyProtection="0">
      <alignment vertical="center"/>
    </xf>
    <xf numFmtId="0" fontId="39" fillId="0" borderId="0">
      <alignment vertical="top"/>
    </xf>
    <xf numFmtId="0" fontId="51" fillId="2" borderId="15"/>
    <xf numFmtId="0" fontId="33" fillId="5" borderId="10" applyNumberFormat="0" applyAlignment="0" applyProtection="0">
      <alignment vertical="center"/>
    </xf>
    <xf numFmtId="200" fontId="61" fillId="0" borderId="0" applyFont="0" applyFill="0" applyBorder="0" applyAlignment="0" applyProtection="0"/>
    <xf numFmtId="0" fontId="128" fillId="0" borderId="0"/>
    <xf numFmtId="0" fontId="52" fillId="0" borderId="0" applyNumberFormat="0" applyFont="0" applyFill="0" applyBorder="0" applyAlignment="0" applyProtection="0">
      <alignment horizontal="left"/>
    </xf>
    <xf numFmtId="0" fontId="128" fillId="0" borderId="0"/>
    <xf numFmtId="0" fontId="16" fillId="0" borderId="0"/>
    <xf numFmtId="0" fontId="128" fillId="0" borderId="0"/>
    <xf numFmtId="0" fontId="60" fillId="5" borderId="17" applyNumberFormat="0" applyAlignment="0" applyProtection="0">
      <alignment vertical="center"/>
    </xf>
    <xf numFmtId="0" fontId="16" fillId="0" borderId="0"/>
    <xf numFmtId="178" fontId="128" fillId="0" borderId="0">
      <protection locked="0"/>
    </xf>
    <xf numFmtId="0" fontId="16" fillId="3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>
      <alignment horizontal="center" vertical="center"/>
    </xf>
    <xf numFmtId="178" fontId="128" fillId="0" borderId="0">
      <protection locked="0"/>
    </xf>
    <xf numFmtId="0" fontId="49" fillId="11" borderId="0" applyNumberFormat="0" applyBorder="0" applyAlignment="0" applyProtection="0">
      <alignment vertical="center"/>
    </xf>
    <xf numFmtId="186" fontId="27" fillId="0" borderId="0" applyFont="0" applyFill="0" applyBorder="0" applyAlignment="0" applyProtection="0"/>
    <xf numFmtId="0" fontId="62" fillId="0" borderId="0"/>
    <xf numFmtId="0" fontId="45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38" fontId="58" fillId="0" borderId="0" applyFont="0" applyFill="0" applyBorder="0" applyAlignment="0" applyProtection="0"/>
    <xf numFmtId="193" fontId="128" fillId="0" borderId="0" applyFill="0" applyBorder="0" applyAlignment="0"/>
    <xf numFmtId="0" fontId="128" fillId="0" borderId="0"/>
    <xf numFmtId="0" fontId="128" fillId="0" borderId="0"/>
    <xf numFmtId="198" fontId="58" fillId="0" borderId="0" applyFont="0" applyFill="0" applyBorder="0" applyAlignment="0" applyProtection="0"/>
    <xf numFmtId="0" fontId="16" fillId="0" borderId="0"/>
    <xf numFmtId="192" fontId="128" fillId="0" borderId="0"/>
    <xf numFmtId="0" fontId="16" fillId="10" borderId="14">
      <protection locked="0"/>
    </xf>
    <xf numFmtId="0" fontId="16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128" fillId="0" borderId="0"/>
    <xf numFmtId="0" fontId="16" fillId="0" borderId="0"/>
    <xf numFmtId="0" fontId="27" fillId="0" borderId="0"/>
    <xf numFmtId="0" fontId="16" fillId="0" borderId="0"/>
    <xf numFmtId="0" fontId="54" fillId="15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20" fillId="0" borderId="0">
      <alignment vertical="center"/>
    </xf>
    <xf numFmtId="203" fontId="128" fillId="0" borderId="0" applyFont="0" applyFill="0" applyBorder="0" applyAlignment="0" applyProtection="0"/>
    <xf numFmtId="0" fontId="44" fillId="12" borderId="0" applyNumberFormat="0" applyBorder="0" applyAlignment="0" applyProtection="0"/>
    <xf numFmtId="0" fontId="16" fillId="0" borderId="0">
      <alignment vertical="center"/>
    </xf>
    <xf numFmtId="0" fontId="16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73" fillId="0" borderId="0" applyNumberFormat="0" applyFill="0">
      <alignment horizontal="left" vertical="center"/>
    </xf>
    <xf numFmtId="40" fontId="58" fillId="0" borderId="0" applyFont="0" applyFill="0" applyBorder="0" applyAlignment="0" applyProtection="0"/>
    <xf numFmtId="10" fontId="47" fillId="0" borderId="0" applyFont="0" applyFill="0" applyBorder="0" applyAlignment="0" applyProtection="0"/>
    <xf numFmtId="195" fontId="27" fillId="0" borderId="0" applyFont="0" applyFill="0" applyBorder="0" applyAlignment="0" applyProtection="0"/>
    <xf numFmtId="0" fontId="46" fillId="24" borderId="0" applyNumberFormat="0" applyBorder="0" applyAlignment="0" applyProtection="0">
      <alignment vertical="center"/>
    </xf>
    <xf numFmtId="0" fontId="128" fillId="0" borderId="0"/>
    <xf numFmtId="0" fontId="16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0" borderId="0" applyFill="0" applyBorder="0" applyAlignment="0"/>
    <xf numFmtId="0" fontId="76" fillId="0" borderId="0" applyNumberFormat="0" applyFill="0" applyBorder="0" applyAlignment="0" applyProtection="0"/>
    <xf numFmtId="0" fontId="128" fillId="0" borderId="0"/>
    <xf numFmtId="0" fontId="28" fillId="3" borderId="0" applyNumberFormat="0" applyBorder="0" applyAlignment="0" applyProtection="0">
      <alignment vertical="center"/>
    </xf>
    <xf numFmtId="0" fontId="128" fillId="0" borderId="0">
      <protection locked="0"/>
    </xf>
    <xf numFmtId="49" fontId="29" fillId="0" borderId="0" applyProtection="0">
      <alignment horizontal="left"/>
    </xf>
    <xf numFmtId="0" fontId="65" fillId="0" borderId="18">
      <alignment horizontal="left" vertical="center"/>
    </xf>
    <xf numFmtId="0" fontId="45" fillId="7" borderId="0" applyNumberFormat="0" applyBorder="0" applyAlignment="0" applyProtection="0">
      <alignment vertical="center"/>
    </xf>
    <xf numFmtId="0" fontId="17" fillId="0" borderId="0" applyNumberFormat="0" applyFill="0" applyBorder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2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45" fillId="7" borderId="0" applyNumberFormat="0" applyBorder="0" applyAlignment="0" applyProtection="0">
      <alignment vertical="center"/>
    </xf>
    <xf numFmtId="0" fontId="44" fillId="12" borderId="0" applyNumberFormat="0" applyBorder="0" applyAlignment="0" applyProtection="0"/>
    <xf numFmtId="0" fontId="128" fillId="0" borderId="0"/>
    <xf numFmtId="0" fontId="27" fillId="0" borderId="0"/>
    <xf numFmtId="0" fontId="128" fillId="0" borderId="0">
      <protection locked="0"/>
    </xf>
    <xf numFmtId="183" fontId="16" fillId="0" borderId="0" applyFont="0" applyFill="0" applyBorder="0" applyAlignment="0" applyProtection="0"/>
    <xf numFmtId="0" fontId="128" fillId="0" borderId="0"/>
    <xf numFmtId="0" fontId="32" fillId="0" borderId="0"/>
    <xf numFmtId="0" fontId="16" fillId="0" borderId="0">
      <alignment vertical="center"/>
    </xf>
    <xf numFmtId="0" fontId="62" fillId="0" borderId="0"/>
    <xf numFmtId="38" fontId="37" fillId="0" borderId="0"/>
    <xf numFmtId="0" fontId="32" fillId="0" borderId="0"/>
    <xf numFmtId="182" fontId="128" fillId="0" borderId="0" applyFill="0" applyBorder="0" applyAlignment="0"/>
    <xf numFmtId="0" fontId="32" fillId="0" borderId="0"/>
    <xf numFmtId="0" fontId="62" fillId="0" borderId="0"/>
    <xf numFmtId="9" fontId="16" fillId="0" borderId="0" applyFont="0" applyFill="0" applyBorder="0" applyAlignment="0" applyProtection="0">
      <alignment vertical="center"/>
    </xf>
    <xf numFmtId="196" fontId="128" fillId="0" borderId="0" applyFill="0" applyBorder="0" applyAlignment="0"/>
    <xf numFmtId="0" fontId="128" fillId="0" borderId="0"/>
    <xf numFmtId="0" fontId="28" fillId="3" borderId="0" applyNumberFormat="0" applyBorder="0" applyAlignment="0" applyProtection="0">
      <alignment vertical="center"/>
    </xf>
    <xf numFmtId="40" fontId="52" fillId="0" borderId="0" applyFont="0" applyFill="0" applyBorder="0" applyAlignment="0" applyProtection="0"/>
    <xf numFmtId="0" fontId="128" fillId="0" borderId="0"/>
    <xf numFmtId="0" fontId="62" fillId="0" borderId="0"/>
    <xf numFmtId="0" fontId="32" fillId="0" borderId="0"/>
    <xf numFmtId="0" fontId="79" fillId="0" borderId="1">
      <alignment horizont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/>
    <xf numFmtId="0" fontId="71" fillId="6" borderId="0" applyNumberFormat="0" applyBorder="0" applyAlignment="0" applyProtection="0">
      <alignment vertical="center"/>
    </xf>
    <xf numFmtId="0" fontId="32" fillId="0" borderId="0"/>
    <xf numFmtId="192" fontId="128" fillId="0" borderId="0"/>
    <xf numFmtId="0" fontId="128" fillId="0" borderId="0"/>
    <xf numFmtId="0" fontId="16" fillId="0" borderId="0"/>
    <xf numFmtId="0" fontId="32" fillId="0" borderId="0"/>
    <xf numFmtId="0" fontId="32" fillId="0" borderId="0"/>
    <xf numFmtId="0" fontId="128" fillId="0" borderId="0"/>
    <xf numFmtId="0" fontId="27" fillId="0" borderId="0"/>
    <xf numFmtId="0" fontId="55" fillId="3" borderId="0" applyNumberFormat="0" applyBorder="0" applyAlignment="0" applyProtection="0">
      <alignment vertical="center"/>
    </xf>
    <xf numFmtId="0" fontId="32" fillId="0" borderId="0"/>
    <xf numFmtId="192" fontId="128" fillId="0" borderId="0"/>
    <xf numFmtId="0" fontId="45" fillId="7" borderId="0" applyNumberFormat="0" applyBorder="0" applyAlignment="0" applyProtection="0">
      <alignment vertical="center"/>
    </xf>
    <xf numFmtId="0" fontId="27" fillId="0" borderId="0"/>
    <xf numFmtId="0" fontId="78" fillId="0" borderId="0"/>
    <xf numFmtId="0" fontId="128" fillId="0" borderId="0"/>
    <xf numFmtId="0" fontId="128" fillId="0" borderId="0"/>
    <xf numFmtId="0" fontId="128" fillId="0" borderId="0">
      <protection locked="0"/>
    </xf>
    <xf numFmtId="0" fontId="62" fillId="0" borderId="0"/>
    <xf numFmtId="0" fontId="20" fillId="3" borderId="0" applyNumberFormat="0" applyBorder="0" applyAlignment="0" applyProtection="0">
      <alignment vertical="center"/>
    </xf>
    <xf numFmtId="0" fontId="128" fillId="0" borderId="0"/>
    <xf numFmtId="0" fontId="16" fillId="0" borderId="0">
      <alignment vertical="center"/>
    </xf>
    <xf numFmtId="0" fontId="32" fillId="0" borderId="0"/>
    <xf numFmtId="206" fontId="27" fillId="0" borderId="0" applyFont="0" applyFill="0" applyBorder="0" applyAlignment="0" applyProtection="0"/>
    <xf numFmtId="0" fontId="28" fillId="3" borderId="0" applyNumberFormat="0" applyBorder="0" applyAlignment="0" applyProtection="0">
      <alignment vertical="center"/>
    </xf>
    <xf numFmtId="0" fontId="128" fillId="0" borderId="0">
      <protection locked="0"/>
    </xf>
    <xf numFmtId="10" fontId="61" fillId="0" borderId="0" applyFont="0" applyFill="0" applyBorder="0" applyAlignment="0" applyProtection="0"/>
    <xf numFmtId="0" fontId="32" fillId="0" borderId="0"/>
    <xf numFmtId="38" fontId="82" fillId="5" borderId="0" applyNumberFormat="0" applyBorder="0" applyAlignment="0" applyProtection="0"/>
    <xf numFmtId="0" fontId="27" fillId="0" borderId="0">
      <protection locked="0"/>
    </xf>
    <xf numFmtId="9" fontId="16" fillId="0" borderId="0" applyFont="0" applyFill="0" applyBorder="0" applyAlignment="0" applyProtection="0">
      <alignment vertical="center"/>
    </xf>
    <xf numFmtId="0" fontId="32" fillId="0" borderId="0"/>
    <xf numFmtId="0" fontId="36" fillId="0" borderId="12" applyNumberFormat="0" applyFill="0" applyAlignment="0" applyProtection="0">
      <alignment vertical="center"/>
    </xf>
    <xf numFmtId="0" fontId="41" fillId="0" borderId="13">
      <alignment horizontal="center"/>
    </xf>
    <xf numFmtId="0" fontId="32" fillId="0" borderId="0"/>
    <xf numFmtId="0" fontId="128" fillId="0" borderId="0"/>
    <xf numFmtId="0" fontId="128" fillId="0" borderId="0"/>
    <xf numFmtId="0" fontId="75" fillId="23" borderId="0" applyNumberFormat="0" applyBorder="0" applyAlignment="0" applyProtection="0"/>
    <xf numFmtId="0" fontId="16" fillId="0" borderId="0" applyNumberFormat="0" applyFill="0" applyBorder="0" applyAlignment="0" applyProtection="0"/>
    <xf numFmtId="0" fontId="128" fillId="0" borderId="0"/>
    <xf numFmtId="0" fontId="32" fillId="0" borderId="0"/>
    <xf numFmtId="0" fontId="40" fillId="7" borderId="0" applyNumberFormat="0" applyBorder="0" applyAlignment="0" applyProtection="0">
      <alignment vertical="center"/>
    </xf>
    <xf numFmtId="0" fontId="39" fillId="0" borderId="0">
      <alignment vertical="top"/>
    </xf>
    <xf numFmtId="0" fontId="27" fillId="0" borderId="0"/>
    <xf numFmtId="0" fontId="128" fillId="0" borderId="0">
      <protection locked="0"/>
    </xf>
    <xf numFmtId="0" fontId="49" fillId="3" borderId="0" applyNumberFormat="0" applyBorder="0" applyAlignment="0" applyProtection="0">
      <alignment vertical="center"/>
    </xf>
    <xf numFmtId="0" fontId="128" fillId="0" borderId="0"/>
    <xf numFmtId="0" fontId="45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28" fillId="0" borderId="0">
      <protection locked="0"/>
    </xf>
    <xf numFmtId="0" fontId="16" fillId="10" borderId="14">
      <protection locked="0"/>
    </xf>
    <xf numFmtId="0" fontId="27" fillId="0" borderId="0"/>
    <xf numFmtId="0" fontId="27" fillId="0" borderId="0"/>
    <xf numFmtId="40" fontId="80" fillId="0" borderId="0" applyBorder="0">
      <alignment horizontal="right"/>
    </xf>
    <xf numFmtId="0" fontId="128" fillId="0" borderId="0"/>
    <xf numFmtId="0" fontId="38" fillId="13" borderId="0" applyNumberFormat="0" applyBorder="0" applyAlignment="0" applyProtection="0"/>
    <xf numFmtId="0" fontId="128" fillId="0" borderId="0">
      <protection locked="0"/>
    </xf>
    <xf numFmtId="191" fontId="128" fillId="0" borderId="0" applyFill="0" applyBorder="0" applyAlignment="0"/>
    <xf numFmtId="178" fontId="128" fillId="0" borderId="0">
      <protection locked="0"/>
    </xf>
    <xf numFmtId="0" fontId="62" fillId="0" borderId="0"/>
    <xf numFmtId="0" fontId="20" fillId="0" borderId="0">
      <alignment vertical="center"/>
    </xf>
    <xf numFmtId="0" fontId="70" fillId="3" borderId="0" applyNumberFormat="0" applyBorder="0" applyAlignment="0" applyProtection="0">
      <alignment vertical="center"/>
    </xf>
    <xf numFmtId="0" fontId="128" fillId="0" borderId="0"/>
    <xf numFmtId="0" fontId="128" fillId="0" borderId="0">
      <protection locked="0"/>
    </xf>
    <xf numFmtId="0" fontId="39" fillId="0" borderId="0">
      <alignment vertical="top"/>
    </xf>
    <xf numFmtId="0" fontId="35" fillId="0" borderId="0" applyNumberFormat="0" applyFont="0" applyFill="0" applyBorder="0" applyProtection="0">
      <alignment horizontal="center" vertical="center" wrapText="1"/>
    </xf>
    <xf numFmtId="0" fontId="62" fillId="0" borderId="0"/>
    <xf numFmtId="0" fontId="16" fillId="0" borderId="0"/>
    <xf numFmtId="43" fontId="128" fillId="0" borderId="0" applyFont="0" applyFill="0" applyBorder="0" applyAlignment="0" applyProtection="0"/>
    <xf numFmtId="0" fontId="128" fillId="0" borderId="0"/>
    <xf numFmtId="0" fontId="16" fillId="0" borderId="0"/>
    <xf numFmtId="0" fontId="34" fillId="0" borderId="11" applyNumberFormat="0" applyFill="0" applyAlignment="0" applyProtection="0">
      <alignment vertical="center"/>
    </xf>
    <xf numFmtId="192" fontId="128" fillId="0" borderId="0"/>
    <xf numFmtId="0" fontId="40" fillId="7" borderId="0" applyNumberFormat="0" applyBorder="0" applyAlignment="0" applyProtection="0">
      <alignment vertical="center"/>
    </xf>
    <xf numFmtId="0" fontId="16" fillId="0" borderId="0"/>
    <xf numFmtId="0" fontId="20" fillId="0" borderId="0">
      <alignment vertical="center"/>
    </xf>
    <xf numFmtId="0" fontId="15" fillId="26" borderId="0" applyNumberFormat="0" applyBorder="0" applyAlignment="0" applyProtection="0"/>
    <xf numFmtId="0" fontId="128" fillId="0" borderId="0"/>
    <xf numFmtId="0" fontId="62" fillId="0" borderId="0"/>
    <xf numFmtId="178" fontId="128" fillId="0" borderId="0">
      <protection locked="0"/>
    </xf>
    <xf numFmtId="49" fontId="16" fillId="0" borderId="0" applyFont="0" applyFill="0" applyBorder="0" applyAlignment="0" applyProtection="0"/>
    <xf numFmtId="0" fontId="83" fillId="27" borderId="20" applyNumberFormat="0" applyAlignment="0" applyProtection="0">
      <alignment vertical="center"/>
    </xf>
    <xf numFmtId="9" fontId="66" fillId="0" borderId="0" applyFont="0" applyFill="0" applyBorder="0" applyAlignment="0" applyProtection="0"/>
    <xf numFmtId="180" fontId="47" fillId="0" borderId="0" applyFont="0" applyFill="0" applyBorder="0" applyAlignment="0" applyProtection="0"/>
    <xf numFmtId="0" fontId="30" fillId="0" borderId="9" applyNumberFormat="0" applyFill="0" applyAlignment="0" applyProtection="0">
      <alignment vertical="center"/>
    </xf>
    <xf numFmtId="207" fontId="29" fillId="0" borderId="0" applyFill="0" applyBorder="0" applyProtection="0">
      <alignment horizontal="right"/>
    </xf>
    <xf numFmtId="0" fontId="16" fillId="6" borderId="0" applyNumberFormat="0" applyBorder="0" applyAlignment="0" applyProtection="0">
      <alignment vertical="center"/>
    </xf>
    <xf numFmtId="0" fontId="62" fillId="0" borderId="0"/>
    <xf numFmtId="0" fontId="16" fillId="0" borderId="0">
      <alignment vertical="center"/>
    </xf>
    <xf numFmtId="0" fontId="128" fillId="0" borderId="0"/>
    <xf numFmtId="0" fontId="27" fillId="0" borderId="0">
      <protection locked="0"/>
    </xf>
    <xf numFmtId="39" fontId="47" fillId="0" borderId="0" applyFont="0" applyFill="0" applyBorder="0" applyAlignment="0" applyProtection="0"/>
    <xf numFmtId="0" fontId="27" fillId="0" borderId="0">
      <protection locked="0"/>
    </xf>
    <xf numFmtId="0" fontId="20" fillId="7" borderId="0" applyNumberFormat="0" applyBorder="0" applyAlignment="0" applyProtection="0">
      <alignment vertical="center"/>
    </xf>
    <xf numFmtId="0" fontId="16" fillId="0" borderId="0"/>
    <xf numFmtId="0" fontId="27" fillId="0" borderId="0">
      <protection locked="0"/>
    </xf>
    <xf numFmtId="0" fontId="86" fillId="10" borderId="14">
      <protection locked="0"/>
    </xf>
    <xf numFmtId="0" fontId="38" fillId="7" borderId="0" applyNumberFormat="0" applyBorder="0" applyAlignment="0" applyProtection="0">
      <alignment vertical="center"/>
    </xf>
    <xf numFmtId="0" fontId="74" fillId="0" borderId="0"/>
    <xf numFmtId="0" fontId="62" fillId="0" borderId="0"/>
    <xf numFmtId="0" fontId="20" fillId="0" borderId="0">
      <alignment vertical="center"/>
    </xf>
    <xf numFmtId="0" fontId="85" fillId="0" borderId="21" applyNumberFormat="0" applyFill="0" applyAlignment="0" applyProtection="0">
      <alignment vertical="center"/>
    </xf>
    <xf numFmtId="0" fontId="35" fillId="0" borderId="0"/>
    <xf numFmtId="178" fontId="128" fillId="0" borderId="0">
      <protection locked="0"/>
    </xf>
    <xf numFmtId="0" fontId="20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49" fontId="16" fillId="0" borderId="0" applyFont="0" applyFill="0" applyBorder="0" applyAlignment="0" applyProtection="0"/>
    <xf numFmtId="0" fontId="35" fillId="0" borderId="0"/>
    <xf numFmtId="49" fontId="16" fillId="0" borderId="0" applyFont="0" applyFill="0" applyBorder="0" applyAlignment="0" applyProtection="0"/>
    <xf numFmtId="49" fontId="16" fillId="0" borderId="0" applyFont="0" applyFill="0" applyBorder="0" applyAlignment="0" applyProtection="0"/>
    <xf numFmtId="0" fontId="71" fillId="6" borderId="0" applyNumberFormat="0" applyBorder="0" applyAlignment="0" applyProtection="0">
      <alignment vertical="center"/>
    </xf>
    <xf numFmtId="49" fontId="128" fillId="0" borderId="0" applyFont="0" applyFill="0" applyBorder="0" applyAlignment="0" applyProtection="0"/>
    <xf numFmtId="178" fontId="128" fillId="0" borderId="0">
      <protection locked="0"/>
    </xf>
    <xf numFmtId="0" fontId="87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28" fillId="0" borderId="0" applyFont="0" applyFill="0" applyBorder="0" applyAlignment="0" applyProtection="0"/>
    <xf numFmtId="0" fontId="27" fillId="0" borderId="0"/>
    <xf numFmtId="0" fontId="62" fillId="0" borderId="0"/>
    <xf numFmtId="0" fontId="16" fillId="10" borderId="14">
      <protection locked="0"/>
    </xf>
    <xf numFmtId="0" fontId="62" fillId="0" borderId="0"/>
    <xf numFmtId="0" fontId="128" fillId="0" borderId="0"/>
    <xf numFmtId="0" fontId="27" fillId="0" borderId="0"/>
    <xf numFmtId="0" fontId="27" fillId="0" borderId="0" applyNumberFormat="0" applyFill="0" applyBorder="0" applyAlignment="0" applyProtection="0"/>
    <xf numFmtId="0" fontId="79" fillId="0" borderId="0">
      <alignment horizontal="center" vertical="center"/>
    </xf>
    <xf numFmtId="0" fontId="128" fillId="0" borderId="0"/>
    <xf numFmtId="0" fontId="20" fillId="0" borderId="0"/>
    <xf numFmtId="0" fontId="27" fillId="0" borderId="0"/>
    <xf numFmtId="0" fontId="38" fillId="13" borderId="0" applyNumberFormat="0" applyBorder="0" applyAlignment="0" applyProtection="0"/>
    <xf numFmtId="0" fontId="128" fillId="0" borderId="0"/>
    <xf numFmtId="0" fontId="27" fillId="0" borderId="0"/>
    <xf numFmtId="196" fontId="128" fillId="0" borderId="0" applyFill="0" applyBorder="0" applyAlignment="0"/>
    <xf numFmtId="0" fontId="16" fillId="0" borderId="0"/>
    <xf numFmtId="0" fontId="27" fillId="0" borderId="0"/>
    <xf numFmtId="0" fontId="64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49" fillId="3" borderId="0" applyNumberFormat="0" applyBorder="0" applyAlignment="0" applyProtection="0">
      <alignment vertical="center"/>
    </xf>
    <xf numFmtId="0" fontId="16" fillId="0" borderId="0"/>
    <xf numFmtId="0" fontId="45" fillId="6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15" fillId="30" borderId="0" applyNumberFormat="0" applyBorder="0" applyAlignment="0" applyProtection="0"/>
    <xf numFmtId="0" fontId="35" fillId="0" borderId="0"/>
    <xf numFmtId="0" fontId="39" fillId="0" borderId="0">
      <alignment vertical="top"/>
    </xf>
    <xf numFmtId="0" fontId="35" fillId="0" borderId="0"/>
    <xf numFmtId="0" fontId="24" fillId="24" borderId="0" applyNumberFormat="0" applyBorder="0" applyAlignment="0" applyProtection="0">
      <alignment vertical="center"/>
    </xf>
    <xf numFmtId="0" fontId="128" fillId="0" borderId="0"/>
    <xf numFmtId="0" fontId="62" fillId="0" borderId="0"/>
    <xf numFmtId="0" fontId="27" fillId="0" borderId="0"/>
    <xf numFmtId="0" fontId="24" fillId="19" borderId="0" applyNumberFormat="0" applyBorder="0" applyAlignment="0" applyProtection="0">
      <alignment vertical="center"/>
    </xf>
    <xf numFmtId="0" fontId="27" fillId="0" borderId="0"/>
    <xf numFmtId="0" fontId="128" fillId="0" borderId="0"/>
    <xf numFmtId="0" fontId="27" fillId="0" borderId="0"/>
    <xf numFmtId="0" fontId="43" fillId="25" borderId="0" applyNumberFormat="0" applyBorder="0" applyAlignment="0" applyProtection="0">
      <alignment vertical="center"/>
    </xf>
    <xf numFmtId="0" fontId="27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205" fontId="128" fillId="0" borderId="0" applyFont="0" applyFill="0" applyBorder="0" applyAlignment="0" applyProtection="0"/>
    <xf numFmtId="0" fontId="128" fillId="0" borderId="0"/>
    <xf numFmtId="0" fontId="24" fillId="11" borderId="0" applyNumberFormat="0" applyBorder="0" applyAlignment="0" applyProtection="0">
      <alignment vertical="center"/>
    </xf>
    <xf numFmtId="0" fontId="27" fillId="0" borderId="0"/>
    <xf numFmtId="4" fontId="68" fillId="0" borderId="0">
      <alignment horizontal="right"/>
    </xf>
    <xf numFmtId="203" fontId="128" fillId="0" borderId="0" applyFont="0" applyFill="0" applyBorder="0" applyAlignment="0" applyProtection="0"/>
    <xf numFmtId="0" fontId="128" fillId="0" borderId="0"/>
    <xf numFmtId="0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16" fillId="31" borderId="0" applyNumberFormat="0" applyBorder="0" applyAlignment="0" applyProtection="0"/>
    <xf numFmtId="0" fontId="128" fillId="0" borderId="0">
      <protection locked="0"/>
    </xf>
    <xf numFmtId="0" fontId="128" fillId="0" borderId="0"/>
    <xf numFmtId="0" fontId="128" fillId="0" borderId="0">
      <protection locked="0"/>
    </xf>
    <xf numFmtId="0" fontId="128" fillId="0" borderId="0">
      <protection locked="0"/>
    </xf>
    <xf numFmtId="212" fontId="29" fillId="0" borderId="0"/>
    <xf numFmtId="0" fontId="16" fillId="0" borderId="0">
      <alignment vertical="center"/>
    </xf>
    <xf numFmtId="0" fontId="128" fillId="0" borderId="0">
      <protection locked="0"/>
    </xf>
    <xf numFmtId="0" fontId="54" fillId="15" borderId="0" applyNumberFormat="0" applyBorder="0" applyAlignment="0" applyProtection="0">
      <alignment vertical="center"/>
    </xf>
    <xf numFmtId="213" fontId="29" fillId="0" borderId="0" applyFill="0" applyBorder="0" applyProtection="0">
      <alignment horizontal="right"/>
    </xf>
    <xf numFmtId="178" fontId="128" fillId="0" borderId="0">
      <protection locked="0"/>
    </xf>
    <xf numFmtId="0" fontId="128" fillId="0" borderId="0">
      <protection locked="0"/>
    </xf>
    <xf numFmtId="0" fontId="128" fillId="0" borderId="0">
      <protection locked="0"/>
    </xf>
    <xf numFmtId="0" fontId="43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128" fillId="0" borderId="0"/>
    <xf numFmtId="0" fontId="28" fillId="3" borderId="0" applyNumberFormat="0" applyBorder="0" applyAlignment="0" applyProtection="0">
      <alignment vertical="center"/>
    </xf>
    <xf numFmtId="0" fontId="128" fillId="0" borderId="0">
      <protection locked="0"/>
    </xf>
    <xf numFmtId="0" fontId="128" fillId="0" borderId="0"/>
    <xf numFmtId="0" fontId="55" fillId="3" borderId="0" applyNumberFormat="0" applyBorder="0" applyAlignment="0" applyProtection="0">
      <alignment vertical="center"/>
    </xf>
    <xf numFmtId="196" fontId="128" fillId="0" borderId="0" applyFont="0" applyFill="0" applyBorder="0" applyAlignment="0" applyProtection="0"/>
    <xf numFmtId="215" fontId="52" fillId="0" borderId="0" applyFont="0" applyFill="0" applyBorder="0" applyAlignment="0" applyProtection="0"/>
    <xf numFmtId="210" fontId="27" fillId="0" borderId="0" applyFont="0" applyFill="0" applyBorder="0" applyAlignment="0" applyProtection="0"/>
    <xf numFmtId="0" fontId="128" fillId="0" borderId="0"/>
    <xf numFmtId="0" fontId="16" fillId="0" borderId="0">
      <alignment vertical="center"/>
    </xf>
    <xf numFmtId="0" fontId="128" fillId="0" borderId="0"/>
    <xf numFmtId="0" fontId="128" fillId="0" borderId="0"/>
    <xf numFmtId="0" fontId="20" fillId="4" borderId="0" applyNumberFormat="0" applyBorder="0" applyAlignment="0" applyProtection="0">
      <alignment vertical="center"/>
    </xf>
    <xf numFmtId="0" fontId="128" fillId="0" borderId="0"/>
    <xf numFmtId="0" fontId="40" fillId="7" borderId="0" applyNumberFormat="0" applyBorder="0" applyAlignment="0" applyProtection="0">
      <alignment vertical="center"/>
    </xf>
    <xf numFmtId="0" fontId="82" fillId="37" borderId="1"/>
    <xf numFmtId="0" fontId="128" fillId="0" borderId="0"/>
    <xf numFmtId="0" fontId="20" fillId="3" borderId="0" applyNumberFormat="0" applyBorder="0" applyAlignment="0" applyProtection="0">
      <alignment vertical="center"/>
    </xf>
    <xf numFmtId="0" fontId="128" fillId="0" borderId="0"/>
    <xf numFmtId="0" fontId="128" fillId="0" borderId="0"/>
    <xf numFmtId="43" fontId="20" fillId="0" borderId="0" applyFont="0" applyFill="0" applyBorder="0" applyAlignment="0" applyProtection="0">
      <alignment vertical="center"/>
    </xf>
    <xf numFmtId="0" fontId="128" fillId="0" borderId="0"/>
    <xf numFmtId="0" fontId="38" fillId="13" borderId="0" applyNumberFormat="0" applyBorder="0" applyAlignment="0" applyProtection="0"/>
    <xf numFmtId="0" fontId="128" fillId="0" borderId="0">
      <protection locked="0"/>
    </xf>
    <xf numFmtId="0" fontId="128" fillId="0" borderId="0">
      <protection locked="0"/>
    </xf>
    <xf numFmtId="13" fontId="128" fillId="0" borderId="0" applyFont="0" applyFill="0" applyProtection="0"/>
    <xf numFmtId="0" fontId="128" fillId="0" borderId="0">
      <protection locked="0"/>
    </xf>
    <xf numFmtId="0" fontId="28" fillId="3" borderId="0" applyNumberFormat="0" applyBorder="0" applyAlignment="0" applyProtection="0">
      <alignment vertical="center"/>
    </xf>
    <xf numFmtId="0" fontId="62" fillId="0" borderId="0"/>
    <xf numFmtId="0" fontId="128" fillId="0" borderId="0"/>
    <xf numFmtId="0" fontId="27" fillId="0" borderId="0"/>
    <xf numFmtId="0" fontId="27" fillId="0" borderId="0"/>
    <xf numFmtId="0" fontId="128" fillId="0" borderId="0"/>
    <xf numFmtId="0" fontId="128" fillId="0" borderId="0">
      <protection locked="0"/>
    </xf>
    <xf numFmtId="0" fontId="128" fillId="0" borderId="0">
      <protection locked="0"/>
    </xf>
    <xf numFmtId="0" fontId="62" fillId="0" borderId="0"/>
    <xf numFmtId="0" fontId="27" fillId="0" borderId="0"/>
    <xf numFmtId="185" fontId="16" fillId="18" borderId="0"/>
    <xf numFmtId="0" fontId="128" fillId="0" borderId="0"/>
    <xf numFmtId="0" fontId="88" fillId="31" borderId="0" applyNumberFormat="0"/>
    <xf numFmtId="0" fontId="32" fillId="0" borderId="0"/>
    <xf numFmtId="0" fontId="28" fillId="3" borderId="0" applyNumberFormat="0" applyBorder="0" applyAlignment="0" applyProtection="0">
      <alignment vertical="center"/>
    </xf>
    <xf numFmtId="0" fontId="128" fillId="0" borderId="0">
      <protection locked="0"/>
    </xf>
    <xf numFmtId="0" fontId="32" fillId="0" borderId="0"/>
    <xf numFmtId="0" fontId="128" fillId="0" borderId="0">
      <protection locked="0"/>
    </xf>
    <xf numFmtId="0" fontId="20" fillId="0" borderId="0">
      <alignment vertical="center"/>
    </xf>
    <xf numFmtId="0" fontId="128" fillId="0" borderId="0"/>
    <xf numFmtId="0" fontId="43" fillId="35" borderId="0" applyNumberFormat="0" applyBorder="0" applyAlignment="0" applyProtection="0">
      <alignment vertical="center"/>
    </xf>
    <xf numFmtId="0" fontId="27" fillId="0" borderId="0"/>
    <xf numFmtId="0" fontId="128" fillId="0" borderId="0">
      <protection locked="0"/>
    </xf>
    <xf numFmtId="0" fontId="46" fillId="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62" fillId="0" borderId="0"/>
    <xf numFmtId="0" fontId="27" fillId="0" borderId="0"/>
    <xf numFmtId="0" fontId="128" fillId="0" borderId="0"/>
    <xf numFmtId="0" fontId="32" fillId="0" borderId="0"/>
    <xf numFmtId="0" fontId="128" fillId="0" borderId="0"/>
    <xf numFmtId="0" fontId="44" fillId="33" borderId="0" applyNumberFormat="0" applyBorder="0" applyAlignment="0" applyProtection="0"/>
    <xf numFmtId="0" fontId="128" fillId="0" borderId="0"/>
    <xf numFmtId="0" fontId="27" fillId="0" borderId="0"/>
    <xf numFmtId="0" fontId="20" fillId="6" borderId="0" applyNumberFormat="0" applyBorder="0" applyAlignment="0" applyProtection="0">
      <alignment vertical="center"/>
    </xf>
    <xf numFmtId="0" fontId="128" fillId="0" borderId="0"/>
    <xf numFmtId="200" fontId="16" fillId="0" borderId="0" applyFont="0" applyFill="0" applyBorder="0" applyAlignment="0" applyProtection="0"/>
    <xf numFmtId="0" fontId="128" fillId="0" borderId="0"/>
    <xf numFmtId="0" fontId="128" fillId="0" borderId="0">
      <protection locked="0"/>
    </xf>
    <xf numFmtId="0" fontId="16" fillId="7" borderId="0" applyNumberFormat="0" applyBorder="0" applyAlignment="0" applyProtection="0">
      <alignment vertical="center"/>
    </xf>
    <xf numFmtId="0" fontId="62" fillId="0" borderId="0"/>
    <xf numFmtId="0" fontId="27" fillId="0" borderId="0"/>
    <xf numFmtId="177" fontId="91" fillId="0" borderId="0"/>
    <xf numFmtId="0" fontId="39" fillId="0" borderId="0">
      <alignment vertical="top"/>
    </xf>
    <xf numFmtId="0" fontId="128" fillId="0" borderId="0"/>
    <xf numFmtId="0" fontId="44" fillId="40" borderId="0" applyNumberFormat="0" applyBorder="0" applyAlignment="0" applyProtection="0"/>
    <xf numFmtId="0" fontId="16" fillId="0" borderId="0">
      <alignment vertical="center"/>
    </xf>
    <xf numFmtId="0" fontId="32" fillId="0" borderId="0"/>
    <xf numFmtId="0" fontId="27" fillId="0" borderId="0"/>
    <xf numFmtId="0" fontId="128" fillId="0" borderId="0"/>
    <xf numFmtId="0" fontId="62" fillId="0" borderId="0"/>
    <xf numFmtId="0" fontId="27" fillId="0" borderId="0"/>
    <xf numFmtId="0" fontId="16" fillId="0" borderId="0">
      <alignment vertical="center"/>
      <protection locked="0"/>
    </xf>
    <xf numFmtId="0" fontId="28" fillId="3" borderId="0" applyNumberFormat="0" applyBorder="0" applyAlignment="0" applyProtection="0">
      <alignment vertical="center"/>
    </xf>
    <xf numFmtId="0" fontId="44" fillId="9" borderId="0" applyNumberFormat="0" applyBorder="0" applyAlignment="0" applyProtection="0"/>
    <xf numFmtId="0" fontId="27" fillId="0" borderId="0"/>
    <xf numFmtId="0" fontId="128" fillId="0" borderId="0"/>
    <xf numFmtId="0" fontId="128" fillId="0" borderId="0"/>
    <xf numFmtId="0" fontId="82" fillId="5" borderId="1"/>
    <xf numFmtId="0" fontId="43" fillId="17" borderId="0" applyNumberFormat="0" applyBorder="0" applyAlignment="0" applyProtection="0">
      <alignment vertical="center"/>
    </xf>
    <xf numFmtId="0" fontId="128" fillId="0" borderId="0"/>
    <xf numFmtId="0" fontId="128" fillId="0" borderId="0">
      <protection locked="0"/>
    </xf>
    <xf numFmtId="4" fontId="57" fillId="0" borderId="0">
      <alignment horizontal="right"/>
    </xf>
    <xf numFmtId="0" fontId="27" fillId="0" borderId="0"/>
    <xf numFmtId="183" fontId="128" fillId="0" borderId="0" applyFont="0" applyFill="0" applyBorder="0" applyAlignment="0" applyProtection="0"/>
    <xf numFmtId="0" fontId="14" fillId="32" borderId="0" applyNumberFormat="0" applyBorder="0" applyAlignment="0" applyProtection="0"/>
    <xf numFmtId="0" fontId="128" fillId="0" borderId="0"/>
    <xf numFmtId="0" fontId="46" fillId="42" borderId="0" applyNumberFormat="0" applyBorder="0" applyAlignment="0" applyProtection="0">
      <alignment vertical="center"/>
    </xf>
    <xf numFmtId="220" fontId="29" fillId="0" borderId="0" applyFill="0" applyBorder="0" applyProtection="0">
      <alignment horizontal="right"/>
    </xf>
    <xf numFmtId="0" fontId="28" fillId="3" borderId="0" applyNumberFormat="0" applyBorder="0" applyAlignment="0" applyProtection="0">
      <alignment vertical="center"/>
    </xf>
    <xf numFmtId="207" fontId="29" fillId="0" borderId="0" applyFill="0" applyBorder="0" applyProtection="0">
      <alignment horizontal="right"/>
    </xf>
    <xf numFmtId="211" fontId="90" fillId="0" borderId="0" applyFill="0" applyBorder="0" applyProtection="0">
      <alignment horizontal="center"/>
    </xf>
    <xf numFmtId="216" fontId="90" fillId="0" borderId="0" applyFill="0" applyBorder="0" applyProtection="0">
      <alignment horizontal="center"/>
    </xf>
    <xf numFmtId="0" fontId="46" fillId="34" borderId="0" applyNumberFormat="0" applyBorder="0" applyAlignment="0" applyProtection="0">
      <alignment vertical="center"/>
    </xf>
    <xf numFmtId="14" fontId="50" fillId="0" borderId="0">
      <alignment horizontal="center" wrapText="1"/>
      <protection locked="0"/>
    </xf>
    <xf numFmtId="3" fontId="52" fillId="0" borderId="0" applyFont="0" applyFill="0" applyBorder="0" applyAlignment="0" applyProtection="0"/>
    <xf numFmtId="0" fontId="128" fillId="0" borderId="0"/>
    <xf numFmtId="217" fontId="29" fillId="0" borderId="0" applyFill="0" applyBorder="0" applyProtection="0">
      <alignment horizontal="right"/>
    </xf>
    <xf numFmtId="221" fontId="93" fillId="0" borderId="0" applyFill="0" applyBorder="0" applyProtection="0">
      <alignment horizontal="right"/>
    </xf>
    <xf numFmtId="0" fontId="28" fillId="3" borderId="0" applyNumberFormat="0" applyBorder="0" applyAlignment="0" applyProtection="0">
      <alignment vertical="center"/>
    </xf>
    <xf numFmtId="179" fontId="29" fillId="0" borderId="0" applyFill="0" applyBorder="0" applyProtection="0">
      <alignment horizontal="right"/>
    </xf>
    <xf numFmtId="188" fontId="29" fillId="0" borderId="0" applyFill="0" applyBorder="0" applyProtection="0">
      <alignment horizontal="right"/>
    </xf>
    <xf numFmtId="0" fontId="31" fillId="0" borderId="0"/>
    <xf numFmtId="0" fontId="16" fillId="0" borderId="0"/>
    <xf numFmtId="0" fontId="20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6" fillId="10" borderId="14">
      <protection locked="0"/>
    </xf>
    <xf numFmtId="0" fontId="28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1" fontId="16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6" borderId="0" applyNumberFormat="0" applyBorder="0" applyAlignment="0" applyProtection="0">
      <alignment vertical="center"/>
    </xf>
    <xf numFmtId="185" fontId="16" fillId="18" borderId="0"/>
    <xf numFmtId="0" fontId="20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222" fontId="128" fillId="0" borderId="0"/>
    <xf numFmtId="0" fontId="20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33" borderId="0" applyNumberFormat="0" applyBorder="0" applyAlignment="0" applyProtection="0"/>
    <xf numFmtId="0" fontId="24" fillId="4" borderId="0" applyNumberFormat="0" applyBorder="0" applyAlignment="0" applyProtection="0">
      <alignment vertical="center"/>
    </xf>
    <xf numFmtId="37" fontId="61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86" fillId="10" borderId="14">
      <protection locked="0"/>
    </xf>
    <xf numFmtId="0" fontId="43" fillId="4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8" fillId="0" borderId="23" applyNumberFormat="0" applyFill="0" applyProtection="0">
      <alignment horizontal="left"/>
    </xf>
    <xf numFmtId="0" fontId="46" fillId="42" borderId="0" applyNumberFormat="0" applyBorder="0" applyAlignment="0" applyProtection="0">
      <alignment vertical="center"/>
    </xf>
    <xf numFmtId="41" fontId="84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16" fillId="35" borderId="0" applyNumberFormat="0" applyBorder="0" applyAlignment="0" applyProtection="0"/>
    <xf numFmtId="0" fontId="20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224" fontId="61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62" fillId="0" borderId="0">
      <protection locked="0"/>
    </xf>
    <xf numFmtId="185" fontId="16" fillId="21" borderId="0"/>
    <xf numFmtId="0" fontId="44" fillId="40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128" fillId="0" borderId="0" applyFont="0" applyFill="0" applyBorder="0" applyAlignment="0" applyProtection="0"/>
    <xf numFmtId="0" fontId="16" fillId="43" borderId="0" applyNumberFormat="0" applyBorder="0" applyAlignment="0" applyProtection="0"/>
    <xf numFmtId="0" fontId="71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192" fontId="128" fillId="0" borderId="0"/>
    <xf numFmtId="0" fontId="44" fillId="44" borderId="0" applyNumberFormat="0" applyBorder="0" applyAlignment="0" applyProtection="0"/>
    <xf numFmtId="0" fontId="16" fillId="38" borderId="0" applyNumberFormat="0" applyBorder="0" applyAlignment="0" applyProtection="0"/>
    <xf numFmtId="0" fontId="15" fillId="13" borderId="0" applyNumberFormat="0" applyBorder="0" applyAlignment="0" applyProtection="0"/>
    <xf numFmtId="202" fontId="128" fillId="0" borderId="0" applyFont="0" applyFill="0" applyBorder="0" applyAlignment="0" applyProtection="0"/>
    <xf numFmtId="0" fontId="38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0" fontId="15" fillId="12" borderId="0" applyNumberFormat="0" applyBorder="0" applyAlignment="0" applyProtection="0"/>
    <xf numFmtId="196" fontId="128" fillId="0" borderId="0" applyFill="0" applyBorder="0" applyAlignment="0"/>
    <xf numFmtId="9" fontId="16" fillId="0" borderId="0" applyFont="0" applyFill="0" applyBorder="0" applyAlignment="0" applyProtection="0">
      <alignment vertical="center"/>
    </xf>
    <xf numFmtId="0" fontId="44" fillId="1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/>
    <xf numFmtId="41" fontId="29" fillId="0" borderId="0" applyFont="0" applyFill="0" applyBorder="0" applyAlignment="0" applyProtection="0"/>
    <xf numFmtId="0" fontId="44" fillId="46" borderId="0" applyNumberFormat="0" applyBorder="0" applyAlignment="0" applyProtection="0"/>
    <xf numFmtId="0" fontId="15" fillId="26" borderId="0" applyNumberFormat="0" applyBorder="0" applyAlignment="0" applyProtection="0"/>
    <xf numFmtId="0" fontId="71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44" fillId="16" borderId="0" applyNumberFormat="0" applyBorder="0" applyAlignment="0" applyProtection="0"/>
    <xf numFmtId="0" fontId="28" fillId="3" borderId="0" applyNumberFormat="0" applyBorder="0" applyAlignment="0" applyProtection="0">
      <alignment vertical="center"/>
    </xf>
    <xf numFmtId="227" fontId="39" fillId="0" borderId="0" applyFill="0" applyBorder="0" applyAlignment="0"/>
    <xf numFmtId="226" fontId="27" fillId="0" borderId="0" applyFill="0" applyBorder="0" applyAlignment="0"/>
    <xf numFmtId="196" fontId="128" fillId="0" borderId="0" applyFill="0" applyBorder="0" applyAlignment="0"/>
    <xf numFmtId="199" fontId="128" fillId="0" borderId="0" applyFill="0" applyBorder="0" applyAlignment="0"/>
    <xf numFmtId="9" fontId="47" fillId="0" borderId="0" applyFont="0" applyFill="0" applyBorder="0" applyAlignment="0" applyProtection="0"/>
    <xf numFmtId="196" fontId="128" fillId="0" borderId="0" applyFill="0" applyBorder="0" applyAlignment="0"/>
    <xf numFmtId="9" fontId="62" fillId="0" borderId="0" applyFont="0" applyFill="0" applyBorder="0" applyAlignment="0" applyProtection="0"/>
    <xf numFmtId="25" fontId="47" fillId="0" borderId="0" applyFont="0" applyFill="0" applyBorder="0" applyAlignment="0" applyProtection="0"/>
    <xf numFmtId="0" fontId="60" fillId="5" borderId="17" applyNumberFormat="0" applyAlignment="0" applyProtection="0">
      <alignment vertical="center"/>
    </xf>
    <xf numFmtId="0" fontId="89" fillId="27" borderId="20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0" fillId="0" borderId="24" applyNumberFormat="0" applyFill="0" applyProtection="0">
      <alignment horizontal="center"/>
    </xf>
    <xf numFmtId="0" fontId="101" fillId="0" borderId="0" applyFill="0" applyBorder="0">
      <alignment horizontal="right"/>
    </xf>
    <xf numFmtId="0" fontId="28" fillId="3" borderId="0" applyNumberFormat="0" applyBorder="0" applyAlignment="0" applyProtection="0">
      <alignment vertical="center"/>
    </xf>
    <xf numFmtId="0" fontId="102" fillId="0" borderId="25"/>
    <xf numFmtId="0" fontId="27" fillId="0" borderId="0" applyFill="0" applyBorder="0">
      <alignment horizontal="right"/>
    </xf>
    <xf numFmtId="192" fontId="128" fillId="0" borderId="0"/>
    <xf numFmtId="192" fontId="128" fillId="0" borderId="0"/>
    <xf numFmtId="192" fontId="128" fillId="0" borderId="0"/>
    <xf numFmtId="0" fontId="9" fillId="0" borderId="11" applyNumberFormat="0" applyFill="0" applyAlignment="0" applyProtection="0">
      <alignment vertical="center"/>
    </xf>
    <xf numFmtId="41" fontId="128" fillId="0" borderId="0" applyFont="0" applyFill="0" applyBorder="0" applyAlignment="0" applyProtection="0"/>
    <xf numFmtId="0" fontId="128" fillId="0" borderId="0"/>
    <xf numFmtId="182" fontId="128" fillId="0" borderId="0" applyFont="0" applyFill="0" applyBorder="0" applyAlignment="0" applyProtection="0"/>
    <xf numFmtId="0" fontId="32" fillId="0" borderId="0"/>
    <xf numFmtId="232" fontId="29" fillId="0" borderId="0"/>
    <xf numFmtId="182" fontId="128" fillId="0" borderId="0" applyFill="0" applyBorder="0" applyAlignment="0"/>
    <xf numFmtId="187" fontId="61" fillId="0" borderId="0" applyFont="0" applyFill="0" applyBorder="0" applyAlignment="0" applyProtection="0"/>
    <xf numFmtId="39" fontId="61" fillId="0" borderId="0" applyFont="0" applyFill="0" applyBorder="0" applyAlignment="0" applyProtection="0"/>
    <xf numFmtId="37" fontId="47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28" fillId="0" borderId="0" applyFont="0" applyFill="0" applyBorder="0" applyAlignment="0" applyProtection="0"/>
    <xf numFmtId="0" fontId="40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7" fillId="0" borderId="0" applyProtection="0"/>
    <xf numFmtId="0" fontId="45" fillId="7" borderId="0" applyNumberFormat="0" applyBorder="0" applyAlignment="0" applyProtection="0">
      <alignment vertical="center"/>
    </xf>
    <xf numFmtId="182" fontId="128" fillId="0" borderId="0" applyFill="0" applyBorder="0" applyAlignment="0"/>
    <xf numFmtId="194" fontId="27" fillId="0" borderId="0" applyFont="0" applyFill="0" applyBorder="0" applyAlignment="0" applyProtection="0"/>
    <xf numFmtId="223" fontId="29" fillId="0" borderId="0"/>
    <xf numFmtId="0" fontId="28" fillId="3" borderId="0" applyNumberFormat="0" applyBorder="0" applyAlignment="0" applyProtection="0">
      <alignment vertical="center"/>
    </xf>
    <xf numFmtId="0" fontId="104" fillId="0" borderId="0" applyNumberFormat="0" applyAlignment="0">
      <alignment horizontal="left"/>
    </xf>
    <xf numFmtId="0" fontId="105" fillId="0" borderId="0" applyNumberFormat="0" applyAlignment="0"/>
    <xf numFmtId="9" fontId="16" fillId="0" borderId="0" applyFont="0" applyFill="0" applyBorder="0" applyAlignment="0" applyProtection="0">
      <alignment vertical="center"/>
    </xf>
    <xf numFmtId="225" fontId="61" fillId="0" borderId="0" applyFont="0" applyFill="0" applyBorder="0" applyAlignment="0" applyProtection="0"/>
    <xf numFmtId="0" fontId="128" fillId="0" borderId="0" applyFon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4" fontId="39" fillId="0" borderId="0" applyFill="0" applyBorder="0" applyAlignment="0"/>
    <xf numFmtId="0" fontId="74" fillId="0" borderId="0"/>
    <xf numFmtId="15" fontId="52" fillId="0" borderId="0"/>
    <xf numFmtId="0" fontId="45" fillId="6" borderId="0" applyNumberFormat="0" applyBorder="0" applyAlignment="0" applyProtection="0">
      <alignment vertical="center"/>
    </xf>
    <xf numFmtId="231" fontId="29" fillId="0" borderId="0"/>
    <xf numFmtId="199" fontId="128" fillId="0" borderId="0" applyFill="0" applyBorder="0" applyAlignment="0"/>
    <xf numFmtId="196" fontId="128" fillId="0" borderId="0" applyFill="0" applyBorder="0" applyAlignment="0"/>
    <xf numFmtId="233" fontId="16" fillId="0" borderId="0" applyFont="0" applyFill="0" applyBorder="0" applyAlignment="0" applyProtection="0"/>
    <xf numFmtId="0" fontId="70" fillId="11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2" fontId="97" fillId="0" borderId="0" applyProtection="0"/>
    <xf numFmtId="228" fontId="74" fillId="0" borderId="0">
      <alignment horizontal="right"/>
    </xf>
    <xf numFmtId="0" fontId="128" fillId="0" borderId="0"/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108" fillId="0" borderId="0">
      <alignment horizontal="left"/>
    </xf>
    <xf numFmtId="0" fontId="28" fillId="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65" fillId="0" borderId="26" applyNumberFormat="0" applyAlignment="0" applyProtection="0">
      <alignment horizontal="left" vertical="center"/>
    </xf>
    <xf numFmtId="0" fontId="109" fillId="0" borderId="0" applyProtection="0"/>
    <xf numFmtId="0" fontId="65" fillId="0" borderId="0" applyProtection="0"/>
    <xf numFmtId="0" fontId="28" fillId="3" borderId="0" applyNumberFormat="0" applyBorder="0" applyAlignment="0" applyProtection="0">
      <alignment vertical="center"/>
    </xf>
    <xf numFmtId="38" fontId="103" fillId="0" borderId="0"/>
    <xf numFmtId="0" fontId="28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10" fontId="82" fillId="41" borderId="1" applyNumberFormat="0" applyBorder="0" applyAlignment="0" applyProtection="0"/>
    <xf numFmtId="187" fontId="107" fillId="18" borderId="0"/>
    <xf numFmtId="0" fontId="46" fillId="25" borderId="0" applyNumberFormat="0" applyBorder="0" applyAlignment="0" applyProtection="0">
      <alignment vertical="center"/>
    </xf>
    <xf numFmtId="0" fontId="128" fillId="0" borderId="0"/>
    <xf numFmtId="0" fontId="128" fillId="0" borderId="0"/>
    <xf numFmtId="0" fontId="16" fillId="15" borderId="17" applyNumberFormat="0" applyAlignment="0" applyProtection="0"/>
    <xf numFmtId="0" fontId="20" fillId="41" borderId="22" applyNumberFormat="0" applyFont="0" applyAlignment="0" applyProtection="0">
      <alignment vertical="center"/>
    </xf>
    <xf numFmtId="0" fontId="16" fillId="28" borderId="0" applyNumberFormat="0" applyFont="0" applyBorder="0" applyAlignment="0" applyProtection="0">
      <alignment horizontal="right"/>
    </xf>
    <xf numFmtId="0" fontId="45" fillId="6" borderId="0" applyNumberFormat="0" applyBorder="0" applyAlignment="0" applyProtection="0">
      <alignment vertical="center"/>
    </xf>
    <xf numFmtId="38" fontId="96" fillId="0" borderId="0"/>
    <xf numFmtId="0" fontId="45" fillId="6" borderId="0" applyNumberFormat="0" applyBorder="0" applyAlignment="0" applyProtection="0">
      <alignment vertical="center"/>
    </xf>
    <xf numFmtId="0" fontId="16" fillId="2" borderId="10" applyNumberFormat="0" applyAlignment="0" applyProtection="0"/>
    <xf numFmtId="0" fontId="45" fillId="7" borderId="0" applyNumberFormat="0" applyBorder="0" applyAlignment="0" applyProtection="0">
      <alignment vertical="center"/>
    </xf>
    <xf numFmtId="38" fontId="101" fillId="0" borderId="0"/>
    <xf numFmtId="0" fontId="29" fillId="0" borderId="0" applyNumberFormat="0" applyFont="0" applyFill="0" applyBorder="0" applyProtection="0">
      <alignment horizontal="left" vertical="center"/>
    </xf>
    <xf numFmtId="0" fontId="16" fillId="0" borderId="0" applyFont="0" applyFill="0">
      <alignment horizontal="fill"/>
    </xf>
    <xf numFmtId="0" fontId="128" fillId="0" borderId="0"/>
    <xf numFmtId="196" fontId="128" fillId="0" borderId="0" applyFill="0" applyBorder="0" applyAlignment="0"/>
    <xf numFmtId="0" fontId="97" fillId="0" borderId="27" applyProtection="0"/>
    <xf numFmtId="187" fontId="99" fillId="21" borderId="0"/>
    <xf numFmtId="0" fontId="16" fillId="0" borderId="0">
      <alignment vertical="center"/>
    </xf>
    <xf numFmtId="185" fontId="16" fillId="21" borderId="0"/>
    <xf numFmtId="0" fontId="71" fillId="7" borderId="0" applyNumberFormat="0" applyBorder="0" applyAlignment="0" applyProtection="0">
      <alignment vertical="center"/>
    </xf>
    <xf numFmtId="38" fontId="52" fillId="0" borderId="0" applyFont="0" applyFill="0" applyBorder="0" applyAlignment="0" applyProtection="0"/>
    <xf numFmtId="205" fontId="128" fillId="0" borderId="0" applyFont="0" applyFill="0" applyBorder="0" applyAlignment="0" applyProtection="0"/>
    <xf numFmtId="219" fontId="52" fillId="0" borderId="0" applyFont="0" applyFill="0" applyBorder="0" applyAlignment="0" applyProtection="0"/>
    <xf numFmtId="0" fontId="29" fillId="0" borderId="0"/>
    <xf numFmtId="37" fontId="111" fillId="0" borderId="0"/>
    <xf numFmtId="0" fontId="107" fillId="0" borderId="0"/>
    <xf numFmtId="0" fontId="20" fillId="41" borderId="22" applyNumberFormat="0" applyFont="0" applyAlignment="0" applyProtection="0">
      <alignment vertical="center"/>
    </xf>
    <xf numFmtId="0" fontId="112" fillId="5" borderId="10" applyNumberFormat="0" applyAlignment="0" applyProtection="0">
      <alignment vertical="center"/>
    </xf>
    <xf numFmtId="40" fontId="98" fillId="2" borderId="0">
      <alignment horizontal="right"/>
    </xf>
    <xf numFmtId="10" fontId="29" fillId="0" borderId="0" applyFont="0" applyFill="0" applyBorder="0" applyAlignment="0" applyProtection="0"/>
    <xf numFmtId="191" fontId="128" fillId="0" borderId="0" applyFont="0" applyFill="0" applyBorder="0" applyAlignment="0" applyProtection="0"/>
    <xf numFmtId="0" fontId="110" fillId="0" borderId="0" applyNumberFormat="0" applyFill="0" applyBorder="0" applyAlignment="0" applyProtection="0">
      <alignment vertical="center"/>
    </xf>
    <xf numFmtId="236" fontId="128" fillId="0" borderId="0" applyFont="0" applyFill="0" applyBorder="0" applyAlignment="0" applyProtection="0"/>
    <xf numFmtId="0" fontId="128" fillId="0" borderId="0"/>
    <xf numFmtId="10" fontId="128" fillId="0" borderId="0" applyFont="0" applyFill="0" applyBorder="0" applyAlignment="0" applyProtection="0"/>
    <xf numFmtId="0" fontId="14" fillId="45" borderId="0" applyNumberFormat="0" applyBorder="0" applyAlignment="0" applyProtection="0"/>
    <xf numFmtId="182" fontId="128" fillId="0" borderId="0" applyFill="0" applyBorder="0" applyAlignment="0"/>
    <xf numFmtId="0" fontId="45" fillId="6" borderId="0" applyNumberFormat="0" applyBorder="0" applyAlignment="0" applyProtection="0">
      <alignment vertical="center"/>
    </xf>
    <xf numFmtId="196" fontId="128" fillId="0" borderId="0" applyFill="0" applyBorder="0" applyAlignment="0"/>
    <xf numFmtId="15" fontId="52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113" fillId="0" borderId="25">
      <alignment horizontal="center"/>
    </xf>
    <xf numFmtId="0" fontId="75" fillId="23" borderId="0" applyNumberFormat="0" applyBorder="0" applyAlignment="0" applyProtection="0"/>
    <xf numFmtId="0" fontId="52" fillId="47" borderId="0" applyNumberFormat="0" applyFont="0" applyBorder="0" applyAlignment="0" applyProtection="0"/>
    <xf numFmtId="0" fontId="16" fillId="0" borderId="0" applyNumberFormat="0" applyFill="0" applyBorder="0" applyAlignment="0" applyProtection="0">
      <alignment horizontal="left"/>
    </xf>
    <xf numFmtId="184" fontId="16" fillId="0" borderId="0" applyNumberFormat="0" applyFill="0" applyBorder="0" applyAlignment="0" applyProtection="0">
      <alignment horizontal="left"/>
    </xf>
    <xf numFmtId="0" fontId="55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/>
    <xf numFmtId="0" fontId="114" fillId="0" borderId="0">
      <alignment horizontal="left"/>
    </xf>
    <xf numFmtId="43" fontId="82" fillId="0" borderId="28"/>
    <xf numFmtId="0" fontId="102" fillId="0" borderId="0"/>
    <xf numFmtId="0" fontId="107" fillId="0" borderId="0"/>
    <xf numFmtId="0" fontId="16" fillId="10" borderId="14">
      <protection locked="0"/>
    </xf>
    <xf numFmtId="0" fontId="86" fillId="10" borderId="14">
      <protection locked="0"/>
    </xf>
    <xf numFmtId="0" fontId="16" fillId="0" borderId="0">
      <alignment vertical="center"/>
    </xf>
    <xf numFmtId="0" fontId="86" fillId="10" borderId="14">
      <protection locked="0"/>
    </xf>
    <xf numFmtId="0" fontId="16" fillId="10" borderId="14">
      <protection locked="0"/>
    </xf>
    <xf numFmtId="0" fontId="16" fillId="10" borderId="14">
      <protection locked="0"/>
    </xf>
    <xf numFmtId="0" fontId="16" fillId="10" borderId="14">
      <protection locked="0"/>
    </xf>
    <xf numFmtId="0" fontId="115" fillId="0" borderId="0" applyNumberFormat="0" applyFill="0" applyBorder="0" applyAlignment="0" applyProtection="0"/>
    <xf numFmtId="49" fontId="39" fillId="0" borderId="0" applyFill="0" applyBorder="0" applyAlignment="0"/>
    <xf numFmtId="0" fontId="70" fillId="11" borderId="0" applyNumberFormat="0" applyBorder="0" applyAlignment="0" applyProtection="0">
      <alignment vertical="center"/>
    </xf>
    <xf numFmtId="235" fontId="39" fillId="0" borderId="0" applyFill="0" applyBorder="0" applyAlignment="0"/>
    <xf numFmtId="0" fontId="45" fillId="7" borderId="0" applyNumberFormat="0" applyBorder="0" applyAlignment="0" applyProtection="0">
      <alignment vertical="center"/>
    </xf>
    <xf numFmtId="237" fontId="128" fillId="0" borderId="0" applyFill="0" applyBorder="0" applyAlignment="0"/>
    <xf numFmtId="230" fontId="27" fillId="0" borderId="0" applyFont="0" applyFill="0" applyBorder="0" applyAlignment="0" applyProtection="0"/>
    <xf numFmtId="234" fontId="128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11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38" fillId="13" borderId="0" applyNumberFormat="0" applyBorder="0" applyAlignment="0" applyProtection="0"/>
    <xf numFmtId="9" fontId="116" fillId="0" borderId="0" applyFont="0" applyFill="0" applyBorder="0" applyAlignment="0" applyProtection="0"/>
    <xf numFmtId="0" fontId="45" fillId="7" borderId="0" applyNumberFormat="0" applyBorder="0" applyAlignment="0" applyProtection="0">
      <alignment vertical="center"/>
    </xf>
    <xf numFmtId="0" fontId="27" fillId="0" borderId="0"/>
    <xf numFmtId="0" fontId="128" fillId="0" borderId="0"/>
    <xf numFmtId="183" fontId="27" fillId="0" borderId="0" applyFont="0" applyFill="0" applyBorder="0" applyAlignment="0" applyProtection="0"/>
    <xf numFmtId="41" fontId="128" fillId="0" borderId="0" applyFont="0" applyFill="0" applyBorder="0" applyAlignment="0" applyProtection="0"/>
    <xf numFmtId="186" fontId="128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7" fillId="0" borderId="21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8" fillId="0" borderId="19" applyNumberFormat="0" applyFill="0" applyAlignment="0" applyProtection="0">
      <alignment vertical="center"/>
    </xf>
    <xf numFmtId="214" fontId="128" fillId="0" borderId="0" applyFont="0" applyFill="0" applyBorder="0" applyAlignment="0" applyProtection="0"/>
    <xf numFmtId="0" fontId="128" fillId="0" borderId="23" applyNumberFormat="0" applyFill="0" applyProtection="0">
      <alignment horizontal="right"/>
    </xf>
    <xf numFmtId="0" fontId="119" fillId="0" borderId="0"/>
    <xf numFmtId="0" fontId="85" fillId="0" borderId="21" applyNumberFormat="0" applyFill="0" applyAlignment="0" applyProtection="0">
      <alignment vertical="center"/>
    </xf>
    <xf numFmtId="0" fontId="87" fillId="0" borderId="12" applyNumberFormat="0" applyFill="0" applyAlignment="0" applyProtection="0">
      <alignment vertical="center"/>
    </xf>
    <xf numFmtId="0" fontId="16" fillId="0" borderId="0" applyFont="0" applyBorder="0" applyAlignment="0">
      <alignment vertical="center"/>
    </xf>
    <xf numFmtId="0" fontId="69" fillId="0" borderId="19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20" fillId="0" borderId="23" applyNumberFormat="0" applyFill="0" applyProtection="0">
      <alignment horizontal="center"/>
    </xf>
    <xf numFmtId="4" fontId="35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16" applyNumberFormat="0" applyFill="0" applyProtection="0">
      <alignment horizontal="center"/>
    </xf>
    <xf numFmtId="0" fontId="128" fillId="0" borderId="0"/>
    <xf numFmtId="0" fontId="70" fillId="11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8" fillId="0" borderId="0"/>
    <xf numFmtId="0" fontId="28" fillId="3" borderId="0" applyNumberFormat="0" applyBorder="0" applyAlignment="0" applyProtection="0">
      <alignment vertical="center"/>
    </xf>
    <xf numFmtId="0" fontId="16" fillId="0" borderId="0"/>
    <xf numFmtId="0" fontId="28" fillId="3" borderId="0" applyNumberFormat="0" applyBorder="0" applyAlignment="0" applyProtection="0">
      <alignment vertical="center"/>
    </xf>
    <xf numFmtId="0" fontId="16" fillId="0" borderId="0"/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5" fillId="23" borderId="0" applyNumberFormat="0" applyBorder="0" applyAlignment="0" applyProtection="0"/>
    <xf numFmtId="0" fontId="75" fillId="23" borderId="0" applyNumberFormat="0" applyBorder="0" applyAlignment="0" applyProtection="0"/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43" fontId="84" fillId="0" borderId="0" applyFont="0" applyFill="0" applyBorder="0" applyAlignment="0" applyProtection="0"/>
    <xf numFmtId="0" fontId="49" fillId="3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3" fillId="0" borderId="0"/>
    <xf numFmtId="0" fontId="16" fillId="0" borderId="0">
      <alignment vertical="center"/>
    </xf>
    <xf numFmtId="0" fontId="128" fillId="0" borderId="0"/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1" fillId="0" borderId="0" applyFill="0" applyBorder="0" applyAlignment="0"/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5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2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8" fillId="0" borderId="0"/>
    <xf numFmtId="0" fontId="20" fillId="0" borderId="0">
      <alignment vertical="center"/>
    </xf>
    <xf numFmtId="0" fontId="53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28" fillId="0" borderId="0"/>
    <xf numFmtId="0" fontId="16" fillId="0" borderId="0">
      <alignment horizontal="left" wrapText="1"/>
    </xf>
    <xf numFmtId="0" fontId="16" fillId="0" borderId="0"/>
    <xf numFmtId="0" fontId="16" fillId="0" borderId="0"/>
    <xf numFmtId="0" fontId="16" fillId="0" borderId="0">
      <alignment horizontal="left" wrapText="1"/>
    </xf>
    <xf numFmtId="0" fontId="16" fillId="0" borderId="0"/>
    <xf numFmtId="0" fontId="16" fillId="0" borderId="0"/>
    <xf numFmtId="0" fontId="16" fillId="0" borderId="0">
      <alignment horizontal="left" wrapText="1"/>
    </xf>
    <xf numFmtId="0" fontId="16" fillId="0" borderId="0"/>
    <xf numFmtId="0" fontId="128" fillId="0" borderId="0"/>
    <xf numFmtId="0" fontId="128" fillId="0" borderId="0"/>
    <xf numFmtId="0" fontId="125" fillId="19" borderId="17" applyNumberFormat="0" applyAlignment="0" applyProtection="0">
      <alignment vertical="center"/>
    </xf>
    <xf numFmtId="0" fontId="128" fillId="0" borderId="0"/>
    <xf numFmtId="0" fontId="2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67" fillId="19" borderId="17" applyNumberFormat="0" applyAlignment="0" applyProtection="0">
      <alignment vertical="center"/>
    </xf>
    <xf numFmtId="0" fontId="128" fillId="0" borderId="0"/>
    <xf numFmtId="0" fontId="128" fillId="0" borderId="0"/>
    <xf numFmtId="0" fontId="128" fillId="0" borderId="0"/>
    <xf numFmtId="0" fontId="128" fillId="0" borderId="0"/>
    <xf numFmtId="0" fontId="20" fillId="0" borderId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128" fillId="0" borderId="0"/>
    <xf numFmtId="0" fontId="20" fillId="0" borderId="0">
      <alignment vertical="center"/>
    </xf>
    <xf numFmtId="0" fontId="128" fillId="0" borderId="0"/>
    <xf numFmtId="0" fontId="2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8" fillId="0" borderId="0"/>
    <xf numFmtId="0" fontId="128" fillId="0" borderId="0"/>
    <xf numFmtId="0" fontId="12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41" borderId="22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28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16" fillId="7" borderId="0" applyNumberFormat="0" applyBorder="0" applyAlignment="0" applyProtection="0">
      <alignment vertical="center"/>
    </xf>
    <xf numFmtId="0" fontId="11" fillId="0" borderId="0" applyFill="0" applyBorder="0" applyAlignment="0"/>
    <xf numFmtId="0" fontId="45" fillId="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9" fillId="0" borderId="0"/>
    <xf numFmtId="0" fontId="38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9" fillId="27" borderId="20" applyNumberFormat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22" fillId="0" borderId="16" applyNumberFormat="0" applyFill="0" applyProtection="0">
      <alignment horizontal="left"/>
    </xf>
    <xf numFmtId="0" fontId="127" fillId="0" borderId="9" applyNumberFormat="0" applyFill="0" applyAlignment="0" applyProtection="0">
      <alignment vertical="center"/>
    </xf>
    <xf numFmtId="41" fontId="12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66" fillId="0" borderId="0"/>
    <xf numFmtId="0" fontId="46" fillId="29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12" fillId="5" borderId="10" applyNumberFormat="0" applyAlignment="0" applyProtection="0">
      <alignment vertical="center"/>
    </xf>
    <xf numFmtId="1" fontId="128" fillId="0" borderId="16" applyFill="0" applyProtection="0">
      <alignment horizontal="center"/>
    </xf>
    <xf numFmtId="209" fontId="35" fillId="0" borderId="0" applyFont="0" applyFill="0" applyBorder="0" applyAlignment="0" applyProtection="0"/>
    <xf numFmtId="0" fontId="16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204" fontId="12" fillId="0" borderId="1">
      <alignment vertical="center"/>
      <protection locked="0"/>
    </xf>
    <xf numFmtId="0" fontId="32" fillId="0" borderId="0"/>
    <xf numFmtId="0" fontId="52" fillId="0" borderId="0"/>
    <xf numFmtId="41" fontId="128" fillId="0" borderId="0" applyFont="0" applyFill="0" applyBorder="0" applyAlignment="0" applyProtection="0"/>
    <xf numFmtId="0" fontId="128" fillId="0" borderId="1" applyNumberFormat="0"/>
    <xf numFmtId="229" fontId="84" fillId="0" borderId="0" applyFont="0" applyFill="0" applyBorder="0" applyAlignment="0" applyProtection="0"/>
    <xf numFmtId="208" fontId="84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181" fontId="6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18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238" fontId="9" fillId="0" borderId="2" xfId="0" applyNumberFormat="1" applyFont="1" applyBorder="1" applyAlignment="1">
      <alignment horizontal="left" vertical="center"/>
    </xf>
    <xf numFmtId="218" fontId="4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238" fontId="9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238" fontId="12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181" fontId="4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239" fontId="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239" fontId="1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239" fontId="15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239" fontId="4" fillId="0" borderId="1" xfId="0" applyNumberFormat="1" applyFont="1" applyBorder="1" applyAlignment="1">
      <alignment horizontal="left" vertical="center" wrapText="1"/>
    </xf>
    <xf numFmtId="239" fontId="8" fillId="0" borderId="1" xfId="0" applyNumberFormat="1" applyFont="1" applyBorder="1" applyAlignment="1">
      <alignment horizontal="right" vertical="center" wrapText="1"/>
    </xf>
    <xf numFmtId="181" fontId="15" fillId="0" borderId="1" xfId="0" applyNumberFormat="1" applyFont="1" applyBorder="1" applyAlignment="1">
      <alignment horizontal="left" vertical="center" wrapText="1"/>
    </xf>
    <xf numFmtId="239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239" fontId="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239" fontId="14" fillId="0" borderId="2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239" fontId="8" fillId="0" borderId="2" xfId="0" applyNumberFormat="1" applyFont="1" applyBorder="1" applyAlignment="1">
      <alignment horizontal="left" vertical="center" wrapText="1"/>
    </xf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239" fontId="4" fillId="0" borderId="2" xfId="0" applyNumberFormat="1" applyFont="1" applyBorder="1" applyAlignment="1">
      <alignment horizontal="left" vertical="center" wrapText="1"/>
    </xf>
    <xf numFmtId="239" fontId="4" fillId="0" borderId="1" xfId="645" applyNumberFormat="1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239" fontId="0" fillId="0" borderId="1" xfId="0" applyNumberForma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81" fontId="20" fillId="0" borderId="1" xfId="0" applyNumberFormat="1" applyFont="1" applyBorder="1" applyAlignment="1">
      <alignment horizontal="left" vertical="center" wrapText="1"/>
    </xf>
    <xf numFmtId="181" fontId="1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239" fontId="14" fillId="0" borderId="1" xfId="0" applyNumberFormat="1" applyFont="1" applyBorder="1" applyAlignment="1">
      <alignment horizontal="center" vertical="center"/>
    </xf>
    <xf numFmtId="181" fontId="8" fillId="0" borderId="1" xfId="0" applyNumberFormat="1" applyFont="1" applyBorder="1" applyAlignment="1">
      <alignment horizontal="right" vertical="center" wrapText="1"/>
    </xf>
    <xf numFmtId="181" fontId="4" fillId="0" borderId="1" xfId="0" applyNumberFormat="1" applyFont="1" applyBorder="1" applyAlignment="1">
      <alignment horizontal="right" vertical="center" wrapText="1"/>
    </xf>
    <xf numFmtId="0" fontId="4" fillId="0" borderId="1" xfId="645" applyFont="1" applyBorder="1" applyAlignment="1">
      <alignment vertical="center"/>
    </xf>
    <xf numFmtId="239" fontId="4" fillId="0" borderId="1" xfId="0" applyNumberFormat="1" applyFont="1" applyBorder="1" applyAlignment="1">
      <alignment horizontal="left" vertical="center"/>
    </xf>
    <xf numFmtId="239" fontId="21" fillId="0" borderId="1" xfId="0" applyNumberFormat="1" applyFont="1" applyBorder="1" applyAlignment="1">
      <alignment horizontal="left" vertical="center"/>
    </xf>
    <xf numFmtId="0" fontId="8" fillId="0" borderId="1" xfId="645" applyFont="1" applyBorder="1" applyAlignment="1">
      <alignment horizontal="center" vertical="center"/>
    </xf>
    <xf numFmtId="239" fontId="8" fillId="0" borderId="1" xfId="0" applyNumberFormat="1" applyFont="1" applyBorder="1" applyAlignment="1">
      <alignment horizontal="left" vertical="center"/>
    </xf>
    <xf numFmtId="0" fontId="128" fillId="0" borderId="0" xfId="645"/>
    <xf numFmtId="0" fontId="1" fillId="0" borderId="0" xfId="645" applyFont="1"/>
    <xf numFmtId="0" fontId="7" fillId="0" borderId="0" xfId="645" applyFont="1" applyAlignment="1">
      <alignment vertical="center" wrapText="1"/>
    </xf>
    <xf numFmtId="0" fontId="4" fillId="0" borderId="0" xfId="645" applyFont="1" applyAlignment="1">
      <alignment vertical="center"/>
    </xf>
    <xf numFmtId="0" fontId="4" fillId="0" borderId="0" xfId="645" applyFont="1"/>
    <xf numFmtId="0" fontId="4" fillId="0" borderId="0" xfId="645" applyFont="1" applyAlignment="1">
      <alignment horizontal="right" vertical="center"/>
    </xf>
    <xf numFmtId="239" fontId="4" fillId="0" borderId="1" xfId="645" applyNumberFormat="1" applyFont="1" applyBorder="1" applyAlignment="1">
      <alignment horizontal="left" vertical="center"/>
    </xf>
    <xf numFmtId="239" fontId="4" fillId="0" borderId="1" xfId="645" applyNumberFormat="1" applyFont="1" applyBorder="1" applyAlignment="1">
      <alignment horizontal="right" vertical="center" wrapText="1"/>
    </xf>
    <xf numFmtId="239" fontId="4" fillId="0" borderId="1" xfId="645" applyNumberFormat="1" applyFont="1" applyBorder="1" applyAlignment="1">
      <alignment horizontal="left" vertical="center" wrapText="1"/>
    </xf>
    <xf numFmtId="239" fontId="8" fillId="0" borderId="1" xfId="645" applyNumberFormat="1" applyFont="1" applyBorder="1" applyAlignment="1">
      <alignment horizontal="left" vertical="center" wrapText="1"/>
    </xf>
    <xf numFmtId="239" fontId="8" fillId="0" borderId="1" xfId="645" applyNumberFormat="1" applyFont="1" applyBorder="1" applyAlignment="1">
      <alignment horizontal="center" vertical="center"/>
    </xf>
    <xf numFmtId="181" fontId="4" fillId="0" borderId="1" xfId="645" applyNumberFormat="1" applyFont="1" applyBorder="1" applyAlignment="1">
      <alignment horizontal="left" vertical="center" wrapText="1"/>
    </xf>
    <xf numFmtId="239" fontId="4" fillId="0" borderId="1" xfId="645" applyNumberFormat="1" applyFont="1" applyBorder="1"/>
    <xf numFmtId="0" fontId="2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4" xfId="17" applyFont="1" applyBorder="1" applyAlignment="1" applyProtection="1">
      <alignment vertical="center" wrapText="1"/>
    </xf>
    <xf numFmtId="0" fontId="6" fillId="0" borderId="5" xfId="0" applyFont="1" applyBorder="1" applyAlignment="1">
      <alignment vertical="center"/>
    </xf>
    <xf numFmtId="0" fontId="2" fillId="0" borderId="4" xfId="17" applyFont="1" applyBorder="1" applyAlignment="1" applyProtection="1">
      <alignment vertical="center"/>
    </xf>
    <xf numFmtId="0" fontId="2" fillId="0" borderId="6" xfId="17" applyFont="1" applyBorder="1" applyAlignment="1" applyProtection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/>
    <xf numFmtId="0" fontId="2" fillId="0" borderId="8" xfId="17" applyFont="1" applyBorder="1" applyAlignment="1" applyProtection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29" fillId="0" borderId="1" xfId="0" applyFont="1" applyBorder="1" applyAlignment="1">
      <alignment horizontal="center" vertical="center"/>
    </xf>
    <xf numFmtId="49" fontId="132" fillId="0" borderId="1" xfId="0" applyNumberFormat="1" applyFont="1" applyBorder="1" applyAlignment="1">
      <alignment horizontal="center" vertical="center" wrapText="1"/>
    </xf>
    <xf numFmtId="49" fontId="132" fillId="0" borderId="1" xfId="0" applyNumberFormat="1" applyFont="1" applyBorder="1" applyAlignment="1">
      <alignment horizontal="left" vertical="center" wrapText="1"/>
    </xf>
    <xf numFmtId="49" fontId="133" fillId="0" borderId="2" xfId="0" applyNumberFormat="1" applyFont="1" applyBorder="1" applyAlignment="1">
      <alignment horizontal="left" vertical="center" wrapText="1"/>
    </xf>
    <xf numFmtId="239" fontId="16" fillId="0" borderId="1" xfId="0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645" applyFont="1" applyAlignment="1">
      <alignment horizontal="center" vertical="center"/>
    </xf>
    <xf numFmtId="0" fontId="8" fillId="0" borderId="1" xfId="645" applyFont="1" applyBorder="1" applyAlignment="1">
      <alignment horizontal="center" vertical="center"/>
    </xf>
    <xf numFmtId="0" fontId="3" fillId="0" borderId="0" xfId="866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979">
    <cellStyle name="_x0007_" xfId="105" xr:uid="{00000000-0005-0000-0000-000000000000}"/>
    <cellStyle name="?" xfId="109" xr:uid="{00000000-0005-0000-0000-000001000000}"/>
    <cellStyle name="??" xfId="110" xr:uid="{00000000-0005-0000-0000-000002000000}"/>
    <cellStyle name="?? [0.00]_Analysis of Loans" xfId="98" xr:uid="{00000000-0005-0000-0000-000003000000}"/>
    <cellStyle name="?? [0]" xfId="115" xr:uid="{00000000-0005-0000-0000-000004000000}"/>
    <cellStyle name="?? 2" xfId="51" xr:uid="{00000000-0005-0000-0000-000005000000}"/>
    <cellStyle name="?? 2 2" xfId="12" xr:uid="{00000000-0005-0000-0000-000006000000}"/>
    <cellStyle name="?? 2 3" xfId="80" xr:uid="{00000000-0005-0000-0000-000007000000}"/>
    <cellStyle name="?? 2_2011年战略性业务激励费用挂价表（0301）" xfId="99" xr:uid="{00000000-0005-0000-0000-000008000000}"/>
    <cellStyle name="?? 3" xfId="97" xr:uid="{00000000-0005-0000-0000-000009000000}"/>
    <cellStyle name="???? [0.00]_Analysis of Loans" xfId="118" xr:uid="{00000000-0005-0000-0000-00000A000000}"/>
    <cellStyle name="????_Analysis of Loans" xfId="94" xr:uid="{00000000-0005-0000-0000-00000B000000}"/>
    <cellStyle name="??_????????" xfId="96" xr:uid="{00000000-0005-0000-0000-00000C000000}"/>
    <cellStyle name="?_临夏市_5" xfId="123" xr:uid="{00000000-0005-0000-0000-00000D000000}"/>
    <cellStyle name="?_临夏市_7" xfId="102" xr:uid="{00000000-0005-0000-0000-00000E000000}"/>
    <cellStyle name="?…????è [0.00]_Region Orders (2)" xfId="2" xr:uid="{00000000-0005-0000-0000-00000F000000}"/>
    <cellStyle name="?…????è_Region Orders (2)" xfId="9" xr:uid="{00000000-0005-0000-0000-000010000000}"/>
    <cellStyle name="?鹎%U龡&amp;H?_x0008__x001c__x001c_?_x0007__x0001__x0001_" xfId="127" xr:uid="{00000000-0005-0000-0000-000011000000}"/>
    <cellStyle name="@_text" xfId="130" xr:uid="{00000000-0005-0000-0000-000012000000}"/>
    <cellStyle name="@ET_Style?@font-face" xfId="133" xr:uid="{00000000-0005-0000-0000-000013000000}"/>
    <cellStyle name="_#2011六项定额预测表" xfId="135" xr:uid="{00000000-0005-0000-0000-000014000000}"/>
    <cellStyle name="_(电解铝)报表调整模板" xfId="141" xr:uid="{00000000-0005-0000-0000-000015000000}"/>
    <cellStyle name="_（黄岛电厂）报表" xfId="142" xr:uid="{00000000-0005-0000-0000-000016000000}"/>
    <cellStyle name="_(中企华)审计评估联合申报明细表.V1" xfId="143" xr:uid="{00000000-0005-0000-0000-000017000000}"/>
    <cellStyle name="_~0254683" xfId="145" xr:uid="{00000000-0005-0000-0000-000018000000}"/>
    <cellStyle name="_~1542229" xfId="148" xr:uid="{00000000-0005-0000-0000-000019000000}"/>
    <cellStyle name="_~1723196" xfId="150" xr:uid="{00000000-0005-0000-0000-00001A000000}"/>
    <cellStyle name="_☆2010年综合经营计划长期摊销费测算表" xfId="152" xr:uid="{00000000-0005-0000-0000-00001B000000}"/>
    <cellStyle name="_02青岛新增" xfId="156" xr:uid="{00000000-0005-0000-0000-00001C000000}"/>
    <cellStyle name="_0712中间业务通报0112" xfId="159" xr:uid="{00000000-0005-0000-0000-00001D000000}"/>
    <cellStyle name="_07城北利润计划0" xfId="161" xr:uid="{00000000-0005-0000-0000-00001E000000}"/>
    <cellStyle name="_07年1月考核上报表" xfId="167" xr:uid="{00000000-0005-0000-0000-00001F000000}"/>
    <cellStyle name="_07年利润测算" xfId="169" xr:uid="{00000000-0005-0000-0000-000020000000}"/>
    <cellStyle name="_07年中间业务调整计划（报总行）" xfId="172" xr:uid="{00000000-0005-0000-0000-000021000000}"/>
    <cellStyle name="_07年中间业务调整计划（报总行公司部20070731）" xfId="165" xr:uid="{00000000-0005-0000-0000-000022000000}"/>
    <cellStyle name="_1" xfId="173" xr:uid="{00000000-0005-0000-0000-000023000000}"/>
    <cellStyle name="_1123试算平衡表（模板）（马雪泉）" xfId="60" xr:uid="{00000000-0005-0000-0000-000024000000}"/>
    <cellStyle name="_1季度计划" xfId="176" xr:uid="{00000000-0005-0000-0000-000025000000}"/>
    <cellStyle name="_2005年综合经营计划表（调整后公式）" xfId="181" xr:uid="{00000000-0005-0000-0000-000026000000}"/>
    <cellStyle name="_2006国贸报表及附注修改后" xfId="182" xr:uid="{00000000-0005-0000-0000-000027000000}"/>
    <cellStyle name="_2006年报表调整-常林股份公司(本部)" xfId="179" xr:uid="{00000000-0005-0000-0000-000028000000}"/>
    <cellStyle name="_2006年度报表" xfId="184" xr:uid="{00000000-0005-0000-0000-000029000000}"/>
    <cellStyle name="_2006年统筹外资金划拨" xfId="186" xr:uid="{00000000-0005-0000-0000-00002A000000}"/>
    <cellStyle name="_2006年综合经营计划表（城北支行版5）" xfId="19" xr:uid="{00000000-0005-0000-0000-00002B000000}"/>
    <cellStyle name="_2006年综合经营计划表（云南行用表）" xfId="188" xr:uid="{00000000-0005-0000-0000-00002C000000}"/>
    <cellStyle name="_2007各网点中间业务月收入通报工作表070708" xfId="191" xr:uid="{00000000-0005-0000-0000-00002D000000}"/>
    <cellStyle name="_2007年KPI计划分解表(部门上报样表)" xfId="193" xr:uid="{00000000-0005-0000-0000-00002E000000}"/>
    <cellStyle name="_2007年一季报(待披露0422)" xfId="62" xr:uid="{00000000-0005-0000-0000-00002F000000}"/>
    <cellStyle name="_2007年综合经营计划表样(计划处20061016)" xfId="146" xr:uid="{00000000-0005-0000-0000-000030000000}"/>
    <cellStyle name="_2007综合经营计划表" xfId="197" xr:uid="{00000000-0005-0000-0000-000031000000}"/>
    <cellStyle name="_2008-7" xfId="200" xr:uid="{00000000-0005-0000-0000-000032000000}"/>
    <cellStyle name="_2008年存贷款内外部利率-供综合经营计划-20071227" xfId="201" xr:uid="{00000000-0005-0000-0000-000033000000}"/>
    <cellStyle name="_2008年中间业务计划（汇总）" xfId="202" xr:uid="{00000000-0005-0000-0000-000034000000}"/>
    <cellStyle name="_2009-1" xfId="206" xr:uid="{00000000-0005-0000-0000-000035000000}"/>
    <cellStyle name="_20100326高清市院遂宁检察院1080P配置清单26日改" xfId="209" xr:uid="{00000000-0005-0000-0000-000036000000}"/>
    <cellStyle name="_2010年度六项费用计划（0310）" xfId="210" xr:uid="{00000000-0005-0000-0000-000037000000}"/>
    <cellStyle name="_2010年工资测算表0309" xfId="171" xr:uid="{00000000-0005-0000-0000-000038000000}"/>
    <cellStyle name="_2010年预算申报表(2010-02)v5二级行打印(拨备new)" xfId="212" xr:uid="{00000000-0005-0000-0000-000039000000}"/>
    <cellStyle name="_2011年各行基数及计划增量调查表（部门上报汇总）" xfId="215" xr:uid="{00000000-0005-0000-0000-00003A000000}"/>
    <cellStyle name="_3543底稿王岚" xfId="217" xr:uid="{00000000-0005-0000-0000-00003B000000}"/>
    <cellStyle name="_5303工厂底稿王岚" xfId="218" xr:uid="{00000000-0005-0000-0000-00003C000000}"/>
    <cellStyle name="_8月各行减值计算" xfId="220" xr:uid="{00000000-0005-0000-0000-00003D000000}"/>
    <cellStyle name="_Book1" xfId="107" xr:uid="{00000000-0005-0000-0000-00003E000000}"/>
    <cellStyle name="_Book1_1" xfId="222" xr:uid="{00000000-0005-0000-0000-00003F000000}"/>
    <cellStyle name="_Book1_1_2013年部门预算车辆情况统计表" xfId="137" xr:uid="{00000000-0005-0000-0000-000040000000}"/>
    <cellStyle name="_Book1_1_Book1" xfId="230" xr:uid="{00000000-0005-0000-0000-000041000000}"/>
    <cellStyle name="_Book1_1_公务费分类分档定额标准" xfId="233" xr:uid="{00000000-0005-0000-0000-000042000000}"/>
    <cellStyle name="_Book1_1_社保口项目支出明细表科室第二稿(汇报郭局长修改后）" xfId="236" xr:uid="{00000000-0005-0000-0000-000043000000}"/>
    <cellStyle name="_Book1_1_项目支出明细表科室第二稿(汇报郭局长修改后）" xfId="240" xr:uid="{00000000-0005-0000-0000-000044000000}"/>
    <cellStyle name="_Book1_2" xfId="244" xr:uid="{00000000-0005-0000-0000-000045000000}"/>
    <cellStyle name="_Book1_2_2013年部门预算车辆情况统计表" xfId="8" xr:uid="{00000000-0005-0000-0000-000046000000}"/>
    <cellStyle name="_Book1_2_Book1" xfId="253" xr:uid="{00000000-0005-0000-0000-000047000000}"/>
    <cellStyle name="_Book1_2_公务费分类分档定额标准" xfId="256" xr:uid="{00000000-0005-0000-0000-000048000000}"/>
    <cellStyle name="_Book1_2_社保口项目支出明细表科室第二稿(汇报郭局长修改后）" xfId="258" xr:uid="{00000000-0005-0000-0000-000049000000}"/>
    <cellStyle name="_Book1_2_项目支出明细表科室第二稿(汇报郭局长修改后）" xfId="261" xr:uid="{00000000-0005-0000-0000-00004A000000}"/>
    <cellStyle name="_Book1_2013年部门预算车辆情况统计表" xfId="265" xr:uid="{00000000-0005-0000-0000-00004B000000}"/>
    <cellStyle name="_Book1_3" xfId="268" xr:uid="{00000000-0005-0000-0000-00004C000000}"/>
    <cellStyle name="_Book1_3_2013年部门预算车辆情况统计表" xfId="276" xr:uid="{00000000-0005-0000-0000-00004D000000}"/>
    <cellStyle name="_Book1_3_Book1" xfId="277" xr:uid="{00000000-0005-0000-0000-00004E000000}"/>
    <cellStyle name="_Book1_3_公务费分类分档定额标准" xfId="246" xr:uid="{00000000-0005-0000-0000-00004F000000}"/>
    <cellStyle name="_Book1_3_社保口项目支出明细表科室第二稿(汇报郭局长修改后）" xfId="278" xr:uid="{00000000-0005-0000-0000-000050000000}"/>
    <cellStyle name="_Book1_3_项目支出明细表科室第二稿(汇报郭局长修改后）" xfId="279" xr:uid="{00000000-0005-0000-0000-000051000000}"/>
    <cellStyle name="_Book1_4" xfId="281" xr:uid="{00000000-0005-0000-0000-000052000000}"/>
    <cellStyle name="_Book1_Book1" xfId="286" xr:uid="{00000000-0005-0000-0000-000053000000}"/>
    <cellStyle name="_Book1_公务费分类分档定额标准" xfId="153" xr:uid="{00000000-0005-0000-0000-000054000000}"/>
    <cellStyle name="_Book1_社保口项目支出明细表科室第二稿(汇报郭局长修改后）" xfId="287" xr:uid="{00000000-0005-0000-0000-000055000000}"/>
    <cellStyle name="_Book1_项目支出明细表科室第二稿(汇报郭局长修改后）" xfId="289" xr:uid="{00000000-0005-0000-0000-000056000000}"/>
    <cellStyle name="_CBRE明细表" xfId="291" xr:uid="{00000000-0005-0000-0000-000057000000}"/>
    <cellStyle name="_CCB.HO.New TB template.CCB PRC IAS Sorting.040223 trial run" xfId="294" xr:uid="{00000000-0005-0000-0000-000058000000}"/>
    <cellStyle name="_ET_STYLE_NoName_00_" xfId="295" xr:uid="{00000000-0005-0000-0000-000059000000}"/>
    <cellStyle name="_ET_STYLE_NoName_00__2013年部门预算车辆情况统计表" xfId="296" xr:uid="{00000000-0005-0000-0000-00005A000000}"/>
    <cellStyle name="_ET_STYLE_NoName_00__2013年部门预算项目及车辆核对表（农业、经建）" xfId="298" xr:uid="{00000000-0005-0000-0000-00005B000000}"/>
    <cellStyle name="_ET_STYLE_NoName_00__Book1" xfId="232" xr:uid="{00000000-0005-0000-0000-00005C000000}"/>
    <cellStyle name="_ET_STYLE_NoName_00__Book1_1" xfId="299" xr:uid="{00000000-0005-0000-0000-00005D000000}"/>
    <cellStyle name="_ET_STYLE_NoName_00__Book1_1_2013年部门预算车辆情况统计表" xfId="301" xr:uid="{00000000-0005-0000-0000-00005E000000}"/>
    <cellStyle name="_ET_STYLE_NoName_00__Book1_1_Book1" xfId="302" xr:uid="{00000000-0005-0000-0000-00005F000000}"/>
    <cellStyle name="_ET_STYLE_NoName_00__Book1_1_公务费分类分档定额标准" xfId="170" xr:uid="{00000000-0005-0000-0000-000060000000}"/>
    <cellStyle name="_ET_STYLE_NoName_00__Book1_1_社保口项目支出明细表科室第二稿(汇报郭局长修改后）" xfId="306" xr:uid="{00000000-0005-0000-0000-000061000000}"/>
    <cellStyle name="_ET_STYLE_NoName_00__Book1_1_项目支出明细表科室第二稿(汇报郭局长修改后）" xfId="108" xr:uid="{00000000-0005-0000-0000-000062000000}"/>
    <cellStyle name="_ET_STYLE_NoName_00__Book1_2" xfId="310" xr:uid="{00000000-0005-0000-0000-000063000000}"/>
    <cellStyle name="_ET_STYLE_NoName_00__Book1_2_公务费分类分档定额标准" xfId="311" xr:uid="{00000000-0005-0000-0000-000064000000}"/>
    <cellStyle name="_ET_STYLE_NoName_00__Book1_2_社保口项目支出明细表科室第二稿(汇报郭局长修改后）" xfId="208" xr:uid="{00000000-0005-0000-0000-000065000000}"/>
    <cellStyle name="_ET_STYLE_NoName_00__Book1_2_项目支出明细表科室第二稿(汇报郭局长修改后）" xfId="70" xr:uid="{00000000-0005-0000-0000-000066000000}"/>
    <cellStyle name="_ET_STYLE_NoName_00__Book1_2013年部门预算车辆情况统计表" xfId="49" xr:uid="{00000000-0005-0000-0000-000067000000}"/>
    <cellStyle name="_ET_STYLE_NoName_00__Book1_3" xfId="312" xr:uid="{00000000-0005-0000-0000-000068000000}"/>
    <cellStyle name="_ET_STYLE_NoName_00__Book1_Book1" xfId="315" xr:uid="{00000000-0005-0000-0000-000069000000}"/>
    <cellStyle name="_ET_STYLE_NoName_00__Book1_公务费分类分档定额标准" xfId="316" xr:uid="{00000000-0005-0000-0000-00006A000000}"/>
    <cellStyle name="_ET_STYLE_NoName_00__Book1_社保口项目支出明细表科室第二稿(汇报郭局长修改后）" xfId="318" xr:uid="{00000000-0005-0000-0000-00006B000000}"/>
    <cellStyle name="_ET_STYLE_NoName_00__Book1_项目支出明细表科室第二稿(汇报郭局长修改后）" xfId="320" xr:uid="{00000000-0005-0000-0000-00006C000000}"/>
    <cellStyle name="_ET_STYLE_NoName_00__Sheet3" xfId="25" xr:uid="{00000000-0005-0000-0000-00006D000000}"/>
    <cellStyle name="_ET_STYLE_NoName_00__公务费分类分档定额标准" xfId="322" xr:uid="{00000000-0005-0000-0000-00006E000000}"/>
    <cellStyle name="_ET_STYLE_NoName_00__社保口项目支出明细表科室第二稿(汇报郭局长修改后）" xfId="326" xr:uid="{00000000-0005-0000-0000-00006F000000}"/>
    <cellStyle name="_ET_STYLE_NoName_00__项目支出明细表科室第二稿(汇报郭局长修改后）" xfId="327" xr:uid="{00000000-0005-0000-0000-000070000000}"/>
    <cellStyle name="_ET_STYLE_NoName_00__修改—3.25日市政府常务会定—2015年市级部门预算表(4.17)" xfId="329" xr:uid="{00000000-0005-0000-0000-000071000000}"/>
    <cellStyle name="_IPO 财务报表" xfId="331" xr:uid="{00000000-0005-0000-0000-000072000000}"/>
    <cellStyle name="_kcb" xfId="20" xr:uid="{00000000-0005-0000-0000-000073000000}"/>
    <cellStyle name="_kcb1" xfId="205" xr:uid="{00000000-0005-0000-0000-000074000000}"/>
    <cellStyle name="_KPI指标体系表(定)" xfId="334" xr:uid="{00000000-0005-0000-0000-000075000000}"/>
    <cellStyle name="_KPMG original version" xfId="335" xr:uid="{00000000-0005-0000-0000-000076000000}"/>
    <cellStyle name="_KPMG original version_(中企华)审计评估联合申报明细表.V1" xfId="129" xr:uid="{00000000-0005-0000-0000-000077000000}"/>
    <cellStyle name="_KPMG original version_附件1：审计评估联合申报明细表" xfId="336" xr:uid="{00000000-0005-0000-0000-000078000000}"/>
    <cellStyle name="_long term loan - others 300504" xfId="58" xr:uid="{00000000-0005-0000-0000-000079000000}"/>
    <cellStyle name="_long term loan - others 300504_(中企华)审计评估联合申报明细表.V1" xfId="337" xr:uid="{00000000-0005-0000-0000-00007A000000}"/>
    <cellStyle name="_long term loan - others 300504_KPMG original version" xfId="339" xr:uid="{00000000-0005-0000-0000-00007B000000}"/>
    <cellStyle name="_long term loan - others 300504_KPMG original version_(中企华)审计评估联合申报明细表.V1" xfId="341" xr:uid="{00000000-0005-0000-0000-00007C000000}"/>
    <cellStyle name="_long term loan - others 300504_KPMG original version_附件1：审计评估联合申报明细表" xfId="342" xr:uid="{00000000-0005-0000-0000-00007D000000}"/>
    <cellStyle name="_long term loan - others 300504_Shenhua PBC package 050530" xfId="345" xr:uid="{00000000-0005-0000-0000-00007E000000}"/>
    <cellStyle name="_long term loan - others 300504_Shenhua PBC package 050530_(中企华)审计评估联合申报明细表.V1" xfId="229" xr:uid="{00000000-0005-0000-0000-00007F000000}"/>
    <cellStyle name="_long term loan - others 300504_Shenhua PBC package 050530_附件1：审计评估联合申报明细表" xfId="349" xr:uid="{00000000-0005-0000-0000-000080000000}"/>
    <cellStyle name="_long term loan - others 300504_附件1：审计评估联合申报明细表" xfId="350" xr:uid="{00000000-0005-0000-0000-000081000000}"/>
    <cellStyle name="_long term loan - others 300504_审计调查表.V3" xfId="355" xr:uid="{00000000-0005-0000-0000-000082000000}"/>
    <cellStyle name="_Part III.200406.Loan and Liabilities details.(Site Name)" xfId="356" xr:uid="{00000000-0005-0000-0000-000083000000}"/>
    <cellStyle name="_Part III.200406.Loan and Liabilities details.(Site Name)_(中企华)审计评估联合申报明细表.V1" xfId="361" xr:uid="{00000000-0005-0000-0000-000084000000}"/>
    <cellStyle name="_Part III.200406.Loan and Liabilities details.(Site Name)_KPMG original version" xfId="363" xr:uid="{00000000-0005-0000-0000-000085000000}"/>
    <cellStyle name="_Part III.200406.Loan and Liabilities details.(Site Name)_KPMG original version_(中企华)审计评估联合申报明细表.V1" xfId="364" xr:uid="{00000000-0005-0000-0000-000086000000}"/>
    <cellStyle name="_Part III.200406.Loan and Liabilities details.(Site Name)_KPMG original version_附件1：审计评估联合申报明细表" xfId="272" xr:uid="{00000000-0005-0000-0000-000087000000}"/>
    <cellStyle name="_Part III.200406.Loan and Liabilities details.(Site Name)_Shenhua PBC package 050530" xfId="76" xr:uid="{00000000-0005-0000-0000-000088000000}"/>
    <cellStyle name="_Part III.200406.Loan and Liabilities details.(Site Name)_Shenhua PBC package 050530_(中企华)审计评估联合申报明细表.V1" xfId="366" xr:uid="{00000000-0005-0000-0000-000089000000}"/>
    <cellStyle name="_Part III.200406.Loan and Liabilities details.(Site Name)_Shenhua PBC package 050530_附件1：审计评估联合申报明细表" xfId="369" xr:uid="{00000000-0005-0000-0000-00008A000000}"/>
    <cellStyle name="_Part III.200406.Loan and Liabilities details.(Site Name)_附件1：审计评估联合申报明细表" xfId="371" xr:uid="{00000000-0005-0000-0000-00008B000000}"/>
    <cellStyle name="_Part III.200406.Loan and Liabilities details.(Site Name)_审计调查表.V3" xfId="374" xr:uid="{00000000-0005-0000-0000-00008C000000}"/>
    <cellStyle name="_Shenhua PBC package 050530" xfId="376" xr:uid="{00000000-0005-0000-0000-00008D000000}"/>
    <cellStyle name="_Shenhua PBC package 050530_(中企华)审计评估联合申报明细表.V1" xfId="377" xr:uid="{00000000-0005-0000-0000-00008E000000}"/>
    <cellStyle name="_Shenhua PBC package 050530_附件1：审计评估联合申报明细表" xfId="379" xr:uid="{00000000-0005-0000-0000-00008F000000}"/>
    <cellStyle name="_ZMN05年审底稿－桂林橡胶‘" xfId="225" xr:uid="{00000000-0005-0000-0000-000090000000}"/>
    <cellStyle name="_ZMN-3514底稿－年审" xfId="174" xr:uid="{00000000-0005-0000-0000-000091000000}"/>
    <cellStyle name="_ZMN年审底稿－黎明化工研究院" xfId="381" xr:uid="{00000000-0005-0000-0000-000092000000}"/>
    <cellStyle name="_ZMN原料厂底稿2005" xfId="383" xr:uid="{00000000-0005-0000-0000-000093000000}"/>
    <cellStyle name="_ZMN-赵王宾馆底稿" xfId="48" xr:uid="{00000000-0005-0000-0000-000094000000}"/>
    <cellStyle name="_部门分解表" xfId="74" xr:uid="{00000000-0005-0000-0000-000095000000}"/>
    <cellStyle name="_财务处工作底稿-WB" xfId="160" xr:uid="{00000000-0005-0000-0000-000096000000}"/>
    <cellStyle name="_常林股份2006合并报表" xfId="384" xr:uid="{00000000-0005-0000-0000-000097000000}"/>
    <cellStyle name="_钞币安防汇总" xfId="255" xr:uid="{00000000-0005-0000-0000-000098000000}"/>
    <cellStyle name="_城北支行2008年KPI计划考核上报样表" xfId="386" xr:uid="{00000000-0005-0000-0000-000099000000}"/>
    <cellStyle name="_川崎报表TB" xfId="388" xr:uid="{00000000-0005-0000-0000-00009A000000}"/>
    <cellStyle name="_川崎正式报表" xfId="389" xr:uid="{00000000-0005-0000-0000-00009B000000}"/>
    <cellStyle name="_单户" xfId="393" xr:uid="{00000000-0005-0000-0000-00009C000000}"/>
    <cellStyle name="_定稿表" xfId="372" xr:uid="{00000000-0005-0000-0000-00009D000000}"/>
    <cellStyle name="_二级行主指表2009" xfId="395" xr:uid="{00000000-0005-0000-0000-00009E000000}"/>
    <cellStyle name="_方案附件13：2007综合经营计划表（云南）" xfId="396" xr:uid="{00000000-0005-0000-0000-00009F000000}"/>
    <cellStyle name="_房屋建筑评估申报表" xfId="397" xr:uid="{00000000-0005-0000-0000-0000A0000000}"/>
    <cellStyle name="_房租费计划" xfId="399" xr:uid="{00000000-0005-0000-0000-0000A1000000}"/>
    <cellStyle name="_费用" xfId="401" xr:uid="{00000000-0005-0000-0000-0000A2000000}"/>
    <cellStyle name="_费用_Book1" xfId="273" xr:uid="{00000000-0005-0000-0000-0000A3000000}"/>
    <cellStyle name="_分解表（调整）" xfId="314" xr:uid="{00000000-0005-0000-0000-0000A5000000}"/>
    <cellStyle name="_分行操作风险测算" xfId="274" xr:uid="{00000000-0005-0000-0000-0000A4000000}"/>
    <cellStyle name="_附件1：审计评估联合申报明细表" xfId="402" xr:uid="{00000000-0005-0000-0000-0000A6000000}"/>
    <cellStyle name="_附件一 分行责任中心预算管理相关报表071212" xfId="405" xr:uid="{00000000-0005-0000-0000-0000A7000000}"/>
    <cellStyle name="_复件 IPO 财务报表" xfId="406" xr:uid="{00000000-0005-0000-0000-0000A8000000}"/>
    <cellStyle name="_给培训方的名单" xfId="407" xr:uid="{00000000-0005-0000-0000-0000A9000000}"/>
    <cellStyle name="_公司部1210" xfId="319" xr:uid="{00000000-0005-0000-0000-0000AA000000}"/>
    <cellStyle name="_国贸底稿zhj" xfId="40" xr:uid="{00000000-0005-0000-0000-0000AB000000}"/>
    <cellStyle name="_激励费用表" xfId="408" xr:uid="{00000000-0005-0000-0000-0000AC000000}"/>
    <cellStyle name="_计划表2－3：产品业务计划表" xfId="243" xr:uid="{00000000-0005-0000-0000-0000AD000000}"/>
    <cellStyle name="_计划表式口径1011（产品计划编制表）" xfId="409" xr:uid="{00000000-0005-0000-0000-0000AE000000}"/>
    <cellStyle name="_济铁财务处税金底稿-WB" xfId="412" xr:uid="{00000000-0005-0000-0000-0000AF000000}"/>
    <cellStyle name="_减值测算相关报表（反馈计财部1212）" xfId="414" xr:uid="{00000000-0005-0000-0000-0000B0000000}"/>
    <cellStyle name="_建会〔2007〕209号附件：核算码与COA段值映射关系表" xfId="122" xr:uid="{00000000-0005-0000-0000-0000B1000000}"/>
    <cellStyle name="_经济资本系数20061129" xfId="416" xr:uid="{00000000-0005-0000-0000-0000B2000000}"/>
    <cellStyle name="_利润表科目的基本对照表4（马雪泉）" xfId="417" xr:uid="{00000000-0005-0000-0000-0000B3000000}"/>
    <cellStyle name="_林海股份报表2006" xfId="419" xr:uid="{00000000-0005-0000-0000-0000B4000000}"/>
    <cellStyle name="_期间费用1" xfId="422" xr:uid="{00000000-0005-0000-0000-0000B5000000}"/>
    <cellStyle name="_取数" xfId="423" xr:uid="{00000000-0005-0000-0000-0000B6000000}"/>
    <cellStyle name="_人力费用测算表" xfId="426" xr:uid="{00000000-0005-0000-0000-0000B7000000}"/>
    <cellStyle name="_弱电系统设备配置报价清单" xfId="90" xr:uid="{00000000-0005-0000-0000-0000B8000000}"/>
    <cellStyle name="_沈阳化工股份报表06" xfId="427" xr:uid="{00000000-0005-0000-0000-0000B9000000}"/>
    <cellStyle name="_审计调查表.V3" xfId="183" xr:uid="{00000000-0005-0000-0000-0000BA000000}"/>
    <cellStyle name="_审计资料清单附件3—2004年" xfId="275" xr:uid="{00000000-0005-0000-0000-0000BB000000}"/>
    <cellStyle name="_实业公司ZMN底稿" xfId="420" xr:uid="{00000000-0005-0000-0000-0000BC000000}"/>
    <cellStyle name="_双沟集团长期投资" xfId="382" xr:uid="{00000000-0005-0000-0000-0000BD000000}"/>
    <cellStyle name="_特色理财产品统计表1" xfId="78" xr:uid="{00000000-0005-0000-0000-0000BE000000}"/>
    <cellStyle name="_条线计划汇总" xfId="428" xr:uid="{00000000-0005-0000-0000-0000BF000000}"/>
    <cellStyle name="_同皓应收、票据、预收" xfId="429" xr:uid="{00000000-0005-0000-0000-0000C0000000}"/>
    <cellStyle name="_同皓应收账龄划分" xfId="430" xr:uid="{00000000-0005-0000-0000-0000C1000000}"/>
    <cellStyle name="_网络改造通信费用测算表（20090820）" xfId="434" xr:uid="{00000000-0005-0000-0000-0000C2000000}"/>
    <cellStyle name="_网上公布名单" xfId="436" xr:uid="{00000000-0005-0000-0000-0000C3000000}"/>
    <cellStyle name="_文函专递0211-施工企业调查表（附件）" xfId="439" xr:uid="{00000000-0005-0000-0000-0000C4000000}"/>
    <cellStyle name="_姓名核对信息备案表" xfId="290" xr:uid="{00000000-0005-0000-0000-0000C5000000}"/>
    <cellStyle name="_修改后的资产负债表科目对照表1021（马雪泉）" xfId="440" xr:uid="{00000000-0005-0000-0000-0000C6000000}"/>
    <cellStyle name="_预收其他应付内部往来" xfId="442" xr:uid="{00000000-0005-0000-0000-0000C7000000}"/>
    <cellStyle name="_中间业务挂价表（公司部+500）2" xfId="445" xr:uid="{00000000-0005-0000-0000-0000C8000000}"/>
    <cellStyle name="_主要指标监测表0930" xfId="387" xr:uid="{00000000-0005-0000-0000-0000C9000000}"/>
    <cellStyle name="_综合考评2007" xfId="385" xr:uid="{00000000-0005-0000-0000-0000CA000000}"/>
    <cellStyle name="{Comma [0]}" xfId="447" xr:uid="{00000000-0005-0000-0000-0000CB000000}"/>
    <cellStyle name="{Comma}" xfId="449" xr:uid="{00000000-0005-0000-0000-0000CC000000}"/>
    <cellStyle name="{Date}" xfId="450" xr:uid="{00000000-0005-0000-0000-0000CD000000}"/>
    <cellStyle name="{Month}" xfId="451" xr:uid="{00000000-0005-0000-0000-0000CE000000}"/>
    <cellStyle name="{Percent}" xfId="457" xr:uid="{00000000-0005-0000-0000-0000CF000000}"/>
    <cellStyle name="{Thousand [0]}" xfId="456" xr:uid="{00000000-0005-0000-0000-0000D0000000}"/>
    <cellStyle name="{Thousand}" xfId="347" xr:uid="{00000000-0005-0000-0000-0000D1000000}"/>
    <cellStyle name="{Z'0000(1 dec)}" xfId="459" xr:uid="{00000000-0005-0000-0000-0000D2000000}"/>
    <cellStyle name="{Z'0000(4 dec)}" xfId="460" xr:uid="{00000000-0005-0000-0000-0000D3000000}"/>
    <cellStyle name="0%" xfId="43" xr:uid="{00000000-0005-0000-0000-0000D4000000}"/>
    <cellStyle name="0,0_x000d__x000a_NA_x000d__x000a_" xfId="42" xr:uid="{00000000-0005-0000-0000-0000D5000000}"/>
    <cellStyle name="0,0_x000d__x000a_NA_x000d__x000a_ 2" xfId="195" xr:uid="{00000000-0005-0000-0000-0000D6000000}"/>
    <cellStyle name="0,0_x000d__x000a_NA_x000d__x000a__Book1" xfId="462" xr:uid="{00000000-0005-0000-0000-0000D7000000}"/>
    <cellStyle name="0.0%" xfId="73" xr:uid="{00000000-0005-0000-0000-0000D8000000}"/>
    <cellStyle name="0.00%" xfId="192" xr:uid="{00000000-0005-0000-0000-0000D9000000}"/>
    <cellStyle name="1" xfId="86" xr:uid="{00000000-0005-0000-0000-0000DA000000}"/>
    <cellStyle name="20% - Accent1" xfId="270" xr:uid="{00000000-0005-0000-0000-0000DB000000}"/>
    <cellStyle name="20% - Accent2" xfId="185" xr:uid="{00000000-0005-0000-0000-0000DC000000}"/>
    <cellStyle name="20% - Accent3" xfId="259" xr:uid="{00000000-0005-0000-0000-0000DD000000}"/>
    <cellStyle name="20% - Accent4" xfId="463" xr:uid="{00000000-0005-0000-0000-0000DE000000}"/>
    <cellStyle name="20% - Accent5" xfId="413" xr:uid="{00000000-0005-0000-0000-0000DF000000}"/>
    <cellStyle name="20% - Accent6" xfId="464" xr:uid="{00000000-0005-0000-0000-0000E0000000}"/>
    <cellStyle name="20% - 强调文字颜色 1 2" xfId="465" xr:uid="{00000000-0005-0000-0000-0000E1000000}"/>
    <cellStyle name="20% - 强调文字颜色 1 3" xfId="468" xr:uid="{00000000-0005-0000-0000-0000E2000000}"/>
    <cellStyle name="20% - 强调文字颜色 2 2" xfId="469" xr:uid="{00000000-0005-0000-0000-0000E3000000}"/>
    <cellStyle name="20% - 强调文字颜色 2 3" xfId="370" xr:uid="{00000000-0005-0000-0000-0000E4000000}"/>
    <cellStyle name="20% - 强调文字颜色 3 2" xfId="284" xr:uid="{00000000-0005-0000-0000-0000E5000000}"/>
    <cellStyle name="20% - 强调文字颜色 3 3" xfId="66" xr:uid="{00000000-0005-0000-0000-0000E6000000}"/>
    <cellStyle name="20% - 强调文字颜色 4 2" xfId="330" xr:uid="{00000000-0005-0000-0000-0000E7000000}"/>
    <cellStyle name="20% - 强调文字颜色 4 3" xfId="470" xr:uid="{00000000-0005-0000-0000-0000E8000000}"/>
    <cellStyle name="20% - 强调文字颜色 5 2" xfId="472" xr:uid="{00000000-0005-0000-0000-0000E9000000}"/>
    <cellStyle name="20% - 强调文字颜色 5 3" xfId="474" xr:uid="{00000000-0005-0000-0000-0000EA000000}"/>
    <cellStyle name="20% - 强调文字颜色 6 2" xfId="317" xr:uid="{00000000-0005-0000-0000-0000EB000000}"/>
    <cellStyle name="20% - 强调文字颜色 6 3" xfId="476" xr:uid="{00000000-0005-0000-0000-0000EC000000}"/>
    <cellStyle name="40% - Accent1" xfId="479" xr:uid="{00000000-0005-0000-0000-0000ED000000}"/>
    <cellStyle name="40% - Accent2" xfId="134" xr:uid="{00000000-0005-0000-0000-0000EE000000}"/>
    <cellStyle name="40% - Accent3" xfId="480" xr:uid="{00000000-0005-0000-0000-0000EF000000}"/>
    <cellStyle name="40% - Accent4" xfId="482" xr:uid="{00000000-0005-0000-0000-0000F0000000}"/>
    <cellStyle name="40% - Accent5" xfId="483" xr:uid="{00000000-0005-0000-0000-0000F1000000}"/>
    <cellStyle name="40% - Accent6" xfId="485" xr:uid="{00000000-0005-0000-0000-0000F2000000}"/>
    <cellStyle name="40% - 强调文字颜色 1 2" xfId="487" xr:uid="{00000000-0005-0000-0000-0000F3000000}"/>
    <cellStyle name="40% - 强调文字颜色 1 3" xfId="489" xr:uid="{00000000-0005-0000-0000-0000F4000000}"/>
    <cellStyle name="40% - 强调文字颜色 2 2" xfId="492" xr:uid="{00000000-0005-0000-0000-0000F5000000}"/>
    <cellStyle name="40% - 强调文字颜色 2 3" xfId="365" xr:uid="{00000000-0005-0000-0000-0000F6000000}"/>
    <cellStyle name="40% - 强调文字颜色 3 2" xfId="313" xr:uid="{00000000-0005-0000-0000-0000F7000000}"/>
    <cellStyle name="40% - 强调文字颜色 3 3" xfId="494" xr:uid="{00000000-0005-0000-0000-0000F8000000}"/>
    <cellStyle name="40% - 强调文字颜色 4 2" xfId="53" xr:uid="{00000000-0005-0000-0000-0000F9000000}"/>
    <cellStyle name="40% - 强调文字颜色 4 3" xfId="495" xr:uid="{00000000-0005-0000-0000-0000FA000000}"/>
    <cellStyle name="40% - 强调文字颜色 5 2" xfId="496" xr:uid="{00000000-0005-0000-0000-0000FB000000}"/>
    <cellStyle name="40% - 强调文字颜色 5 3" xfId="498" xr:uid="{00000000-0005-0000-0000-0000FC000000}"/>
    <cellStyle name="40% - 强调文字颜色 6 2" xfId="499" xr:uid="{00000000-0005-0000-0000-0000FD000000}"/>
    <cellStyle name="40% - 强调文字颜色 6 3" xfId="501" xr:uid="{00000000-0005-0000-0000-0000FE000000}"/>
    <cellStyle name="60% - Accent1" xfId="446" xr:uid="{00000000-0005-0000-0000-0000FF000000}"/>
    <cellStyle name="60% - Accent2" xfId="403" xr:uid="{00000000-0005-0000-0000-000000010000}"/>
    <cellStyle name="60% - Accent3" xfId="502" xr:uid="{00000000-0005-0000-0000-000001010000}"/>
    <cellStyle name="60% - Accent4" xfId="452" xr:uid="{00000000-0005-0000-0000-000002010000}"/>
    <cellStyle name="60% - Accent5" xfId="352" xr:uid="{00000000-0005-0000-0000-000003010000}"/>
    <cellStyle name="60% - Accent6" xfId="503" xr:uid="{00000000-0005-0000-0000-000004010000}"/>
    <cellStyle name="60% - 强调文字颜色 1 2" xfId="508" xr:uid="{00000000-0005-0000-0000-000005010000}"/>
    <cellStyle name="60% - 强调文字颜色 1 3" xfId="511" xr:uid="{00000000-0005-0000-0000-000006010000}"/>
    <cellStyle name="60% - 强调文字颜色 2 2" xfId="513" xr:uid="{00000000-0005-0000-0000-000007010000}"/>
    <cellStyle name="60% - 强调文字颜色 2 3" xfId="23" xr:uid="{00000000-0005-0000-0000-000008010000}"/>
    <cellStyle name="60% - 强调文字颜色 3 2" xfId="516" xr:uid="{00000000-0005-0000-0000-000009010000}"/>
    <cellStyle name="60% - 强调文字颜色 3 3" xfId="121" xr:uid="{00000000-0005-0000-0000-00000A010000}"/>
    <cellStyle name="60% - 强调文字颜色 4 2" xfId="517" xr:uid="{00000000-0005-0000-0000-00000B010000}"/>
    <cellStyle name="60% - 强调文字颜色 4 3" xfId="519" xr:uid="{00000000-0005-0000-0000-00000C010000}"/>
    <cellStyle name="60% - 强调文字颜色 5 2" xfId="521" xr:uid="{00000000-0005-0000-0000-00000D010000}"/>
    <cellStyle name="60% - 强调文字颜色 5 3" xfId="522" xr:uid="{00000000-0005-0000-0000-00000E010000}"/>
    <cellStyle name="60% - 强调文字颜色 6 2" xfId="214" xr:uid="{00000000-0005-0000-0000-00000F010000}"/>
    <cellStyle name="60% - 强调文字颜色 6 3" xfId="524" xr:uid="{00000000-0005-0000-0000-000010010000}"/>
    <cellStyle name="6mal" xfId="525" xr:uid="{00000000-0005-0000-0000-000011010000}"/>
    <cellStyle name="Accent1" xfId="491" xr:uid="{00000000-0005-0000-0000-000012010000}"/>
    <cellStyle name="Accent1 - 20%" xfId="271" xr:uid="{00000000-0005-0000-0000-000013010000}"/>
    <cellStyle name="Accent1 - 40%" xfId="304" xr:uid="{00000000-0005-0000-0000-000014010000}"/>
    <cellStyle name="Accent1 - 60%" xfId="527" xr:uid="{00000000-0005-0000-0000-000015010000}"/>
    <cellStyle name="Accent1_2013年部门预算车辆情况统计表" xfId="530" xr:uid="{00000000-0005-0000-0000-000016010000}"/>
    <cellStyle name="Accent2" xfId="534" xr:uid="{00000000-0005-0000-0000-000017010000}"/>
    <cellStyle name="Accent2 - 20%" xfId="242" xr:uid="{00000000-0005-0000-0000-000018010000}"/>
    <cellStyle name="Accent2 - 40%" xfId="7" xr:uid="{00000000-0005-0000-0000-000019010000}"/>
    <cellStyle name="Accent2 - 60%" xfId="13" xr:uid="{00000000-0005-0000-0000-00001A010000}"/>
    <cellStyle name="Accent2_2013年部门预算车辆情况统计表" xfId="535" xr:uid="{00000000-0005-0000-0000-00001B010000}"/>
    <cellStyle name="Accent3" xfId="433" xr:uid="{00000000-0005-0000-0000-00001C010000}"/>
    <cellStyle name="Accent3 - 20%" xfId="532" xr:uid="{00000000-0005-0000-0000-00001D010000}"/>
    <cellStyle name="Accent3 - 40%" xfId="536" xr:uid="{00000000-0005-0000-0000-00001E010000}"/>
    <cellStyle name="Accent3 - 60%" xfId="140" xr:uid="{00000000-0005-0000-0000-00001F010000}"/>
    <cellStyle name="Accent3_2013年部门预算车辆情况统计表" xfId="59" xr:uid="{00000000-0005-0000-0000-000020010000}"/>
    <cellStyle name="Accent4" xfId="410" xr:uid="{00000000-0005-0000-0000-000021010000}"/>
    <cellStyle name="Accent4 - 20%" xfId="539" xr:uid="{00000000-0005-0000-0000-000022010000}"/>
    <cellStyle name="Accent4 - 40%" xfId="540" xr:uid="{00000000-0005-0000-0000-000023010000}"/>
    <cellStyle name="Accent4 - 60%" xfId="113" xr:uid="{00000000-0005-0000-0000-000024010000}"/>
    <cellStyle name="Accent4_2013年部门预算车辆情况统计表" xfId="338" xr:uid="{00000000-0005-0000-0000-000025010000}"/>
    <cellStyle name="Accent5" xfId="543" xr:uid="{00000000-0005-0000-0000-000026010000}"/>
    <cellStyle name="Accent5 - 20%" xfId="309" xr:uid="{00000000-0005-0000-0000-000027010000}"/>
    <cellStyle name="Accent5 - 40%" xfId="545" xr:uid="{00000000-0005-0000-0000-000028010000}"/>
    <cellStyle name="Accent5 - 60%" xfId="424" xr:uid="{00000000-0005-0000-0000-000029010000}"/>
    <cellStyle name="Accent5_2013年部门预算车辆情况统计表" xfId="514" xr:uid="{00000000-0005-0000-0000-00002A010000}"/>
    <cellStyle name="Accent6" xfId="547" xr:uid="{00000000-0005-0000-0000-00002B010000}"/>
    <cellStyle name="Accent6 - 20%" xfId="548" xr:uid="{00000000-0005-0000-0000-00002C010000}"/>
    <cellStyle name="Accent6 - 40%" xfId="550" xr:uid="{00000000-0005-0000-0000-00002D010000}"/>
    <cellStyle name="Accent6 - 60%" xfId="551" xr:uid="{00000000-0005-0000-0000-00002E010000}"/>
    <cellStyle name="Accent6_2013年部门预算车辆情况统计表" xfId="46" xr:uid="{00000000-0005-0000-0000-00002F010000}"/>
    <cellStyle name="args.style" xfId="5" xr:uid="{00000000-0005-0000-0000-000030010000}"/>
    <cellStyle name="Bad" xfId="552" xr:uid="{00000000-0005-0000-0000-000031010000}"/>
    <cellStyle name="Calc Currency (0)" xfId="553" xr:uid="{00000000-0005-0000-0000-000032010000}"/>
    <cellStyle name="Calc Currency (0) 2" xfId="125" xr:uid="{00000000-0005-0000-0000-000033010000}"/>
    <cellStyle name="Calc Currency (0)_2013年部门预算车辆情况统计表" xfId="554" xr:uid="{00000000-0005-0000-0000-000034010000}"/>
    <cellStyle name="Calc Currency (2)" xfId="555" xr:uid="{00000000-0005-0000-0000-000035010000}"/>
    <cellStyle name="Calc Percent (0)" xfId="95" xr:uid="{00000000-0005-0000-0000-000036010000}"/>
    <cellStyle name="Calc Percent (1)" xfId="10" xr:uid="{00000000-0005-0000-0000-000037010000}"/>
    <cellStyle name="Calc Percent (2)" xfId="223" xr:uid="{00000000-0005-0000-0000-000038010000}"/>
    <cellStyle name="Calc Units (0)" xfId="36" xr:uid="{00000000-0005-0000-0000-000039010000}"/>
    <cellStyle name="Calc Units (1)" xfId="556" xr:uid="{00000000-0005-0000-0000-00003A010000}"/>
    <cellStyle name="Calc Units (2)" xfId="558" xr:uid="{00000000-0005-0000-0000-00003B010000}"/>
    <cellStyle name="Calculation" xfId="561" xr:uid="{00000000-0005-0000-0000-00003C010000}"/>
    <cellStyle name="category" xfId="180" xr:uid="{00000000-0005-0000-0000-00003D010000}"/>
    <cellStyle name="Check Cell" xfId="562" xr:uid="{00000000-0005-0000-0000-00003E010000}"/>
    <cellStyle name="Col Heads" xfId="565" xr:uid="{00000000-0005-0000-0000-00003F010000}"/>
    <cellStyle name="ColLevel_0" xfId="126" xr:uid="{00000000-0005-0000-0000-000040010000}"/>
    <cellStyle name="Column Headings" xfId="566" xr:uid="{00000000-0005-0000-0000-000041010000}"/>
    <cellStyle name="Column$Headings" xfId="569" xr:uid="{00000000-0005-0000-0000-000042010000}"/>
    <cellStyle name="Column_Title" xfId="199" xr:uid="{00000000-0005-0000-0000-000043010000}"/>
    <cellStyle name="Comma  - Style1" xfId="570" xr:uid="{00000000-0005-0000-0000-000044010000}"/>
    <cellStyle name="Comma  - Style2" xfId="533" xr:uid="{00000000-0005-0000-0000-000045010000}"/>
    <cellStyle name="Comma  - Style3" xfId="177" xr:uid="{00000000-0005-0000-0000-000046010000}"/>
    <cellStyle name="Comma  - Style4" xfId="571" xr:uid="{00000000-0005-0000-0000-000047010000}"/>
    <cellStyle name="Comma  - Style5" xfId="238" xr:uid="{00000000-0005-0000-0000-000048010000}"/>
    <cellStyle name="Comma  - Style6" xfId="572" xr:uid="{00000000-0005-0000-0000-000049010000}"/>
    <cellStyle name="Comma  - Style7" xfId="100" xr:uid="{00000000-0005-0000-0000-00004A010000}"/>
    <cellStyle name="Comma  - Style8" xfId="168" xr:uid="{00000000-0005-0000-0000-00004B010000}"/>
    <cellStyle name="Comma [0]" xfId="574" xr:uid="{00000000-0005-0000-0000-00004C010000}"/>
    <cellStyle name="Comma [00]" xfId="576" xr:uid="{00000000-0005-0000-0000-00004D010000}"/>
    <cellStyle name="comma zerodec" xfId="578" xr:uid="{00000000-0005-0000-0000-00004E010000}"/>
    <cellStyle name="Comma,0" xfId="493" xr:uid="{00000000-0005-0000-0000-00004F010000}"/>
    <cellStyle name="Comma,1" xfId="580" xr:uid="{00000000-0005-0000-0000-000050010000}"/>
    <cellStyle name="Comma,2" xfId="581" xr:uid="{00000000-0005-0000-0000-000051010000}"/>
    <cellStyle name="Comma[0]" xfId="582" xr:uid="{00000000-0005-0000-0000-000052010000}"/>
    <cellStyle name="Comma[2]" xfId="257" xr:uid="{00000000-0005-0000-0000-000053010000}"/>
    <cellStyle name="Comma_ SG&amp;A Bridge " xfId="586" xr:uid="{00000000-0005-0000-0000-000054010000}"/>
    <cellStyle name="comma-d" xfId="593" xr:uid="{00000000-0005-0000-0000-000055010000}"/>
    <cellStyle name="Copied" xfId="595" xr:uid="{00000000-0005-0000-0000-000056010000}"/>
    <cellStyle name="COST1" xfId="596" xr:uid="{00000000-0005-0000-0000-000057010000}"/>
    <cellStyle name="Currency [0]" xfId="57" xr:uid="{00000000-0005-0000-0000-000058010000}"/>
    <cellStyle name="Currency [00]" xfId="358" xr:uid="{00000000-0005-0000-0000-000059010000}"/>
    <cellStyle name="Currency$[0]" xfId="34" xr:uid="{00000000-0005-0000-0000-00005A010000}"/>
    <cellStyle name="Currency$[2]" xfId="560" xr:uid="{00000000-0005-0000-0000-00005B010000}"/>
    <cellStyle name="Currency,0" xfId="598" xr:uid="{00000000-0005-0000-0000-00005C010000}"/>
    <cellStyle name="Currency,2" xfId="523" xr:uid="{00000000-0005-0000-0000-00005D010000}"/>
    <cellStyle name="Currency\[0]" xfId="249" xr:uid="{00000000-0005-0000-0000-00005E010000}"/>
    <cellStyle name="Currency_ SG&amp;A Bridge " xfId="599" xr:uid="{00000000-0005-0000-0000-00005F010000}"/>
    <cellStyle name="Currency1" xfId="343" xr:uid="{00000000-0005-0000-0000-000060010000}"/>
    <cellStyle name="Date" xfId="589" xr:uid="{00000000-0005-0000-0000-000061010000}"/>
    <cellStyle name="Date Short" xfId="602" xr:uid="{00000000-0005-0000-0000-000062010000}"/>
    <cellStyle name="Date_2013年部门预算车辆情况统计表" xfId="604" xr:uid="{00000000-0005-0000-0000-000063010000}"/>
    <cellStyle name="Dollar (zero dec)" xfId="606" xr:uid="{00000000-0005-0000-0000-000064010000}"/>
    <cellStyle name="Enter Currency (0)" xfId="591" xr:uid="{00000000-0005-0000-0000-000065010000}"/>
    <cellStyle name="Enter Currency (2)" xfId="155" xr:uid="{00000000-0005-0000-0000-000066010000}"/>
    <cellStyle name="Enter Units (0)" xfId="63" xr:uid="{00000000-0005-0000-0000-000067010000}"/>
    <cellStyle name="Enter Units (1)" xfId="607" xr:uid="{00000000-0005-0000-0000-000068010000}"/>
    <cellStyle name="Enter Units (2)" xfId="608" xr:uid="{00000000-0005-0000-0000-000069010000}"/>
    <cellStyle name="Entered" xfId="27" xr:uid="{00000000-0005-0000-0000-00006A010000}"/>
    <cellStyle name="entry" xfId="22" xr:uid="{00000000-0005-0000-0000-00006B010000}"/>
    <cellStyle name="entry box" xfId="368" xr:uid="{00000000-0005-0000-0000-00006C010000}"/>
    <cellStyle name="Euro" xfId="609" xr:uid="{00000000-0005-0000-0000-00006D010000}"/>
    <cellStyle name="Explanatory Text" xfId="611" xr:uid="{00000000-0005-0000-0000-00006E010000}"/>
    <cellStyle name="EY House" xfId="292" xr:uid="{00000000-0005-0000-0000-00006F010000}"/>
    <cellStyle name="e鯪9Y_x000b_" xfId="391" xr:uid="{00000000-0005-0000-0000-000070010000}"/>
    <cellStyle name="F2" xfId="81" xr:uid="{00000000-0005-0000-0000-000071010000}"/>
    <cellStyle name="F3" xfId="87" xr:uid="{00000000-0005-0000-0000-000072010000}"/>
    <cellStyle name="F4" xfId="348" xr:uid="{00000000-0005-0000-0000-000073010000}"/>
    <cellStyle name="F5" xfId="224" xr:uid="{00000000-0005-0000-0000-000074010000}"/>
    <cellStyle name="F6" xfId="245" xr:uid="{00000000-0005-0000-0000-000075010000}"/>
    <cellStyle name="F7" xfId="269" xr:uid="{00000000-0005-0000-0000-000076010000}"/>
    <cellStyle name="F8" xfId="282" xr:uid="{00000000-0005-0000-0000-000077010000}"/>
    <cellStyle name="Fixed" xfId="613" xr:uid="{00000000-0005-0000-0000-000078010000}"/>
    <cellStyle name="Followed Hyperlink_8-邢台折~3" xfId="136" xr:uid="{00000000-0005-0000-0000-000079010000}"/>
    <cellStyle name="Format Number Column" xfId="614" xr:uid="{00000000-0005-0000-0000-00007A010000}"/>
    <cellStyle name="gcd" xfId="615" xr:uid="{00000000-0005-0000-0000-00007B010000}"/>
    <cellStyle name="Good" xfId="618" xr:uid="{00000000-0005-0000-0000-00007C010000}"/>
    <cellStyle name="Grey" xfId="194" xr:uid="{00000000-0005-0000-0000-00007D010000}"/>
    <cellStyle name="HEADER" xfId="619" xr:uid="{00000000-0005-0000-0000-00007E010000}"/>
    <cellStyle name="Header1" xfId="622" xr:uid="{00000000-0005-0000-0000-00007F010000}"/>
    <cellStyle name="Header2" xfId="131" xr:uid="{00000000-0005-0000-0000-000080010000}"/>
    <cellStyle name="Heading" xfId="3" xr:uid="{00000000-0005-0000-0000-000081010000}"/>
    <cellStyle name="Heading 1" xfId="267" xr:uid="{00000000-0005-0000-0000-000082010000}"/>
    <cellStyle name="Heading 2" xfId="283" xr:uid="{00000000-0005-0000-0000-000083010000}"/>
    <cellStyle name="Heading 3" xfId="65" xr:uid="{00000000-0005-0000-0000-000084010000}"/>
    <cellStyle name="Heading 4" xfId="509" xr:uid="{00000000-0005-0000-0000-000085010000}"/>
    <cellStyle name="HEADING1" xfId="623" xr:uid="{00000000-0005-0000-0000-000086010000}"/>
    <cellStyle name="HEADING2" xfId="624" xr:uid="{00000000-0005-0000-0000-000087010000}"/>
    <cellStyle name="Hyperlink_8-邢台折~3" xfId="628" xr:uid="{00000000-0005-0000-0000-000088010000}"/>
    <cellStyle name="Input" xfId="50" xr:uid="{00000000-0005-0000-0000-000089010000}"/>
    <cellStyle name="Input [yellow]" xfId="629" xr:uid="{00000000-0005-0000-0000-00008A010000}"/>
    <cellStyle name="Input Cells" xfId="630" xr:uid="{00000000-0005-0000-0000-00008B010000}"/>
    <cellStyle name="Input Cells 2" xfId="390" xr:uid="{00000000-0005-0000-0000-00008C010000}"/>
    <cellStyle name="Input Cells_2013年部门预算车辆情况统计表" xfId="475" xr:uid="{00000000-0005-0000-0000-00008D010000}"/>
    <cellStyle name="Input_2013年部门预算车辆情况统计表" xfId="634" xr:uid="{00000000-0005-0000-0000-00008E010000}"/>
    <cellStyle name="InputArea" xfId="636" xr:uid="{00000000-0005-0000-0000-00008F010000}"/>
    <cellStyle name="KPMG Heading 1" xfId="638" xr:uid="{00000000-0005-0000-0000-000090010000}"/>
    <cellStyle name="KPMG Heading 2" xfId="626" xr:uid="{00000000-0005-0000-0000-000091010000}"/>
    <cellStyle name="KPMG Heading 3" xfId="149" xr:uid="{00000000-0005-0000-0000-000092010000}"/>
    <cellStyle name="KPMG Heading 4" xfId="642" xr:uid="{00000000-0005-0000-0000-000093010000}"/>
    <cellStyle name="KPMG Normal" xfId="603" xr:uid="{00000000-0005-0000-0000-000094010000}"/>
    <cellStyle name="KPMG Normal Text" xfId="264" xr:uid="{00000000-0005-0000-0000-000095010000}"/>
    <cellStyle name="left" xfId="643" xr:uid="{00000000-0005-0000-0000-000096010000}"/>
    <cellStyle name="Lines Fill" xfId="644" xr:uid="{00000000-0005-0000-0000-000097010000}"/>
    <cellStyle name="Link Currency (0)" xfId="151" xr:uid="{00000000-0005-0000-0000-000098010000}"/>
    <cellStyle name="Link Currency (2)" xfId="300" xr:uid="{00000000-0005-0000-0000-000099010000}"/>
    <cellStyle name="Link Units (0)" xfId="68" xr:uid="{00000000-0005-0000-0000-00009A010000}"/>
    <cellStyle name="Link Units (1)" xfId="55" xr:uid="{00000000-0005-0000-0000-00009B010000}"/>
    <cellStyle name="Link Units (2)" xfId="646" xr:uid="{00000000-0005-0000-0000-00009C010000}"/>
    <cellStyle name="Linked Cell" xfId="250" xr:uid="{00000000-0005-0000-0000-00009D010000}"/>
    <cellStyle name="Linked Cells" xfId="648" xr:uid="{00000000-0005-0000-0000-00009E010000}"/>
    <cellStyle name="Linked Cells 2" xfId="526" xr:uid="{00000000-0005-0000-0000-00009F010000}"/>
    <cellStyle name="Linked Cells_2013年部门预算车辆情况统计表" xfId="650" xr:uid="{00000000-0005-0000-0000-0000A0010000}"/>
    <cellStyle name="Millares [0]_96 Risk" xfId="652" xr:uid="{00000000-0005-0000-0000-0000A1010000}"/>
    <cellStyle name="Millares_96 Risk" xfId="158" xr:uid="{00000000-0005-0000-0000-0000A2010000}"/>
    <cellStyle name="Milliers [0]_!!!GO" xfId="653" xr:uid="{00000000-0005-0000-0000-0000A3010000}"/>
    <cellStyle name="Milliers_!!!GO" xfId="529" xr:uid="{00000000-0005-0000-0000-0000A4010000}"/>
    <cellStyle name="Model" xfId="568" xr:uid="{00000000-0005-0000-0000-0000A5010000}"/>
    <cellStyle name="Moneda [0]_96 Risk" xfId="359" xr:uid="{00000000-0005-0000-0000-0000A6010000}"/>
    <cellStyle name="Moneda_96 Risk" xfId="654" xr:uid="{00000000-0005-0000-0000-0000A7010000}"/>
    <cellStyle name="Monétaire [0]_!!!GO" xfId="471" xr:uid="{00000000-0005-0000-0000-0000A8010000}"/>
    <cellStyle name="Monétaire_!!!GO" xfId="415" xr:uid="{00000000-0005-0000-0000-0000A9010000}"/>
    <cellStyle name="Mon閠aire [0]_!!!GO" xfId="537" xr:uid="{00000000-0005-0000-0000-0000AA010000}"/>
    <cellStyle name="Mon閠aire_!!!GO" xfId="328" xr:uid="{00000000-0005-0000-0000-0000AB010000}"/>
    <cellStyle name="Mon閠aũre_!!!GO" xfId="308" xr:uid="{00000000-0005-0000-0000-0000AC010000}"/>
    <cellStyle name="Neutral" xfId="518" xr:uid="{00000000-0005-0000-0000-0000AD010000}"/>
    <cellStyle name="New Times Roman" xfId="655" xr:uid="{00000000-0005-0000-0000-0000AE010000}"/>
    <cellStyle name="no dec" xfId="656" xr:uid="{00000000-0005-0000-0000-0000AF010000}"/>
    <cellStyle name="Norma,_laroux_4_营业在建 (2)_E21" xfId="657" xr:uid="{00000000-0005-0000-0000-0000B0010000}"/>
    <cellStyle name="Normal - Style1" xfId="481" xr:uid="{00000000-0005-0000-0000-0000B1010000}"/>
    <cellStyle name="Normal_ SG&amp;A Bridge " xfId="633" xr:uid="{00000000-0005-0000-0000-0000B2010000}"/>
    <cellStyle name="Normalny_Arkusz1" xfId="4" xr:uid="{00000000-0005-0000-0000-0000B3010000}"/>
    <cellStyle name="Note" xfId="658" xr:uid="{00000000-0005-0000-0000-0000B4010000}"/>
    <cellStyle name="Œ…‹æØ‚è [0.00]_Region Orders (2)" xfId="144" xr:uid="{00000000-0005-0000-0000-0000B5010000}"/>
    <cellStyle name="Œ…‹æØ‚è_Region Orders (2)" xfId="21" xr:uid="{00000000-0005-0000-0000-0000B6010000}"/>
    <cellStyle name="Output" xfId="659" xr:uid="{00000000-0005-0000-0000-0000B7010000}"/>
    <cellStyle name="Output Amounts" xfId="660" xr:uid="{00000000-0005-0000-0000-0000B8010000}"/>
    <cellStyle name="Output Line Items" xfId="71" xr:uid="{00000000-0005-0000-0000-0000B9010000}"/>
    <cellStyle name="Output_2013年部门预算车辆情况统计表" xfId="640" xr:uid="{00000000-0005-0000-0000-0000BA010000}"/>
    <cellStyle name="per.style" xfId="453" xr:uid="{00000000-0005-0000-0000-0000BB010000}"/>
    <cellStyle name="Percent [0%]" xfId="325" xr:uid="{00000000-0005-0000-0000-0000BC010000}"/>
    <cellStyle name="Percent [0.00%]" xfId="661" xr:uid="{00000000-0005-0000-0000-0000BD010000}"/>
    <cellStyle name="Percent [0]" xfId="662" xr:uid="{00000000-0005-0000-0000-0000BE010000}"/>
    <cellStyle name="Percent [00]" xfId="664" xr:uid="{00000000-0005-0000-0000-0000BF010000}"/>
    <cellStyle name="Percent [2]" xfId="666" xr:uid="{00000000-0005-0000-0000-0000C0010000}"/>
    <cellStyle name="Percent[0]" xfId="557" xr:uid="{00000000-0005-0000-0000-0000C1010000}"/>
    <cellStyle name="Percent[2]" xfId="119" xr:uid="{00000000-0005-0000-0000-0000C2010000}"/>
    <cellStyle name="Percent_!!!GO" xfId="559" xr:uid="{00000000-0005-0000-0000-0000C3010000}"/>
    <cellStyle name="Pourcentage_pldt" xfId="378" xr:uid="{00000000-0005-0000-0000-0000C4010000}"/>
    <cellStyle name="Prefilled" xfId="437" xr:uid="{00000000-0005-0000-0000-0000C5010000}"/>
    <cellStyle name="PrePop Currency (0)" xfId="668" xr:uid="{00000000-0005-0000-0000-0000C6010000}"/>
    <cellStyle name="PrePop Currency (2)" xfId="541" xr:uid="{00000000-0005-0000-0000-0000C7010000}"/>
    <cellStyle name="PrePop Units (0)" xfId="579" xr:uid="{00000000-0005-0000-0000-0000C8010000}"/>
    <cellStyle name="PrePop Units (1)" xfId="26" xr:uid="{00000000-0005-0000-0000-0000C9010000}"/>
    <cellStyle name="PrePop Units (2)" xfId="670" xr:uid="{00000000-0005-0000-0000-0000CA010000}"/>
    <cellStyle name="price" xfId="441" xr:uid="{00000000-0005-0000-0000-0000CB010000}"/>
    <cellStyle name="pricing" xfId="421" xr:uid="{00000000-0005-0000-0000-0000CC010000}"/>
    <cellStyle name="PSChar" xfId="75" xr:uid="{00000000-0005-0000-0000-0000CD010000}"/>
    <cellStyle name="PSDate" xfId="671" xr:uid="{00000000-0005-0000-0000-0000CE010000}"/>
    <cellStyle name="PSDec" xfId="672" xr:uid="{00000000-0005-0000-0000-0000CF010000}"/>
    <cellStyle name="PSHeading" xfId="673" xr:uid="{00000000-0005-0000-0000-0000D0010000}"/>
    <cellStyle name="PSInt" xfId="454" xr:uid="{00000000-0005-0000-0000-0000D1010000}"/>
    <cellStyle name="PSSpacer" xfId="675" xr:uid="{00000000-0005-0000-0000-0000D2010000}"/>
    <cellStyle name="revised" xfId="332" xr:uid="{00000000-0005-0000-0000-0000D3010000}"/>
    <cellStyle name="RevList" xfId="676" xr:uid="{00000000-0005-0000-0000-0000D4010000}"/>
    <cellStyle name="RevList 2" xfId="677" xr:uid="{00000000-0005-0000-0000-0000D5010000}"/>
    <cellStyle name="RowLevel_0" xfId="679" xr:uid="{00000000-0005-0000-0000-0000D6010000}"/>
    <cellStyle name="section" xfId="680" xr:uid="{00000000-0005-0000-0000-0000D7010000}"/>
    <cellStyle name="Sheet Head" xfId="392" xr:uid="{00000000-0005-0000-0000-0000D8010000}"/>
    <cellStyle name="SOR" xfId="681" xr:uid="{00000000-0005-0000-0000-0000D9010000}"/>
    <cellStyle name="sstot" xfId="262" xr:uid="{00000000-0005-0000-0000-0000DA010000}"/>
    <cellStyle name="Standard_AREAS" xfId="461" xr:uid="{00000000-0005-0000-0000-0000DB010000}"/>
    <cellStyle name="style" xfId="162" xr:uid="{00000000-0005-0000-0000-0000DC010000}"/>
    <cellStyle name="style1" xfId="293" xr:uid="{00000000-0005-0000-0000-0000DD010000}"/>
    <cellStyle name="style2" xfId="117" xr:uid="{00000000-0005-0000-0000-0000DE010000}"/>
    <cellStyle name="subhead" xfId="682" xr:uid="{00000000-0005-0000-0000-0000DF010000}"/>
    <cellStyle name="Subtotal" xfId="219" xr:uid="{00000000-0005-0000-0000-0000E0010000}"/>
    <cellStyle name="t" xfId="507" xr:uid="{00000000-0005-0000-0000-0000E1010000}"/>
    <cellStyle name="t]_x000d__x000a_color schemes=默认 Windows_x000d__x000a__x000d__x000a_[color schemes]_x000d__x000a_Arizona=804000,FFFFFF,FFFFFF,0,FFFFFF,0,808040,C0C0C0,FFFFF" xfId="665" xr:uid="{00000000-0005-0000-0000-0000E2010000}"/>
    <cellStyle name="t_2013年部门预算车辆情况统计表" xfId="684" xr:uid="{00000000-0005-0000-0000-0000E3010000}"/>
    <cellStyle name="t_Book1" xfId="685" xr:uid="{00000000-0005-0000-0000-0000E4010000}"/>
    <cellStyle name="t_HVAC Equipment (3)" xfId="687" xr:uid="{00000000-0005-0000-0000-0000E5010000}"/>
    <cellStyle name="t_HVAC Equipment (3)_2013年部门预算车辆情况统计表" xfId="37" xr:uid="{00000000-0005-0000-0000-0000E6010000}"/>
    <cellStyle name="t_HVAC Equipment (3)_Book1" xfId="466" xr:uid="{00000000-0005-0000-0000-0000E7010000}"/>
    <cellStyle name="t_HVAC Equipment (3)_公务费分类分档定额标准" xfId="288" xr:uid="{00000000-0005-0000-0000-0000E8010000}"/>
    <cellStyle name="t_HVAC Equipment (3)_社保口项目支出明细表科室第二稿(汇报郭局长修改后）" xfId="688" xr:uid="{00000000-0005-0000-0000-0000E9010000}"/>
    <cellStyle name="t_HVAC Equipment (3)_项目支出明细表科室第二稿(汇报郭局长修改后）" xfId="689" xr:uid="{00000000-0005-0000-0000-0000EA010000}"/>
    <cellStyle name="t_公务费分类分档定额标准" xfId="690" xr:uid="{00000000-0005-0000-0000-0000EB010000}"/>
    <cellStyle name="t_社保口项目支出明细表科室第二稿(汇报郭局长修改后）" xfId="216" xr:uid="{00000000-0005-0000-0000-0000EC010000}"/>
    <cellStyle name="t_项目支出明细表科室第二稿(汇报郭局长修改后）" xfId="101" xr:uid="{00000000-0005-0000-0000-0000ED010000}"/>
    <cellStyle name="Text Indent A" xfId="692" xr:uid="{00000000-0005-0000-0000-0000EE010000}"/>
    <cellStyle name="Text Indent B" xfId="694" xr:uid="{00000000-0005-0000-0000-0000EF010000}"/>
    <cellStyle name="Text Indent C" xfId="696" xr:uid="{00000000-0005-0000-0000-0000F0010000}"/>
    <cellStyle name="Thousands" xfId="698" xr:uid="{00000000-0005-0000-0000-0000F1010000}"/>
    <cellStyle name="Title" xfId="701" xr:uid="{00000000-0005-0000-0000-0000F2010000}"/>
    <cellStyle name="Total" xfId="647" xr:uid="{00000000-0005-0000-0000-0000F3010000}"/>
    <cellStyle name="Unprotect" xfId="16" xr:uid="{00000000-0005-0000-0000-0000F4010000}"/>
    <cellStyle name="Warning Text" xfId="702" xr:uid="{00000000-0005-0000-0000-0000F5010000}"/>
    <cellStyle name="wrap" xfId="231" xr:uid="{00000000-0005-0000-0000-0000F6010000}"/>
    <cellStyle name="パーセント_laroux" xfId="704" xr:uid="{00000000-0005-0000-0000-0000F7010000}"/>
    <cellStyle name="_PLDT" xfId="706" xr:uid="{00000000-0005-0000-0000-0000F8010000}"/>
    <cellStyle name="_Total (2)" xfId="707" xr:uid="{00000000-0005-0000-0000-0000F9010000}"/>
    <cellStyle name="だ[0]_PLDT" xfId="89" xr:uid="{00000000-0005-0000-0000-0000FA010000}"/>
    <cellStyle name="だ_PLDT" xfId="708" xr:uid="{00000000-0005-0000-0000-0000FB010000}"/>
    <cellStyle name="だ[0]_Total (2)" xfId="709" xr:uid="{00000000-0005-0000-0000-0000FC010000}"/>
    <cellStyle name="だ_Total (2)" xfId="6" xr:uid="{00000000-0005-0000-0000-0000FD010000}"/>
    <cellStyle name="む|靃0]_Revenuesy Lr L" xfId="710" xr:uid="{00000000-0005-0000-0000-0000FE010000}"/>
    <cellStyle name="む|靇Revenuenuesy L" xfId="443" xr:uid="{00000000-0005-0000-0000-0000FF010000}"/>
    <cellStyle name="百分比 2" xfId="711" xr:uid="{00000000-0005-0000-0000-000000020000}"/>
    <cellStyle name="百分比 2 2" xfId="154" xr:uid="{00000000-0005-0000-0000-000001020000}"/>
    <cellStyle name="百分比 2 2 2" xfId="712" xr:uid="{00000000-0005-0000-0000-000002020000}"/>
    <cellStyle name="百分比 2 3" xfId="713" xr:uid="{00000000-0005-0000-0000-000003020000}"/>
    <cellStyle name="百分比 2 3 2" xfId="714" xr:uid="{00000000-0005-0000-0000-000004020000}"/>
    <cellStyle name="百分比 2 4" xfId="597" xr:uid="{00000000-0005-0000-0000-000005020000}"/>
    <cellStyle name="百分比 2 4 2" xfId="542" xr:uid="{00000000-0005-0000-0000-000006020000}"/>
    <cellStyle name="百分比 2 5" xfId="715" xr:uid="{00000000-0005-0000-0000-000007020000}"/>
    <cellStyle name="百分比 2 5 2" xfId="716" xr:uid="{00000000-0005-0000-0000-000008020000}"/>
    <cellStyle name="百分比 2 6" xfId="720" xr:uid="{00000000-0005-0000-0000-000009020000}"/>
    <cellStyle name="百分比 3" xfId="721" xr:uid="{00000000-0005-0000-0000-00000A020000}"/>
    <cellStyle name="百分比 3 2" xfId="722" xr:uid="{00000000-0005-0000-0000-00000B020000}"/>
    <cellStyle name="百分比 4" xfId="39" xr:uid="{00000000-0005-0000-0000-00000C020000}"/>
    <cellStyle name="百分比 4 2" xfId="723" xr:uid="{00000000-0005-0000-0000-00000D020000}"/>
    <cellStyle name="百分比 4_Book1" xfId="725" xr:uid="{00000000-0005-0000-0000-00000E020000}"/>
    <cellStyle name="百分比 5" xfId="41" xr:uid="{00000000-0005-0000-0000-00000F020000}"/>
    <cellStyle name="百分比 5 2" xfId="196" xr:uid="{00000000-0005-0000-0000-000010020000}"/>
    <cellStyle name="百分比 6" xfId="44" xr:uid="{00000000-0005-0000-0000-000011020000}"/>
    <cellStyle name="百分比 6 2" xfId="726" xr:uid="{00000000-0005-0000-0000-000012020000}"/>
    <cellStyle name="百分比 7" xfId="30" xr:uid="{00000000-0005-0000-0000-000013020000}"/>
    <cellStyle name="捠壿 [0.00]_Region Orders (2)" xfId="112" xr:uid="{00000000-0005-0000-0000-000014020000}"/>
    <cellStyle name="捠壿_Region Orders (2)" xfId="728" xr:uid="{00000000-0005-0000-0000-000015020000}"/>
    <cellStyle name="编号" xfId="729" xr:uid="{00000000-0005-0000-0000-000016020000}"/>
    <cellStyle name="标Ƙ" xfId="52" xr:uid="{00000000-0005-0000-0000-000017020000}"/>
    <cellStyle name="标题 1 2" xfId="724" xr:uid="{00000000-0005-0000-0000-000018020000}"/>
    <cellStyle name="标题 1 3" xfId="731" xr:uid="{00000000-0005-0000-0000-000019020000}"/>
    <cellStyle name="标题 2 2" xfId="198" xr:uid="{00000000-0005-0000-0000-00001A020000}"/>
    <cellStyle name="标题 2 3" xfId="732" xr:uid="{00000000-0005-0000-0000-00001B020000}"/>
    <cellStyle name="标题 3 2" xfId="727" xr:uid="{00000000-0005-0000-0000-00001C020000}"/>
    <cellStyle name="标题 3 3" xfId="734" xr:uid="{00000000-0005-0000-0000-00001D020000}"/>
    <cellStyle name="标题 4 2" xfId="736" xr:uid="{00000000-0005-0000-0000-00001E020000}"/>
    <cellStyle name="标题 4 3" xfId="739" xr:uid="{00000000-0005-0000-0000-00001F020000}"/>
    <cellStyle name="标题 5" xfId="742" xr:uid="{00000000-0005-0000-0000-000020020000}"/>
    <cellStyle name="标题 6" xfId="663" xr:uid="{00000000-0005-0000-0000-000021020000}"/>
    <cellStyle name="标题1" xfId="744" xr:uid="{00000000-0005-0000-0000-000022020000}"/>
    <cellStyle name="標準_1.中国建行主要会表格式" xfId="411" xr:uid="{00000000-0005-0000-0000-000023020000}"/>
    <cellStyle name="表标题" xfId="746" xr:uid="{00000000-0005-0000-0000-000024020000}"/>
    <cellStyle name="部门" xfId="747" xr:uid="{00000000-0005-0000-0000-000025020000}"/>
    <cellStyle name="差 2" xfId="175" xr:uid="{00000000-0005-0000-0000-000026020000}"/>
    <cellStyle name="差 3" xfId="448" xr:uid="{00000000-0005-0000-0000-000027020000}"/>
    <cellStyle name="差_~4190974" xfId="567" xr:uid="{00000000-0005-0000-0000-000028020000}"/>
    <cellStyle name="差_~5676413" xfId="394" xr:uid="{00000000-0005-0000-0000-000029020000}"/>
    <cellStyle name="差_00省级(打印)" xfId="749" xr:uid="{00000000-0005-0000-0000-00002A020000}"/>
    <cellStyle name="差_00省级(定稿)" xfId="610" xr:uid="{00000000-0005-0000-0000-00002B020000}"/>
    <cellStyle name="差_03昭通" xfId="750" xr:uid="{00000000-0005-0000-0000-00002C020000}"/>
    <cellStyle name="差_0502通海县" xfId="751" xr:uid="{00000000-0005-0000-0000-00002D020000}"/>
    <cellStyle name="差_05玉溪" xfId="693" xr:uid="{00000000-0005-0000-0000-00002E020000}"/>
    <cellStyle name="差_0605石屏县" xfId="627" xr:uid="{00000000-0005-0000-0000-00002F020000}"/>
    <cellStyle name="差_1003牟定县" xfId="620" xr:uid="{00000000-0005-0000-0000-000030020000}"/>
    <cellStyle name="差_1110洱源县" xfId="753" xr:uid="{00000000-0005-0000-0000-000031020000}"/>
    <cellStyle name="差_11大理" xfId="754" xr:uid="{00000000-0005-0000-0000-000032020000}"/>
    <cellStyle name="差_2、土地面积、人口、粮食产量基本情况" xfId="755" xr:uid="{00000000-0005-0000-0000-000033020000}"/>
    <cellStyle name="差_2006年分析表" xfId="756" xr:uid="{00000000-0005-0000-0000-000034020000}"/>
    <cellStyle name="差_2006年基础数据" xfId="303" xr:uid="{00000000-0005-0000-0000-000035020000}"/>
    <cellStyle name="差_2006年全省财力计算表（中央、决算）" xfId="83" xr:uid="{00000000-0005-0000-0000-000036020000}"/>
    <cellStyle name="差_2006年水利统计指标统计表" xfId="128" xr:uid="{00000000-0005-0000-0000-000037020000}"/>
    <cellStyle name="差_2006年在职人员情况" xfId="757" xr:uid="{00000000-0005-0000-0000-000038020000}"/>
    <cellStyle name="差_2007年检察院案件数" xfId="432" xr:uid="{00000000-0005-0000-0000-000039020000}"/>
    <cellStyle name="差_2007年可用财力" xfId="758" xr:uid="{00000000-0005-0000-0000-00003A020000}"/>
    <cellStyle name="差_2007年人员分部门统计表" xfId="759" xr:uid="{00000000-0005-0000-0000-00003B020000}"/>
    <cellStyle name="差_2007年政法部门业务指标" xfId="28" xr:uid="{00000000-0005-0000-0000-00003C020000}"/>
    <cellStyle name="差_2008年县级公安保障标准落实奖励经费分配测算" xfId="678" xr:uid="{00000000-0005-0000-0000-00003D020000}"/>
    <cellStyle name="差_2008云南省分县市中小学教职工统计表（教育厅提供）" xfId="458" xr:uid="{00000000-0005-0000-0000-00003E020000}"/>
    <cellStyle name="差_2009年一般性转移支付标准工资" xfId="761" xr:uid="{00000000-0005-0000-0000-00003F020000}"/>
    <cellStyle name="差_2009年一般性转移支付标准工资_~4190974" xfId="763" xr:uid="{00000000-0005-0000-0000-000040020000}"/>
    <cellStyle name="差_2009年一般性转移支付标准工资_~5676413" xfId="594" xr:uid="{00000000-0005-0000-0000-000041020000}"/>
    <cellStyle name="差_2009年一般性转移支付标准工资_不用软件计算9.1不考虑经费管理评价xl" xfId="190" xr:uid="{00000000-0005-0000-0000-000042020000}"/>
    <cellStyle name="差_2009年一般性转移支付标准工资_地方配套按人均增幅控制8.30xl" xfId="765" xr:uid="{00000000-0005-0000-0000-000043020000}"/>
    <cellStyle name="差_2009年一般性转移支付标准工资_地方配套按人均增幅控制8.30一般预算平均增幅、人均可用财力平均增幅两次控制、社会治安系数调整、案件数调整xl" xfId="766" xr:uid="{00000000-0005-0000-0000-000044020000}"/>
    <cellStyle name="差_2009年一般性转移支付标准工资_地方配套按人均增幅控制8.31（调整结案率后）xl" xfId="768" xr:uid="{00000000-0005-0000-0000-000045020000}"/>
    <cellStyle name="差_2009年一般性转移支付标准工资_奖励补助测算5.22测试" xfId="18" xr:uid="{00000000-0005-0000-0000-000046020000}"/>
    <cellStyle name="差_2009年一般性转移支付标准工资_奖励补助测算5.23新" xfId="380" xr:uid="{00000000-0005-0000-0000-000047020000}"/>
    <cellStyle name="差_2009年一般性转移支付标准工资_奖励补助测算5.24冯铸" xfId="584" xr:uid="{00000000-0005-0000-0000-000048020000}"/>
    <cellStyle name="差_2009年一般性转移支付标准工资_奖励补助测算7.23" xfId="769" xr:uid="{00000000-0005-0000-0000-000049020000}"/>
    <cellStyle name="差_2009年一般性转移支付标准工资_奖励补助测算7.25" xfId="770" xr:uid="{00000000-0005-0000-0000-00004A020000}"/>
    <cellStyle name="差_2009年一般性转移支付标准工资_奖励补助测算7.25 (version 1) (version 1)" xfId="104" xr:uid="{00000000-0005-0000-0000-00004B020000}"/>
    <cellStyle name="差_530623_2006年县级财政报表附表" xfId="674" xr:uid="{00000000-0005-0000-0000-00004C020000}"/>
    <cellStyle name="差_530629_2006年县级财政报表附表" xfId="771" xr:uid="{00000000-0005-0000-0000-00004D020000}"/>
    <cellStyle name="差_5334_2006年迪庆县级财政报表附表" xfId="772" xr:uid="{00000000-0005-0000-0000-00004E020000}"/>
    <cellStyle name="差_Book1" xfId="774" xr:uid="{00000000-0005-0000-0000-00004F020000}"/>
    <cellStyle name="差_Book1_1" xfId="776" xr:uid="{00000000-0005-0000-0000-000050020000}"/>
    <cellStyle name="差_Book1_1_2013年部门预算车辆情况统计表" xfId="54" xr:uid="{00000000-0005-0000-0000-000051020000}"/>
    <cellStyle name="差_Book1_1_Book1" xfId="777" xr:uid="{00000000-0005-0000-0000-000052020000}"/>
    <cellStyle name="差_Book1_1_公务费分类分档定额标准" xfId="778" xr:uid="{00000000-0005-0000-0000-000053020000}"/>
    <cellStyle name="差_Book1_1_社保口项目支出明细表科室第二稿(汇报郭局长修改后）" xfId="779" xr:uid="{00000000-0005-0000-0000-000054020000}"/>
    <cellStyle name="差_Book1_1_项目支出明细表科室第二稿(汇报郭局长修改后）" xfId="780" xr:uid="{00000000-0005-0000-0000-000055020000}"/>
    <cellStyle name="差_Book1_2" xfId="783" xr:uid="{00000000-0005-0000-0000-000056020000}"/>
    <cellStyle name="差_Book1_2013年部门预算车辆情况统计表" xfId="227" xr:uid="{00000000-0005-0000-0000-000057020000}"/>
    <cellStyle name="差_Book1_3" xfId="784" xr:uid="{00000000-0005-0000-0000-000058020000}"/>
    <cellStyle name="差_Book1_4" xfId="785" xr:uid="{00000000-0005-0000-0000-000059020000}"/>
    <cellStyle name="差_Book1_5" xfId="786" xr:uid="{00000000-0005-0000-0000-00005A020000}"/>
    <cellStyle name="差_Book1_Book1" xfId="787" xr:uid="{00000000-0005-0000-0000-00005B020000}"/>
    <cellStyle name="差_Book1_Book1_1" xfId="82" xr:uid="{00000000-0005-0000-0000-00005C020000}"/>
    <cellStyle name="差_Book1_Book1_2" xfId="88" xr:uid="{00000000-0005-0000-0000-00005D020000}"/>
    <cellStyle name="差_Book1_表1" xfId="788" xr:uid="{00000000-0005-0000-0000-00005E020000}"/>
    <cellStyle name="差_Book1_表2" xfId="790" xr:uid="{00000000-0005-0000-0000-00005F020000}"/>
    <cellStyle name="差_Book1_公务费分类分档定额标准" xfId="791" xr:uid="{00000000-0005-0000-0000-000060020000}"/>
    <cellStyle name="差_Book1_社保口项目支出明细表科室第二稿(汇报郭局长修改后）" xfId="506" xr:uid="{00000000-0005-0000-0000-000061020000}"/>
    <cellStyle name="差_Book1_项目支出明细表科室第二稿(汇报郭局长修改后）" xfId="782" xr:uid="{00000000-0005-0000-0000-000062020000}"/>
    <cellStyle name="差_Book2" xfId="64" xr:uid="{00000000-0005-0000-0000-000063020000}"/>
    <cellStyle name="差_M01-2(州市补助收入)" xfId="792" xr:uid="{00000000-0005-0000-0000-000064020000}"/>
    <cellStyle name="差_M03" xfId="794" xr:uid="{00000000-0005-0000-0000-000065020000}"/>
    <cellStyle name="差_Sheet1" xfId="795" xr:uid="{00000000-0005-0000-0000-000066020000}"/>
    <cellStyle name="差_表1" xfId="797" xr:uid="{00000000-0005-0000-0000-000067020000}"/>
    <cellStyle name="差_表2" xfId="798" xr:uid="{00000000-0005-0000-0000-000068020000}"/>
    <cellStyle name="差_不用软件计算9.1不考虑经费管理评价xl" xfId="799" xr:uid="{00000000-0005-0000-0000-000069020000}"/>
    <cellStyle name="差_财政供养人员" xfId="802" xr:uid="{00000000-0005-0000-0000-00006A020000}"/>
    <cellStyle name="差_财政支出对上级的依赖程度" xfId="806" xr:uid="{00000000-0005-0000-0000-00006B020000}"/>
    <cellStyle name="差_城建部门" xfId="807" xr:uid="{00000000-0005-0000-0000-00006C020000}"/>
    <cellStyle name="差_地方配套按人均增幅控制8.30xl" xfId="775" xr:uid="{00000000-0005-0000-0000-00006D020000}"/>
    <cellStyle name="差_地方配套按人均增幅控制8.30一般预算平均增幅、人均可用财力平均增幅两次控制、社会治安系数调整、案件数调整xl" xfId="808" xr:uid="{00000000-0005-0000-0000-00006E020000}"/>
    <cellStyle name="差_地方配套按人均增幅控制8.31（调整结案率后）xl" xfId="625" xr:uid="{00000000-0005-0000-0000-00006F020000}"/>
    <cellStyle name="差_第五部分(才淼、饶永宏）" xfId="809" xr:uid="{00000000-0005-0000-0000-000070020000}"/>
    <cellStyle name="差_第一部分：综合全" xfId="810" xr:uid="{00000000-0005-0000-0000-000071020000}"/>
    <cellStyle name="差_副本73283696546880457822010-04-29" xfId="305" xr:uid="{00000000-0005-0000-0000-000072020000}"/>
    <cellStyle name="差_副本73283696546880457822010-04-29 2" xfId="211" xr:uid="{00000000-0005-0000-0000-000073020000}"/>
    <cellStyle name="差_高中教师人数（教育厅1.6日提供）" xfId="811" xr:uid="{00000000-0005-0000-0000-000074020000}"/>
    <cellStyle name="差_汇总" xfId="812" xr:uid="{00000000-0005-0000-0000-000075020000}"/>
    <cellStyle name="差_汇总-县级财政报表附表" xfId="203" xr:uid="{00000000-0005-0000-0000-000076020000}"/>
    <cellStyle name="差_基础数据分析" xfId="813" xr:uid="{00000000-0005-0000-0000-000077020000}"/>
    <cellStyle name="差_检验表" xfId="814" xr:uid="{00000000-0005-0000-0000-000078020000}"/>
    <cellStyle name="差_检验表（调整后）" xfId="815" xr:uid="{00000000-0005-0000-0000-000079020000}"/>
    <cellStyle name="差_奖励补助测算5.22测试" xfId="33" xr:uid="{00000000-0005-0000-0000-00007A020000}"/>
    <cellStyle name="差_奖励补助测算5.23新" xfId="15" xr:uid="{00000000-0005-0000-0000-00007B020000}"/>
    <cellStyle name="差_奖励补助测算5.24冯铸" xfId="467" xr:uid="{00000000-0005-0000-0000-00007C020000}"/>
    <cellStyle name="差_奖励补助测算7.23" xfId="816" xr:uid="{00000000-0005-0000-0000-00007D020000}"/>
    <cellStyle name="差_奖励补助测算7.25" xfId="157" xr:uid="{00000000-0005-0000-0000-00007E020000}"/>
    <cellStyle name="差_奖励补助测算7.25 (version 1) (version 1)" xfId="520" xr:uid="{00000000-0005-0000-0000-00007F020000}"/>
    <cellStyle name="差_教师绩效工资测算表（离退休按各地上报数测算）2009年1月1日" xfId="29" xr:uid="{00000000-0005-0000-0000-000080020000}"/>
    <cellStyle name="差_教育厅提供义务教育及高中教师人数（2009年1月6日）" xfId="61" xr:uid="{00000000-0005-0000-0000-000081020000}"/>
    <cellStyle name="差_历年教师人数" xfId="817" xr:uid="{00000000-0005-0000-0000-000082020000}"/>
    <cellStyle name="差_丽江汇总" xfId="818" xr:uid="{00000000-0005-0000-0000-000083020000}"/>
    <cellStyle name="差_三季度－表二" xfId="820" xr:uid="{00000000-0005-0000-0000-000084020000}"/>
    <cellStyle name="差_卫生部门" xfId="821" xr:uid="{00000000-0005-0000-0000-000085020000}"/>
    <cellStyle name="差_文体广播部门" xfId="822" xr:uid="{00000000-0005-0000-0000-000086020000}"/>
    <cellStyle name="差_下半年禁毒办案经费分配2544.3万元" xfId="825" xr:uid="{00000000-0005-0000-0000-000087020000}"/>
    <cellStyle name="差_下半年禁吸戒毒经费1000万元" xfId="826" xr:uid="{00000000-0005-0000-0000-000088020000}"/>
    <cellStyle name="差_县级公安机关公用经费标准奖励测算方案（定稿）" xfId="827" xr:uid="{00000000-0005-0000-0000-000089020000}"/>
    <cellStyle name="差_县级基础数据" xfId="357" xr:uid="{00000000-0005-0000-0000-00008A020000}"/>
    <cellStyle name="差_修改—3.25日市政府常务会定—2015年市级部门预算表(4.17)" xfId="800" xr:uid="{00000000-0005-0000-0000-00008B020000}"/>
    <cellStyle name="差_业务工作量指标" xfId="477" xr:uid="{00000000-0005-0000-0000-00008C020000}"/>
    <cellStyle name="差_义务教育阶段教职工人数（教育厅提供最终）" xfId="828" xr:uid="{00000000-0005-0000-0000-00008D020000}"/>
    <cellStyle name="差_云南农村义务教育统计表" xfId="354" xr:uid="{00000000-0005-0000-0000-00008E020000}"/>
    <cellStyle name="差_云南省2008年中小学教师人数统计表" xfId="583" xr:uid="{00000000-0005-0000-0000-00008F020000}"/>
    <cellStyle name="差_云南省2008年中小学教职工情况（教育厅提供20090101加工整理）" xfId="588" xr:uid="{00000000-0005-0000-0000-000090020000}"/>
    <cellStyle name="差_云南省2008年转移支付测算——州市本级考核部分及政策性测算" xfId="829" xr:uid="{00000000-0005-0000-0000-000091020000}"/>
    <cellStyle name="差_指标四" xfId="488" xr:uid="{00000000-0005-0000-0000-000092020000}"/>
    <cellStyle name="差_指标五" xfId="31" xr:uid="{00000000-0005-0000-0000-000093020000}"/>
    <cellStyle name="常规" xfId="0" builtinId="0"/>
    <cellStyle name="常规 10" xfId="617" xr:uid="{00000000-0005-0000-0000-000095020000}"/>
    <cellStyle name="常规 10 2" xfId="824" xr:uid="{00000000-0005-0000-0000-000096020000}"/>
    <cellStyle name="常规 11" xfId="804" xr:uid="{00000000-0005-0000-0000-000097020000}"/>
    <cellStyle name="常规 11 2" xfId="830" xr:uid="{00000000-0005-0000-0000-000098020000}"/>
    <cellStyle name="常规 11 2 2" xfId="831" xr:uid="{00000000-0005-0000-0000-000099020000}"/>
    <cellStyle name="常规 11 2_修改—3.25日市政府常务会定—2015年市级部门预算表(4.17)" xfId="832" xr:uid="{00000000-0005-0000-0000-00009A020000}"/>
    <cellStyle name="常规 11_修改—3.25日市政府常务会定—2015年市级部门预算表(4.17)" xfId="111" xr:uid="{00000000-0005-0000-0000-00009B020000}"/>
    <cellStyle name="常规 12" xfId="425" xr:uid="{00000000-0005-0000-0000-00009C020000}"/>
    <cellStyle name="常规 13" xfId="344" xr:uid="{00000000-0005-0000-0000-00009D020000}"/>
    <cellStyle name="常规 13 2" xfId="833" xr:uid="{00000000-0005-0000-0000-00009E020000}"/>
    <cellStyle name="常规 13_修改—3.25日市政府常务会定—2015年市级部门预算表(4.17)" xfId="834" xr:uid="{00000000-0005-0000-0000-00009F020000}"/>
    <cellStyle name="常规 14" xfId="836" xr:uid="{00000000-0005-0000-0000-0000A0020000}"/>
    <cellStyle name="常规 14 2" xfId="837" xr:uid="{00000000-0005-0000-0000-0000A1020000}"/>
    <cellStyle name="常规 14_修改—3.25日市政府常务会定—2015年市级部门预算表(4.17)" xfId="699" xr:uid="{00000000-0005-0000-0000-0000A2020000}"/>
    <cellStyle name="常规 15" xfId="564" xr:uid="{00000000-0005-0000-0000-0000A3020000}"/>
    <cellStyle name="常规 15 2" xfId="719" xr:uid="{00000000-0005-0000-0000-0000A4020000}"/>
    <cellStyle name="常规 16" xfId="839" xr:uid="{00000000-0005-0000-0000-0000A5020000}"/>
    <cellStyle name="常规 16 2" xfId="840" xr:uid="{00000000-0005-0000-0000-0000A6020000}"/>
    <cellStyle name="常规 16 2 2" xfId="841" xr:uid="{00000000-0005-0000-0000-0000A7020000}"/>
    <cellStyle name="常规 17" xfId="843" xr:uid="{00000000-0005-0000-0000-0000A8020000}"/>
    <cellStyle name="常规 17 2" xfId="147" xr:uid="{00000000-0005-0000-0000-0000A9020000}"/>
    <cellStyle name="常规 18" xfId="163" xr:uid="{00000000-0005-0000-0000-0000AA020000}"/>
    <cellStyle name="常规 19" xfId="844" xr:uid="{00000000-0005-0000-0000-0000AB020000}"/>
    <cellStyle name="常规 19 2" xfId="649" xr:uid="{00000000-0005-0000-0000-0000AC020000}"/>
    <cellStyle name="常规 2" xfId="645" xr:uid="{00000000-0005-0000-0000-0000AD020000}"/>
    <cellStyle name="常规 2 10" xfId="632" xr:uid="{00000000-0005-0000-0000-0000AE020000}"/>
    <cellStyle name="常规 2 11" xfId="845" xr:uid="{00000000-0005-0000-0000-0000AF020000}"/>
    <cellStyle name="常规 2 12" xfId="805" xr:uid="{00000000-0005-0000-0000-0000B0020000}"/>
    <cellStyle name="常规 2 13" xfId="846" xr:uid="{00000000-0005-0000-0000-0000B1020000}"/>
    <cellStyle name="常规 2 2" xfId="748" xr:uid="{00000000-0005-0000-0000-0000B2020000}"/>
    <cellStyle name="常规 2 2 2" xfId="848" xr:uid="{00000000-0005-0000-0000-0000B3020000}"/>
    <cellStyle name="常规 2 2 3" xfId="187" xr:uid="{00000000-0005-0000-0000-0000B4020000}"/>
    <cellStyle name="常规 2 2_Book1" xfId="77" xr:uid="{00000000-0005-0000-0000-0000B5020000}"/>
    <cellStyle name="常规 2 3" xfId="849" xr:uid="{00000000-0005-0000-0000-0000B6020000}"/>
    <cellStyle name="常规 2 3 2" xfId="850" xr:uid="{00000000-0005-0000-0000-0000B7020000}"/>
    <cellStyle name="常规 2 3 3" xfId="851" xr:uid="{00000000-0005-0000-0000-0000B8020000}"/>
    <cellStyle name="常规 2 3_Book1" xfId="852" xr:uid="{00000000-0005-0000-0000-0000B9020000}"/>
    <cellStyle name="常规 2 4" xfId="455" xr:uid="{00000000-0005-0000-0000-0000BA020000}"/>
    <cellStyle name="常规 2 4 2" xfId="853" xr:uid="{00000000-0005-0000-0000-0000BB020000}"/>
    <cellStyle name="常规 2 4 3" xfId="854" xr:uid="{00000000-0005-0000-0000-0000BC020000}"/>
    <cellStyle name="常规 2 4_Book1" xfId="855" xr:uid="{00000000-0005-0000-0000-0000BD020000}"/>
    <cellStyle name="常规 2 5" xfId="353" xr:uid="{00000000-0005-0000-0000-0000BE020000}"/>
    <cellStyle name="常规 2 5 2" xfId="856" xr:uid="{00000000-0005-0000-0000-0000BF020000}"/>
    <cellStyle name="常规 2 5 3" xfId="857" xr:uid="{00000000-0005-0000-0000-0000C0020000}"/>
    <cellStyle name="常规 2 5_Book1" xfId="762" xr:uid="{00000000-0005-0000-0000-0000C1020000}"/>
    <cellStyle name="常规 2 6" xfId="858" xr:uid="{00000000-0005-0000-0000-0000C2020000}"/>
    <cellStyle name="常规 2 6 2" xfId="764" xr:uid="{00000000-0005-0000-0000-0000C3020000}"/>
    <cellStyle name="常规 2 7" xfId="859" xr:uid="{00000000-0005-0000-0000-0000C4020000}"/>
    <cellStyle name="常规 2 7 2" xfId="106" xr:uid="{00000000-0005-0000-0000-0000C5020000}"/>
    <cellStyle name="常规 2 8" xfId="861" xr:uid="{00000000-0005-0000-0000-0000C6020000}"/>
    <cellStyle name="常规 2 8 2" xfId="862" xr:uid="{00000000-0005-0000-0000-0000C7020000}"/>
    <cellStyle name="常规 2 9" xfId="865" xr:uid="{00000000-0005-0000-0000-0000C8020000}"/>
    <cellStyle name="常规 2_2011年战略性业务激励费用挂价表（0301）" xfId="38" xr:uid="{00000000-0005-0000-0000-0000C9020000}"/>
    <cellStyle name="常规 20" xfId="563" xr:uid="{00000000-0005-0000-0000-0000CA020000}"/>
    <cellStyle name="常规 20 2" xfId="718" xr:uid="{00000000-0005-0000-0000-0000CB020000}"/>
    <cellStyle name="常规 20 2 2" xfId="114" xr:uid="{00000000-0005-0000-0000-0000CC020000}"/>
    <cellStyle name="常规 21" xfId="838" xr:uid="{00000000-0005-0000-0000-0000CD020000}"/>
    <cellStyle name="常规 22" xfId="842" xr:uid="{00000000-0005-0000-0000-0000CE020000}"/>
    <cellStyle name="常规 23" xfId="164" xr:uid="{00000000-0005-0000-0000-0000CF020000}"/>
    <cellStyle name="常规 23 2" xfId="254" xr:uid="{00000000-0005-0000-0000-0000D0020000}"/>
    <cellStyle name="常规 3" xfId="866" xr:uid="{00000000-0005-0000-0000-0000D1020000}"/>
    <cellStyle name="常规 3 10" xfId="867" xr:uid="{00000000-0005-0000-0000-0000D2020000}"/>
    <cellStyle name="常规 3 11" xfId="868" xr:uid="{00000000-0005-0000-0000-0000D3020000}"/>
    <cellStyle name="常规 3 12" xfId="235" xr:uid="{00000000-0005-0000-0000-0000D4020000}"/>
    <cellStyle name="常规 3 13" xfId="869" xr:uid="{00000000-0005-0000-0000-0000D5020000}"/>
    <cellStyle name="常规 3 2" xfId="871" xr:uid="{00000000-0005-0000-0000-0000D6020000}"/>
    <cellStyle name="常规 3 2 2" xfId="226" xr:uid="{00000000-0005-0000-0000-0000D7020000}"/>
    <cellStyle name="常规 3 2 2 2" xfId="872" xr:uid="{00000000-0005-0000-0000-0000D8020000}"/>
    <cellStyle name="常规 3 2 3" xfId="241" xr:uid="{00000000-0005-0000-0000-0000D9020000}"/>
    <cellStyle name="常规 3 2 4" xfId="266" xr:uid="{00000000-0005-0000-0000-0000DA020000}"/>
    <cellStyle name="常规 3 2_修改—3.25日市政府常务会定—2015年市级部门预算表(4.17)" xfId="398" xr:uid="{00000000-0005-0000-0000-0000DB020000}"/>
    <cellStyle name="常规 3 3" xfId="873" xr:uid="{00000000-0005-0000-0000-0000DC020000}"/>
    <cellStyle name="常规 3 3 2" xfId="874" xr:uid="{00000000-0005-0000-0000-0000DD020000}"/>
    <cellStyle name="常规 3 3 2 2" xfId="876" xr:uid="{00000000-0005-0000-0000-0000DE020000}"/>
    <cellStyle name="常规 3 3 3" xfId="124" xr:uid="{00000000-0005-0000-0000-0000DF020000}"/>
    <cellStyle name="常规 3 3 4" xfId="700" xr:uid="{00000000-0005-0000-0000-0000E0020000}"/>
    <cellStyle name="常规 3 4" xfId="340" xr:uid="{00000000-0005-0000-0000-0000E1020000}"/>
    <cellStyle name="常规 3 4 2" xfId="877" xr:uid="{00000000-0005-0000-0000-0000E2020000}"/>
    <cellStyle name="常规 3 5" xfId="878" xr:uid="{00000000-0005-0000-0000-0000E3020000}"/>
    <cellStyle name="常规 3 6" xfId="575" xr:uid="{00000000-0005-0000-0000-0000E4020000}"/>
    <cellStyle name="常规 3 7" xfId="760" xr:uid="{00000000-0005-0000-0000-0000E5020000}"/>
    <cellStyle name="常规 3 8" xfId="879" xr:uid="{00000000-0005-0000-0000-0000E6020000}"/>
    <cellStyle name="常规 3 9" xfId="880" xr:uid="{00000000-0005-0000-0000-0000E7020000}"/>
    <cellStyle name="常规 3_2013年部门预算车辆情况统计表" xfId="260" xr:uid="{00000000-0005-0000-0000-0000E8020000}"/>
    <cellStyle name="常规 33" xfId="881" xr:uid="{00000000-0005-0000-0000-0000E9020000}"/>
    <cellStyle name="常规 35" xfId="752" xr:uid="{00000000-0005-0000-0000-0000EA020000}"/>
    <cellStyle name="常规 35 2" xfId="882" xr:uid="{00000000-0005-0000-0000-0000EB020000}"/>
    <cellStyle name="常规 4" xfId="883" xr:uid="{00000000-0005-0000-0000-0000EC020000}"/>
    <cellStyle name="常规 4 2" xfId="884" xr:uid="{00000000-0005-0000-0000-0000ED020000}"/>
    <cellStyle name="常规 4 2 2" xfId="835" xr:uid="{00000000-0005-0000-0000-0000EE020000}"/>
    <cellStyle name="常规 4 2_经济资本报表2010" xfId="885" xr:uid="{00000000-0005-0000-0000-0000EF020000}"/>
    <cellStyle name="常规 4 3" xfId="886" xr:uid="{00000000-0005-0000-0000-0000F0020000}"/>
    <cellStyle name="常规 4_2010年预算申报表(2010-02)" xfId="887" xr:uid="{00000000-0005-0000-0000-0000F1020000}"/>
    <cellStyle name="常规 5" xfId="515" xr:uid="{00000000-0005-0000-0000-0000F2020000}"/>
    <cellStyle name="常规 5 2" xfId="35" xr:uid="{00000000-0005-0000-0000-0000F3020000}"/>
    <cellStyle name="常规 5_2013年部门预算车辆情况统计表" xfId="888" xr:uid="{00000000-0005-0000-0000-0000F4020000}"/>
    <cellStyle name="常规 6" xfId="24" xr:uid="{00000000-0005-0000-0000-0000F5020000}"/>
    <cellStyle name="常规 6 2" xfId="889" xr:uid="{00000000-0005-0000-0000-0000F6020000}"/>
    <cellStyle name="常规 6_Book1" xfId="431" xr:uid="{00000000-0005-0000-0000-0000F7020000}"/>
    <cellStyle name="常规 7" xfId="686" xr:uid="{00000000-0005-0000-0000-0000F8020000}"/>
    <cellStyle name="常规 7 2" xfId="362" xr:uid="{00000000-0005-0000-0000-0000F9020000}"/>
    <cellStyle name="常规 7 2 2" xfId="891" xr:uid="{00000000-0005-0000-0000-0000FA020000}"/>
    <cellStyle name="常规 7 2 2 2" xfId="103" xr:uid="{00000000-0005-0000-0000-0000FB020000}"/>
    <cellStyle name="常规 7 2_修改—3.25日市政府常务会定—2015年市级部门预算表(4.17)" xfId="892" xr:uid="{00000000-0005-0000-0000-0000FC020000}"/>
    <cellStyle name="常规 7_Book1" xfId="893" xr:uid="{00000000-0005-0000-0000-0000FD020000}"/>
    <cellStyle name="常规 8" xfId="894" xr:uid="{00000000-0005-0000-0000-0000FE020000}"/>
    <cellStyle name="常规 8 2" xfId="67" xr:uid="{00000000-0005-0000-0000-0000FF020000}"/>
    <cellStyle name="常规 8 2 2" xfId="473" xr:uid="{00000000-0005-0000-0000-000000030000}"/>
    <cellStyle name="常规 8_经济资本报表2010" xfId="793" xr:uid="{00000000-0005-0000-0000-000001030000}"/>
    <cellStyle name="常规 9" xfId="895" xr:uid="{00000000-0005-0000-0000-000002030000}"/>
    <cellStyle name="常规 9 2" xfId="490" xr:uid="{00000000-0005-0000-0000-000003030000}"/>
    <cellStyle name="超级链接" xfId="870" xr:uid="{00000000-0005-0000-0000-000004030000}"/>
    <cellStyle name="超链接" xfId="17" builtinId="8"/>
    <cellStyle name="超链接 2" xfId="896" xr:uid="{00000000-0005-0000-0000-000006030000}"/>
    <cellStyle name="分级显示列_1_Book1" xfId="691" xr:uid="{00000000-0005-0000-0000-000008030000}"/>
    <cellStyle name="分级显示行_1_13区汇总" xfId="204" xr:uid="{00000000-0005-0000-0000-000007030000}"/>
    <cellStyle name="公司标准表" xfId="898" xr:uid="{00000000-0005-0000-0000-000009030000}"/>
    <cellStyle name="公司标准表 2" xfId="819" xr:uid="{00000000-0005-0000-0000-00000A030000}"/>
    <cellStyle name="归盒啦_95" xfId="248" xr:uid="{00000000-0005-0000-0000-00000B030000}"/>
    <cellStyle name="好 2" xfId="367" xr:uid="{00000000-0005-0000-0000-00000C030000}"/>
    <cellStyle name="好 3" xfId="899" xr:uid="{00000000-0005-0000-0000-00000D030000}"/>
    <cellStyle name="好_~4190974" xfId="600" xr:uid="{00000000-0005-0000-0000-00000E030000}"/>
    <cellStyle name="好_~5676413" xfId="323" xr:uid="{00000000-0005-0000-0000-00000F030000}"/>
    <cellStyle name="好_00省级(打印)" xfId="743" xr:uid="{00000000-0005-0000-0000-000010030000}"/>
    <cellStyle name="好_00省级(定稿)" xfId="900" xr:uid="{00000000-0005-0000-0000-000011030000}"/>
    <cellStyle name="好_03昭通" xfId="280" xr:uid="{00000000-0005-0000-0000-000012030000}"/>
    <cellStyle name="好_0502通海县" xfId="538" xr:uid="{00000000-0005-0000-0000-000013030000}"/>
    <cellStyle name="好_05玉溪" xfId="1" xr:uid="{00000000-0005-0000-0000-000014030000}"/>
    <cellStyle name="好_0605石屏县" xfId="902" xr:uid="{00000000-0005-0000-0000-000015030000}"/>
    <cellStyle name="好_1003牟定县" xfId="903" xr:uid="{00000000-0005-0000-0000-000016030000}"/>
    <cellStyle name="好_1110洱源县" xfId="639" xr:uid="{00000000-0005-0000-0000-000017030000}"/>
    <cellStyle name="好_11大理" xfId="307" xr:uid="{00000000-0005-0000-0000-000018030000}"/>
    <cellStyle name="好_2、土地面积、人口、粮食产量基本情况" xfId="904" xr:uid="{00000000-0005-0000-0000-000019030000}"/>
    <cellStyle name="好_2006年分析表" xfId="497" xr:uid="{00000000-0005-0000-0000-00001A030000}"/>
    <cellStyle name="好_2006年基础数据" xfId="905" xr:uid="{00000000-0005-0000-0000-00001B030000}"/>
    <cellStyle name="好_2006年全省财力计算表（中央、决算）" xfId="166" xr:uid="{00000000-0005-0000-0000-00001C030000}"/>
    <cellStyle name="好_2006年水利统计指标统计表" xfId="906" xr:uid="{00000000-0005-0000-0000-00001D030000}"/>
    <cellStyle name="好_2006年在职人员情况" xfId="605" xr:uid="{00000000-0005-0000-0000-00001E030000}"/>
    <cellStyle name="好_2007年检察院案件数" xfId="601" xr:uid="{00000000-0005-0000-0000-00001F030000}"/>
    <cellStyle name="好_2007年可用财力" xfId="909" xr:uid="{00000000-0005-0000-0000-000020030000}"/>
    <cellStyle name="好_2007年人员分部门统计表" xfId="213" xr:uid="{00000000-0005-0000-0000-000021030000}"/>
    <cellStyle name="好_2007年政法部门业务指标" xfId="178" xr:uid="{00000000-0005-0000-0000-000022030000}"/>
    <cellStyle name="好_2008年县级公安保障标准落实奖励经费分配测算" xfId="207" xr:uid="{00000000-0005-0000-0000-000023030000}"/>
    <cellStyle name="好_2008云南省分县市中小学教职工统计表（教育厅提供）" xfId="910" xr:uid="{00000000-0005-0000-0000-000024030000}"/>
    <cellStyle name="好_2009年一般性转移支付标准工资" xfId="695" xr:uid="{00000000-0005-0000-0000-000025030000}"/>
    <cellStyle name="好_2009年一般性转移支付标准工资_~4190974" xfId="139" xr:uid="{00000000-0005-0000-0000-000026030000}"/>
    <cellStyle name="好_2009年一般性转移支付标准工资_~5676413" xfId="544" xr:uid="{00000000-0005-0000-0000-000027030000}"/>
    <cellStyle name="好_2009年一般性转移支付标准工资_不用软件计算9.1不考虑经费管理评价xl" xfId="781" xr:uid="{00000000-0005-0000-0000-000028030000}"/>
    <cellStyle name="好_2009年一般性转移支付标准工资_地方配套按人均增幅控制8.30xl" xfId="911" xr:uid="{00000000-0005-0000-0000-000029030000}"/>
    <cellStyle name="好_2009年一般性转移支付标准工资_地方配套按人均增幅控制8.30一般预算平均增幅、人均可用财力平均增幅两次控制、社会治安系数调整、案件数调整xl" xfId="912" xr:uid="{00000000-0005-0000-0000-00002A030000}"/>
    <cellStyle name="好_2009年一般性转移支付标准工资_地方配套按人均增幅控制8.31（调整结案率后）xl" xfId="913" xr:uid="{00000000-0005-0000-0000-00002B030000}"/>
    <cellStyle name="好_2009年一般性转移支付标准工资_奖励补助测算5.22测试" xfId="914" xr:uid="{00000000-0005-0000-0000-00002C030000}"/>
    <cellStyle name="好_2009年一般性转移支付标准工资_奖励补助测算5.23新" xfId="915" xr:uid="{00000000-0005-0000-0000-00002D030000}"/>
    <cellStyle name="好_2009年一般性转移支付标准工资_奖励补助测算5.24冯铸" xfId="916" xr:uid="{00000000-0005-0000-0000-00002E030000}"/>
    <cellStyle name="好_2009年一般性转移支付标准工资_奖励补助测算7.23" xfId="917" xr:uid="{00000000-0005-0000-0000-00002F030000}"/>
    <cellStyle name="好_2009年一般性转移支付标准工资_奖励补助测算7.25" xfId="918" xr:uid="{00000000-0005-0000-0000-000030030000}"/>
    <cellStyle name="好_2009年一般性转移支付标准工资_奖励补助测算7.25 (version 1) (version 1)" xfId="919" xr:uid="{00000000-0005-0000-0000-000031030000}"/>
    <cellStyle name="好_530623_2006年县级财政报表附表" xfId="297" xr:uid="{00000000-0005-0000-0000-000032030000}"/>
    <cellStyle name="好_530629_2006年县级财政报表附表" xfId="651" xr:uid="{00000000-0005-0000-0000-000033030000}"/>
    <cellStyle name="好_5334_2006年迪庆县级财政报表附表" xfId="920" xr:uid="{00000000-0005-0000-0000-000034030000}"/>
    <cellStyle name="好_Book1" xfId="921" xr:uid="{00000000-0005-0000-0000-000035030000}"/>
    <cellStyle name="好_Book1_1" xfId="375" xr:uid="{00000000-0005-0000-0000-000036030000}"/>
    <cellStyle name="好_Book1_1_2013年部门预算车辆情况统计表" xfId="922" xr:uid="{00000000-0005-0000-0000-000037030000}"/>
    <cellStyle name="好_Book1_1_Book1" xfId="703" xr:uid="{00000000-0005-0000-0000-000038030000}"/>
    <cellStyle name="好_Book1_1_公务费分类分档定额标准" xfId="132" xr:uid="{00000000-0005-0000-0000-000039030000}"/>
    <cellStyle name="好_Book1_1_社保口项目支出明细表科室第二稿(汇报郭局长修改后）" xfId="528" xr:uid="{00000000-0005-0000-0000-00003A030000}"/>
    <cellStyle name="好_Book1_1_项目支出明细表科室第二稿(汇报郭局长修改后）" xfId="47" xr:uid="{00000000-0005-0000-0000-00003B030000}"/>
    <cellStyle name="好_Book1_2" xfId="737" xr:uid="{00000000-0005-0000-0000-00003C030000}"/>
    <cellStyle name="好_Book1_2013年部门预算车辆情况统计表" xfId="923" xr:uid="{00000000-0005-0000-0000-00003D030000}"/>
    <cellStyle name="好_Book1_3" xfId="740" xr:uid="{00000000-0005-0000-0000-00003E030000}"/>
    <cellStyle name="好_Book1_4" xfId="252" xr:uid="{00000000-0005-0000-0000-00003F030000}"/>
    <cellStyle name="好_Book1_5" xfId="418" xr:uid="{00000000-0005-0000-0000-000040030000}"/>
    <cellStyle name="好_Book1_Book1" xfId="924" xr:uid="{00000000-0005-0000-0000-000041030000}"/>
    <cellStyle name="好_Book1_Book1_1" xfId="925" xr:uid="{00000000-0005-0000-0000-000042030000}"/>
    <cellStyle name="好_Book1_Book1_2" xfId="863" xr:uid="{00000000-0005-0000-0000-000043030000}"/>
    <cellStyle name="好_Book1_表1" xfId="926" xr:uid="{00000000-0005-0000-0000-000044030000}"/>
    <cellStyle name="好_Book1_表2" xfId="92" xr:uid="{00000000-0005-0000-0000-000045030000}"/>
    <cellStyle name="好_Book1_公务费分类分档定额标准" xfId="927" xr:uid="{00000000-0005-0000-0000-000046030000}"/>
    <cellStyle name="好_Book1_社保口项目支出明细表科室第二稿(汇报郭局长修改后）" xfId="929" xr:uid="{00000000-0005-0000-0000-000047030000}"/>
    <cellStyle name="好_Book1_项目支出明细表科室第二稿(汇报郭局长修改后）" xfId="263" xr:uid="{00000000-0005-0000-0000-000048030000}"/>
    <cellStyle name="好_Book2" xfId="931" xr:uid="{00000000-0005-0000-0000-000049030000}"/>
    <cellStyle name="好_M01-2(州市补助收入)" xfId="823" xr:uid="{00000000-0005-0000-0000-00004A030000}"/>
    <cellStyle name="好_M03" xfId="549" xr:uid="{00000000-0005-0000-0000-00004B030000}"/>
    <cellStyle name="好_Sheet1" xfId="897" xr:uid="{00000000-0005-0000-0000-00004C030000}"/>
    <cellStyle name="好_表1" xfId="585" xr:uid="{00000000-0005-0000-0000-00004D030000}"/>
    <cellStyle name="好_表2" xfId="590" xr:uid="{00000000-0005-0000-0000-00004E030000}"/>
    <cellStyle name="好_不用软件计算9.1不考虑经费管理评价xl" xfId="932" xr:uid="{00000000-0005-0000-0000-00004F030000}"/>
    <cellStyle name="好_财政供养人员" xfId="637" xr:uid="{00000000-0005-0000-0000-000050030000}"/>
    <cellStyle name="好_财政支出对上级的依赖程度" xfId="933" xr:uid="{00000000-0005-0000-0000-000051030000}"/>
    <cellStyle name="好_城建部门" xfId="239" xr:uid="{00000000-0005-0000-0000-000052030000}"/>
    <cellStyle name="好_地方配套按人均增幅控制8.30xl" xfId="934" xr:uid="{00000000-0005-0000-0000-000053030000}"/>
    <cellStyle name="好_地方配套按人均增幅控制8.30一般预算平均增幅、人均可用财力平均增幅两次控制、社会治安系数调整、案件数调整xl" xfId="935" xr:uid="{00000000-0005-0000-0000-000054030000}"/>
    <cellStyle name="好_地方配套按人均增幅控制8.31（调整结案率后）xl" xfId="773" xr:uid="{00000000-0005-0000-0000-000055030000}"/>
    <cellStyle name="好_第五部分(才淼、饶永宏）" xfId="901" xr:uid="{00000000-0005-0000-0000-000056030000}"/>
    <cellStyle name="好_第一部分：综合全" xfId="741" xr:uid="{00000000-0005-0000-0000-000057030000}"/>
    <cellStyle name="好_副本73283696546880457822010-04-29" xfId="936" xr:uid="{00000000-0005-0000-0000-000058030000}"/>
    <cellStyle name="好_副本73283696546880457822010-04-29 2" xfId="847" xr:uid="{00000000-0005-0000-0000-000059030000}"/>
    <cellStyle name="好_高中教师人数（教育厅1.6日提供）" xfId="324" xr:uid="{00000000-0005-0000-0000-00005A030000}"/>
    <cellStyle name="好_汇总" xfId="937" xr:uid="{00000000-0005-0000-0000-00005B030000}"/>
    <cellStyle name="好_汇总-县级财政报表附表" xfId="221" xr:uid="{00000000-0005-0000-0000-00005C030000}"/>
    <cellStyle name="好_基础数据分析" xfId="669" xr:uid="{00000000-0005-0000-0000-00005D030000}"/>
    <cellStyle name="好_检验表" xfId="505" xr:uid="{00000000-0005-0000-0000-00005E030000}"/>
    <cellStyle name="好_检验表（调整后）" xfId="938" xr:uid="{00000000-0005-0000-0000-00005F030000}"/>
    <cellStyle name="好_奖励补助测算5.22测试" xfId="801" xr:uid="{00000000-0005-0000-0000-000060030000}"/>
    <cellStyle name="好_奖励补助测算5.23新" xfId="32" xr:uid="{00000000-0005-0000-0000-000061030000}"/>
    <cellStyle name="好_奖励补助测算5.24冯铸" xfId="908" xr:uid="{00000000-0005-0000-0000-000062030000}"/>
    <cellStyle name="好_奖励补助测算7.23" xfId="939" xr:uid="{00000000-0005-0000-0000-000063030000}"/>
    <cellStyle name="好_奖励补助测算7.25" xfId="940" xr:uid="{00000000-0005-0000-0000-000064030000}"/>
    <cellStyle name="好_奖励补助测算7.25 (version 1) (version 1)" xfId="641" xr:uid="{00000000-0005-0000-0000-000065030000}"/>
    <cellStyle name="好_教师绩效工资测算表（离退休按各地上报数测算）2009年1月1日" xfId="941" xr:uid="{00000000-0005-0000-0000-000066030000}"/>
    <cellStyle name="好_教育厅提供义务教育及高中教师人数（2009年1月6日）" xfId="942" xr:uid="{00000000-0005-0000-0000-000067030000}"/>
    <cellStyle name="好_历年教师人数" xfId="717" xr:uid="{00000000-0005-0000-0000-000068030000}"/>
    <cellStyle name="好_丽江汇总" xfId="943" xr:uid="{00000000-0005-0000-0000-000069030000}"/>
    <cellStyle name="好_三季度－表二" xfId="56" xr:uid="{00000000-0005-0000-0000-00006A030000}"/>
    <cellStyle name="好_卫生部门" xfId="944" xr:uid="{00000000-0005-0000-0000-00006B030000}"/>
    <cellStyle name="好_文体广播部门" xfId="875" xr:uid="{00000000-0005-0000-0000-00006C030000}"/>
    <cellStyle name="好_下半年禁毒办案经费分配2544.3万元" xfId="500" xr:uid="{00000000-0005-0000-0000-00006D030000}"/>
    <cellStyle name="好_下半年禁吸戒毒经费1000万元" xfId="945" xr:uid="{00000000-0005-0000-0000-00006E030000}"/>
    <cellStyle name="好_县级公安机关公用经费标准奖励测算方案（定稿）" xfId="91" xr:uid="{00000000-0005-0000-0000-00006F030000}"/>
    <cellStyle name="好_县级基础数据" xfId="478" xr:uid="{00000000-0005-0000-0000-000070030000}"/>
    <cellStyle name="好_修改—3.25日市政府常务会定—2015年市级部门预算表(4.17)" xfId="705" xr:uid="{00000000-0005-0000-0000-000071030000}"/>
    <cellStyle name="好_业务工作量指标" xfId="85" xr:uid="{00000000-0005-0000-0000-000072030000}"/>
    <cellStyle name="好_义务教育阶段教职工人数（教育厅提供最终）" xfId="946" xr:uid="{00000000-0005-0000-0000-000073030000}"/>
    <cellStyle name="好_云南农村义务教育统计表" xfId="947" xr:uid="{00000000-0005-0000-0000-000074030000}"/>
    <cellStyle name="好_云南省2008年中小学教师人数统计表" xfId="767" xr:uid="{00000000-0005-0000-0000-000075030000}"/>
    <cellStyle name="好_云南省2008年中小学教职工情况（教育厅提供20090101加工整理）" xfId="93" xr:uid="{00000000-0005-0000-0000-000076030000}"/>
    <cellStyle name="好_云南省2008年转移支付测算——州市本级考核部分及政策性测算" xfId="948" xr:uid="{00000000-0005-0000-0000-000077030000}"/>
    <cellStyle name="好_指标四" xfId="531" xr:uid="{00000000-0005-0000-0000-000078030000}"/>
    <cellStyle name="好_指标五" xfId="587" xr:uid="{00000000-0005-0000-0000-000079030000}"/>
    <cellStyle name="桁区切り [0.00]_１１月価格表" xfId="745" xr:uid="{00000000-0005-0000-0000-00007A030000}"/>
    <cellStyle name="桁区切り_１１月価格表" xfId="45" xr:uid="{00000000-0005-0000-0000-00007B030000}"/>
    <cellStyle name="后继超级链接" xfId="949" xr:uid="{00000000-0005-0000-0000-00007C030000}"/>
    <cellStyle name="后继超链接" xfId="950" xr:uid="{00000000-0005-0000-0000-00007D030000}"/>
    <cellStyle name="汇总 2" xfId="237" xr:uid="{00000000-0005-0000-0000-00007E030000}"/>
    <cellStyle name="汇总 3" xfId="573" xr:uid="{00000000-0005-0000-0000-00007F030000}"/>
    <cellStyle name="计算 2" xfId="11" xr:uid="{00000000-0005-0000-0000-000080030000}"/>
    <cellStyle name="计算 3" xfId="79" xr:uid="{00000000-0005-0000-0000-000081030000}"/>
    <cellStyle name="检查单元格 2" xfId="247" xr:uid="{00000000-0005-0000-0000-000082030000}"/>
    <cellStyle name="检查单元格 3" xfId="951" xr:uid="{00000000-0005-0000-0000-000083030000}"/>
    <cellStyle name="解释性文本 2" xfId="952" xr:uid="{00000000-0005-0000-0000-000084030000}"/>
    <cellStyle name="解释性文本 3" xfId="953" xr:uid="{00000000-0005-0000-0000-000085030000}"/>
    <cellStyle name="借出原因" xfId="954" xr:uid="{00000000-0005-0000-0000-000086030000}"/>
    <cellStyle name="警告文本 2" xfId="484" xr:uid="{00000000-0005-0000-0000-000087030000}"/>
    <cellStyle name="警告文本 3" xfId="486" xr:uid="{00000000-0005-0000-0000-000088030000}"/>
    <cellStyle name="链接单元格 2" xfId="955" xr:uid="{00000000-0005-0000-0000-000089030000}"/>
    <cellStyle name="链接单元格 3" xfId="69" xr:uid="{00000000-0005-0000-0000-00008A030000}"/>
    <cellStyle name="霓付 [0]_ +Foil &amp; -FOIL &amp; PAPER" xfId="592" xr:uid="{00000000-0005-0000-0000-00008B030000}"/>
    <cellStyle name="霓付_ +Foil &amp; -FOIL &amp; PAPER" xfId="697" xr:uid="{00000000-0005-0000-0000-00008C030000}"/>
    <cellStyle name="烹拳 [0]_ +Foil &amp; -FOIL &amp; PAPER" xfId="360" xr:uid="{00000000-0005-0000-0000-00008D030000}"/>
    <cellStyle name="烹拳_ +Foil &amp; -FOIL &amp; PAPER" xfId="116" xr:uid="{00000000-0005-0000-0000-00008E030000}"/>
    <cellStyle name="砯刽 [0]_PLDT" xfId="120" xr:uid="{00000000-0005-0000-0000-00008F030000}"/>
    <cellStyle name="砯刽_PLDT" xfId="189" xr:uid="{00000000-0005-0000-0000-000090030000}"/>
    <cellStyle name="普通_ 白土" xfId="928" xr:uid="{00000000-0005-0000-0000-000091030000}"/>
    <cellStyle name="千分位[0]_ 白土" xfId="546" xr:uid="{00000000-0005-0000-0000-000092030000}"/>
    <cellStyle name="千分位_ 白土" xfId="621" xr:uid="{00000000-0005-0000-0000-000093030000}"/>
    <cellStyle name="千位[0]_ 方正PC" xfId="956" xr:uid="{00000000-0005-0000-0000-000094030000}"/>
    <cellStyle name="千位_ 方正PC" xfId="234" xr:uid="{00000000-0005-0000-0000-000095030000}"/>
    <cellStyle name="千位分隔 2" xfId="373" xr:uid="{00000000-0005-0000-0000-000096030000}"/>
    <cellStyle name="千位分隔 2 2" xfId="616" xr:uid="{00000000-0005-0000-0000-000097030000}"/>
    <cellStyle name="千位分隔 2 3" xfId="957" xr:uid="{00000000-0005-0000-0000-000098030000}"/>
    <cellStyle name="千位分隔 3" xfId="735" xr:uid="{00000000-0005-0000-0000-000099030000}"/>
    <cellStyle name="千位分隔 3 2" xfId="958" xr:uid="{00000000-0005-0000-0000-00009A030000}"/>
    <cellStyle name="千位分隔 4" xfId="738" xr:uid="{00000000-0005-0000-0000-00009B030000}"/>
    <cellStyle name="千位分隔 5" xfId="251" xr:uid="{00000000-0005-0000-0000-00009C030000}"/>
    <cellStyle name="千位分隔[0] 2" xfId="959" xr:uid="{00000000-0005-0000-0000-00009D030000}"/>
    <cellStyle name="钎霖_4岿角利" xfId="960" xr:uid="{00000000-0005-0000-0000-00009E030000}"/>
    <cellStyle name="强调 1" xfId="667" xr:uid="{00000000-0005-0000-0000-00009F030000}"/>
    <cellStyle name="强调 2" xfId="444" xr:uid="{00000000-0005-0000-0000-0000A0030000}"/>
    <cellStyle name="强调 3" xfId="404" xr:uid="{00000000-0005-0000-0000-0000A1030000}"/>
    <cellStyle name="强调文字颜色 1 2" xfId="612" xr:uid="{00000000-0005-0000-0000-0000A2030000}"/>
    <cellStyle name="强调文字颜色 1 3" xfId="961" xr:uid="{00000000-0005-0000-0000-0000A3030000}"/>
    <cellStyle name="强调文字颜色 2 2" xfId="438" xr:uid="{00000000-0005-0000-0000-0000A4030000}"/>
    <cellStyle name="强调文字颜色 2 3" xfId="962" xr:uid="{00000000-0005-0000-0000-0000A5030000}"/>
    <cellStyle name="强调文字颜色 3 2" xfId="321" xr:uid="{00000000-0005-0000-0000-0000A6030000}"/>
    <cellStyle name="强调文字颜色 3 3" xfId="631" xr:uid="{00000000-0005-0000-0000-0000A7030000}"/>
    <cellStyle name="强调文字颜色 4 2" xfId="351" xr:uid="{00000000-0005-0000-0000-0000A8030000}"/>
    <cellStyle name="强调文字颜色 4 3" xfId="504" xr:uid="{00000000-0005-0000-0000-0000A9030000}"/>
    <cellStyle name="强调文字颜色 5 2" xfId="400" xr:uid="{00000000-0005-0000-0000-0000AA030000}"/>
    <cellStyle name="强调文字颜色 5 3" xfId="963" xr:uid="{00000000-0005-0000-0000-0000AB030000}"/>
    <cellStyle name="强调文字颜色 6 2" xfId="930" xr:uid="{00000000-0005-0000-0000-0000AC030000}"/>
    <cellStyle name="强调文字颜色 6 3" xfId="964" xr:uid="{00000000-0005-0000-0000-0000AD030000}"/>
    <cellStyle name="日期" xfId="14" xr:uid="{00000000-0005-0000-0000-0000AE030000}"/>
    <cellStyle name="商品名称" xfId="510" xr:uid="{00000000-0005-0000-0000-0000AF030000}"/>
    <cellStyle name="适中 2" xfId="84" xr:uid="{00000000-0005-0000-0000-0000B0030000}"/>
    <cellStyle name="适中 3" xfId="346" xr:uid="{00000000-0005-0000-0000-0000B1030000}"/>
    <cellStyle name="输出 2" xfId="72" xr:uid="{00000000-0005-0000-0000-0000B2030000}"/>
    <cellStyle name="输出 3" xfId="965" xr:uid="{00000000-0005-0000-0000-0000B3030000}"/>
    <cellStyle name="输入 2" xfId="860" xr:uid="{00000000-0005-0000-0000-0000B4030000}"/>
    <cellStyle name="输入 3" xfId="864" xr:uid="{00000000-0005-0000-0000-0000B5030000}"/>
    <cellStyle name="数量" xfId="966" xr:uid="{00000000-0005-0000-0000-0000B6030000}"/>
    <cellStyle name="数字" xfId="796" xr:uid="{00000000-0005-0000-0000-0000B7030000}"/>
    <cellStyle name="通貨 [0.00]_１１月価格表" xfId="333" xr:uid="{00000000-0005-0000-0000-0000B8030000}"/>
    <cellStyle name="通貨_１１月価格表" xfId="967" xr:uid="{00000000-0005-0000-0000-0000B9030000}"/>
    <cellStyle name="㼿" xfId="907" xr:uid="{00000000-0005-0000-0000-0000BA030000}"/>
    <cellStyle name="㼿?" xfId="968" xr:uid="{00000000-0005-0000-0000-0000BB030000}"/>
    <cellStyle name="㼿㼿" xfId="969" xr:uid="{00000000-0005-0000-0000-0000BC030000}"/>
    <cellStyle name="㼿㼿?" xfId="138" xr:uid="{00000000-0005-0000-0000-0000BD030000}"/>
    <cellStyle name="㼿㼿_汇总表—2016年市级财政部门预算项目表1.17 (正式)" xfId="970" xr:uid="{00000000-0005-0000-0000-0000BE030000}"/>
    <cellStyle name="㼿㼿㼿?" xfId="971" xr:uid="{00000000-0005-0000-0000-0000BF030000}"/>
    <cellStyle name="㼿㼿㼿㼿?" xfId="228" xr:uid="{00000000-0005-0000-0000-0000C0030000}"/>
    <cellStyle name="未定义" xfId="730" xr:uid="{00000000-0005-0000-0000-0000C1030000}"/>
    <cellStyle name="无" xfId="733" xr:uid="{00000000-0005-0000-0000-0000C2030000}"/>
    <cellStyle name="小数" xfId="972" xr:uid="{00000000-0005-0000-0000-0000C3030000}"/>
    <cellStyle name="样式 1" xfId="435" xr:uid="{00000000-0005-0000-0000-0000C4030000}"/>
    <cellStyle name="样式 1 2" xfId="577" xr:uid="{00000000-0005-0000-0000-0000C5030000}"/>
    <cellStyle name="样式 1_2008年中间业务计划（汇总）" xfId="973" xr:uid="{00000000-0005-0000-0000-0000C6030000}"/>
    <cellStyle name="一般_EXPENSE" xfId="974" xr:uid="{00000000-0005-0000-0000-0000C7030000}"/>
    <cellStyle name="昗弨_FWBS1100" xfId="683" xr:uid="{00000000-0005-0000-0000-0000C8030000}"/>
    <cellStyle name="寘嬫愗傝 [0.00]_Region Orders (2)" xfId="285" xr:uid="{00000000-0005-0000-0000-0000C9030000}"/>
    <cellStyle name="寘嬫愗傝_Region Orders (2)" xfId="975" xr:uid="{00000000-0005-0000-0000-0000CA030000}"/>
    <cellStyle name="注释 2" xfId="890" xr:uid="{00000000-0005-0000-0000-0000CB030000}"/>
    <cellStyle name="注释 3" xfId="635" xr:uid="{00000000-0005-0000-0000-0000CC030000}"/>
    <cellStyle name="资产" xfId="976" xr:uid="{00000000-0005-0000-0000-0000CD030000}"/>
    <cellStyle name="콤마 [0]_1.24분기 평가표 " xfId="512" xr:uid="{00000000-0005-0000-0000-0000CE030000}"/>
    <cellStyle name="콤마_1.24분기 평가표 " xfId="789" xr:uid="{00000000-0005-0000-0000-0000CF030000}"/>
    <cellStyle name="통화 [0]_1.24분기 평가표 " xfId="977" xr:uid="{00000000-0005-0000-0000-0000D0030000}"/>
    <cellStyle name="통화_1.24분기 평가표 " xfId="978" xr:uid="{00000000-0005-0000-0000-0000D1030000}"/>
    <cellStyle name="표준_(업무)평가단" xfId="803" xr:uid="{00000000-0005-0000-0000-0000D2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showGridLines="0" showZeros="0" workbookViewId="0">
      <selection activeCell="A9" sqref="A9:G9"/>
    </sheetView>
  </sheetViews>
  <sheetFormatPr defaultColWidth="9" defaultRowHeight="12.75" customHeight="1"/>
  <cols>
    <col min="1" max="5" width="17.109375" style="1" customWidth="1"/>
    <col min="6" max="6" width="12.33203125" style="1" customWidth="1"/>
    <col min="7" max="7" width="26.109375" style="1" customWidth="1"/>
    <col min="8" max="9" width="17.109375" style="1" customWidth="1"/>
    <col min="10" max="10" width="9" style="1" customWidth="1"/>
  </cols>
  <sheetData>
    <row r="2" spans="1:10" ht="14.25" customHeight="1">
      <c r="A2" s="97"/>
      <c r="B2"/>
      <c r="C2"/>
      <c r="D2"/>
      <c r="E2"/>
      <c r="F2"/>
      <c r="G2"/>
      <c r="H2"/>
      <c r="I2"/>
      <c r="J2"/>
    </row>
    <row r="3" spans="1:10" ht="18.75" customHeight="1">
      <c r="A3" s="98" t="s">
        <v>183</v>
      </c>
      <c r="B3" s="98"/>
      <c r="C3" s="98"/>
      <c r="D3" s="98"/>
      <c r="E3" s="98"/>
      <c r="F3" s="98"/>
      <c r="G3" s="98"/>
      <c r="H3" s="98"/>
      <c r="I3" s="98"/>
      <c r="J3"/>
    </row>
    <row r="4" spans="1:10" ht="24" customHeight="1">
      <c r="A4" s="102" t="s">
        <v>176</v>
      </c>
      <c r="B4" s="98"/>
      <c r="C4" s="98"/>
      <c r="D4" s="98"/>
      <c r="E4" s="98"/>
      <c r="F4" s="98"/>
      <c r="G4" s="98"/>
      <c r="H4" s="98"/>
      <c r="I4" s="98"/>
      <c r="J4"/>
    </row>
    <row r="5" spans="1:10" ht="14.25" customHeight="1">
      <c r="A5" s="98"/>
      <c r="B5" s="98"/>
      <c r="C5" s="98"/>
      <c r="D5" s="98"/>
      <c r="E5" s="98"/>
      <c r="F5" s="98"/>
      <c r="G5" s="98"/>
      <c r="H5" s="98"/>
      <c r="I5" s="98"/>
      <c r="J5"/>
    </row>
    <row r="6" spans="1:10" ht="14.25" customHeight="1">
      <c r="A6" s="98"/>
      <c r="B6" s="98"/>
      <c r="C6" s="98"/>
      <c r="D6" s="98"/>
      <c r="E6" s="98"/>
      <c r="F6" s="98"/>
      <c r="G6" s="98"/>
      <c r="H6" s="98"/>
      <c r="I6" s="98"/>
      <c r="J6"/>
    </row>
    <row r="7" spans="1:10" ht="14.25" customHeight="1">
      <c r="A7" s="98"/>
      <c r="B7" s="98"/>
      <c r="C7" s="98"/>
      <c r="D7" s="98"/>
      <c r="E7" s="98"/>
      <c r="F7" s="98"/>
      <c r="G7" s="98"/>
      <c r="H7" s="98"/>
      <c r="I7" s="98"/>
      <c r="J7"/>
    </row>
    <row r="8" spans="1:10" ht="14.25" customHeight="1">
      <c r="A8" s="98"/>
      <c r="B8" s="98"/>
      <c r="C8" s="98"/>
      <c r="D8" s="98"/>
      <c r="E8" s="98"/>
      <c r="F8" s="98"/>
      <c r="G8" s="98"/>
      <c r="H8" s="98"/>
      <c r="I8" s="98"/>
      <c r="J8"/>
    </row>
    <row r="9" spans="1:10" ht="33" customHeight="1">
      <c r="A9" s="108" t="s">
        <v>0</v>
      </c>
      <c r="B9" s="108"/>
      <c r="C9" s="108"/>
      <c r="D9" s="108"/>
      <c r="E9" s="108"/>
      <c r="F9" s="108"/>
      <c r="G9" s="108"/>
      <c r="H9" s="99"/>
      <c r="I9" s="99"/>
      <c r="J9"/>
    </row>
    <row r="10" spans="1:10" ht="14.25" customHeight="1">
      <c r="A10" s="98"/>
      <c r="B10" s="98"/>
      <c r="C10" s="98"/>
      <c r="D10" s="98"/>
      <c r="E10" s="98"/>
      <c r="F10" s="98"/>
      <c r="G10" s="98"/>
      <c r="H10" s="98"/>
      <c r="I10" s="98"/>
      <c r="J10"/>
    </row>
    <row r="11" spans="1:10" ht="14.25" customHeight="1">
      <c r="A11" s="98"/>
      <c r="B11" s="98"/>
      <c r="C11" s="98"/>
      <c r="D11" s="98"/>
      <c r="E11" s="98"/>
      <c r="F11" s="98"/>
      <c r="G11" s="98"/>
      <c r="H11" s="98"/>
      <c r="I11" s="98"/>
      <c r="J11"/>
    </row>
    <row r="12" spans="1:10" ht="14.25" customHeight="1">
      <c r="A12" s="98"/>
      <c r="B12" s="98"/>
      <c r="C12" s="98"/>
      <c r="D12" s="98"/>
      <c r="E12" s="98"/>
      <c r="F12" s="98"/>
      <c r="G12" s="98"/>
      <c r="H12" s="98"/>
      <c r="I12" s="98"/>
      <c r="J12"/>
    </row>
    <row r="13" spans="1:10" ht="14.25" customHeight="1">
      <c r="A13" s="98"/>
      <c r="B13" s="98"/>
      <c r="C13" s="98"/>
      <c r="D13" s="98"/>
      <c r="E13" s="98"/>
      <c r="F13" s="98"/>
      <c r="G13" s="98"/>
      <c r="H13" s="98"/>
      <c r="I13" s="98"/>
      <c r="J13"/>
    </row>
    <row r="14" spans="1:10" ht="14.25" customHeight="1">
      <c r="A14" s="98"/>
      <c r="B14" s="98"/>
      <c r="C14" s="98"/>
      <c r="D14" s="98"/>
      <c r="E14" s="98"/>
      <c r="F14" s="98"/>
      <c r="G14" s="98"/>
      <c r="H14" s="98"/>
      <c r="I14" s="98"/>
      <c r="J14"/>
    </row>
    <row r="15" spans="1:10" ht="14.25" customHeight="1">
      <c r="A15" s="98"/>
      <c r="B15" s="98"/>
      <c r="C15" s="98"/>
      <c r="D15" s="98"/>
      <c r="E15" s="98"/>
      <c r="F15" s="98"/>
      <c r="G15" s="98"/>
      <c r="H15" s="98"/>
      <c r="I15" s="98"/>
      <c r="J15"/>
    </row>
    <row r="16" spans="1:10" ht="14.25" customHeight="1">
      <c r="A16" s="98"/>
      <c r="B16" s="98"/>
      <c r="C16" s="98"/>
      <c r="D16" s="98"/>
      <c r="E16" s="98"/>
      <c r="F16" s="98"/>
      <c r="G16" s="98"/>
      <c r="H16" s="98"/>
      <c r="I16" s="98"/>
      <c r="J16"/>
    </row>
    <row r="17" spans="1:10" ht="14.25" customHeight="1">
      <c r="A17" s="98"/>
      <c r="B17" s="98"/>
      <c r="C17" s="98"/>
      <c r="D17" s="98"/>
      <c r="E17" s="98"/>
      <c r="F17" s="98"/>
      <c r="G17" s="98"/>
      <c r="H17" s="98"/>
      <c r="I17" s="98"/>
      <c r="J17"/>
    </row>
    <row r="18" spans="1:10" ht="14.25" customHeight="1">
      <c r="A18" s="98"/>
      <c r="B18" s="98"/>
      <c r="C18" s="98"/>
      <c r="D18" s="98"/>
      <c r="E18" s="98"/>
      <c r="F18" s="98"/>
      <c r="G18" s="98"/>
      <c r="H18" s="98"/>
      <c r="I18" s="98"/>
      <c r="J18"/>
    </row>
    <row r="19" spans="1:10" ht="14.25" customHeight="1">
      <c r="A19" s="109" t="s">
        <v>1</v>
      </c>
      <c r="B19" s="109"/>
      <c r="C19" s="109"/>
      <c r="D19" s="109"/>
      <c r="E19" s="109"/>
      <c r="F19" s="109"/>
      <c r="G19" s="109"/>
      <c r="H19" s="98"/>
      <c r="I19" s="98"/>
      <c r="J19"/>
    </row>
    <row r="20" spans="1:10" ht="14.25" customHeight="1">
      <c r="A20" s="98"/>
      <c r="B20" s="98"/>
      <c r="C20" s="98"/>
      <c r="D20" s="98"/>
      <c r="E20" s="98"/>
      <c r="F20" s="98"/>
      <c r="G20" s="98"/>
      <c r="H20" s="98"/>
      <c r="I20" s="98"/>
      <c r="J20"/>
    </row>
    <row r="21" spans="1:10" ht="14.25" customHeight="1">
      <c r="A21" s="98"/>
      <c r="B21" s="98"/>
      <c r="C21" s="98"/>
      <c r="D21" s="98"/>
      <c r="E21" s="98"/>
      <c r="F21" s="98"/>
      <c r="G21" s="98"/>
      <c r="H21"/>
      <c r="I21" s="98"/>
      <c r="J21"/>
    </row>
    <row r="22" spans="1:10" ht="14.25" customHeight="1">
      <c r="A22" s="98"/>
      <c r="B22" s="98" t="s">
        <v>2</v>
      </c>
      <c r="C22" s="102" t="s">
        <v>177</v>
      </c>
      <c r="D22" s="100" t="s">
        <v>3</v>
      </c>
      <c r="E22" s="102" t="s">
        <v>177</v>
      </c>
      <c r="F22"/>
      <c r="G22" s="102" t="s">
        <v>178</v>
      </c>
      <c r="H22"/>
      <c r="I22" s="98"/>
      <c r="J22"/>
    </row>
    <row r="23" spans="1:10" ht="15.75" customHeight="1">
      <c r="A23"/>
      <c r="B23" s="101" t="s">
        <v>4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G9"/>
    <mergeCell ref="A19:G19"/>
  </mergeCells>
  <phoneticPr fontId="130" type="noConversion"/>
  <pageMargins left="0.97916666666666696" right="0.97916666666666696" top="0.97916666666666696" bottom="0.97916666666666696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"/>
  <sheetViews>
    <sheetView showGridLines="0" showZeros="0" workbookViewId="0">
      <selection activeCell="B17" sqref="B17"/>
    </sheetView>
  </sheetViews>
  <sheetFormatPr defaultColWidth="9" defaultRowHeight="12.75" customHeight="1"/>
  <cols>
    <col min="1" max="1" width="14.33203125" style="1" customWidth="1"/>
    <col min="2" max="2" width="36.88671875" style="1" customWidth="1"/>
    <col min="3" max="3" width="20.33203125" style="1" customWidth="1"/>
    <col min="4" max="4" width="18.88671875" style="1" customWidth="1"/>
    <col min="5" max="5" width="17.33203125" style="1" customWidth="1"/>
    <col min="6" max="6" width="17.5546875" style="1" customWidth="1"/>
    <col min="7" max="7" width="17.109375" style="1" customWidth="1"/>
    <col min="8" max="8" width="9.109375" style="1"/>
  </cols>
  <sheetData>
    <row r="1" spans="1:7" ht="24.75" customHeight="1">
      <c r="A1" s="25"/>
      <c r="B1" s="25"/>
    </row>
    <row r="2" spans="1:7" ht="24.75" customHeight="1">
      <c r="A2" s="110" t="s">
        <v>161</v>
      </c>
      <c r="B2" s="110"/>
      <c r="C2" s="110"/>
      <c r="D2" s="110"/>
      <c r="E2" s="110"/>
      <c r="F2" s="110"/>
      <c r="G2" s="110"/>
    </row>
    <row r="3" spans="1:7" ht="24.75" customHeight="1">
      <c r="A3" s="77" t="s">
        <v>185</v>
      </c>
      <c r="G3" s="3" t="s">
        <v>25</v>
      </c>
    </row>
    <row r="4" spans="1:7" ht="24.75" customHeight="1">
      <c r="A4" s="120" t="s">
        <v>113</v>
      </c>
      <c r="B4" s="120" t="s">
        <v>114</v>
      </c>
      <c r="C4" s="118" t="s">
        <v>162</v>
      </c>
      <c r="D4" s="118"/>
      <c r="E4" s="118"/>
      <c r="F4" s="118"/>
      <c r="G4" s="118"/>
    </row>
    <row r="5" spans="1:7" ht="24.75" customHeight="1">
      <c r="A5" s="120"/>
      <c r="B5" s="120"/>
      <c r="C5" s="118" t="s">
        <v>94</v>
      </c>
      <c r="D5" s="118" t="s">
        <v>163</v>
      </c>
      <c r="E5" s="118" t="s">
        <v>164</v>
      </c>
      <c r="F5" s="118" t="s">
        <v>165</v>
      </c>
      <c r="G5" s="119"/>
    </row>
    <row r="6" spans="1:7" ht="24.75" customHeight="1">
      <c r="A6" s="120"/>
      <c r="B6" s="120"/>
      <c r="C6" s="118"/>
      <c r="D6" s="118"/>
      <c r="E6" s="118"/>
      <c r="F6" s="27" t="s">
        <v>166</v>
      </c>
      <c r="G6" s="27" t="s">
        <v>167</v>
      </c>
    </row>
    <row r="7" spans="1:7" ht="24.75" customHeight="1">
      <c r="A7" s="26">
        <v>208038</v>
      </c>
      <c r="B7" s="26" t="s">
        <v>179</v>
      </c>
      <c r="C7" s="27"/>
      <c r="D7" s="27"/>
      <c r="E7" s="27"/>
      <c r="F7" s="27"/>
      <c r="G7" s="27"/>
    </row>
    <row r="8" spans="1:7" ht="24.75" customHeight="1">
      <c r="A8" s="28"/>
      <c r="B8" s="28"/>
      <c r="C8" s="29"/>
      <c r="D8" s="29"/>
      <c r="E8" s="29"/>
      <c r="F8" s="29"/>
      <c r="G8" s="29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honeticPr fontId="130" type="noConversion"/>
  <printOptions horizontalCentered="1"/>
  <pageMargins left="0.78740157480314998" right="0.39370078740157499" top="1.1811023622047201" bottom="0.78740157480314998" header="0" footer="0.39370078740157499"/>
  <pageSetup paperSize="9" scale="70" orientation="landscape" horizontalDpi="300" verticalDpi="300" r:id="rId1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"/>
  <sheetViews>
    <sheetView showGridLines="0" showZeros="0" tabSelected="1" view="pageBreakPreview" zoomScaleNormal="100" workbookViewId="0">
      <selection activeCell="D8" sqref="D8"/>
    </sheetView>
  </sheetViews>
  <sheetFormatPr defaultColWidth="9" defaultRowHeight="12.75" customHeight="1"/>
  <cols>
    <col min="1" max="1" width="6.5546875" style="1" customWidth="1"/>
    <col min="2" max="2" width="13.6640625" style="1" customWidth="1"/>
    <col min="3" max="3" width="33.88671875" style="1" customWidth="1"/>
    <col min="4" max="4" width="31.88671875" style="1" customWidth="1"/>
    <col min="5" max="6" width="6.88671875" style="1" customWidth="1"/>
  </cols>
  <sheetData>
    <row r="1" spans="1:4" ht="18" customHeight="1">
      <c r="A1" s="8"/>
      <c r="B1" s="8"/>
      <c r="C1" s="9"/>
    </row>
    <row r="2" spans="1:4" ht="24.75" customHeight="1">
      <c r="A2" s="110" t="s">
        <v>168</v>
      </c>
      <c r="B2" s="110"/>
      <c r="C2" s="110"/>
      <c r="D2" s="110"/>
    </row>
    <row r="3" spans="1:4" ht="24.75" customHeight="1">
      <c r="A3" s="77" t="s">
        <v>185</v>
      </c>
      <c r="B3" s="77" t="s">
        <v>185</v>
      </c>
      <c r="D3" s="3" t="s">
        <v>25</v>
      </c>
    </row>
    <row r="4" spans="1:4" ht="24.75" customHeight="1">
      <c r="A4" s="10" t="s">
        <v>169</v>
      </c>
      <c r="B4" s="11" t="s">
        <v>170</v>
      </c>
      <c r="C4" s="10" t="s">
        <v>171</v>
      </c>
      <c r="D4" s="10" t="s">
        <v>92</v>
      </c>
    </row>
    <row r="5" spans="1:4" ht="25.5" customHeight="1">
      <c r="A5" s="12">
        <f>ROW()-6</f>
        <v>-1</v>
      </c>
      <c r="B5" s="106"/>
      <c r="C5" s="13" t="s">
        <v>94</v>
      </c>
      <c r="D5" s="14">
        <f>D6</f>
        <v>314507</v>
      </c>
    </row>
    <row r="6" spans="1:4" ht="25.5" customHeight="1">
      <c r="A6" s="15">
        <v>1</v>
      </c>
      <c r="B6" s="16" t="s">
        <v>137</v>
      </c>
      <c r="C6" s="17" t="s">
        <v>138</v>
      </c>
      <c r="D6" s="18">
        <f>SUM(D7:D16)</f>
        <v>314507</v>
      </c>
    </row>
    <row r="7" spans="1:4" ht="25.5" customHeight="1">
      <c r="A7" s="15">
        <v>2</v>
      </c>
      <c r="B7" s="19" t="s">
        <v>139</v>
      </c>
      <c r="C7" s="20" t="s">
        <v>140</v>
      </c>
      <c r="D7" s="21">
        <v>8000</v>
      </c>
    </row>
    <row r="8" spans="1:4" ht="25.5" customHeight="1">
      <c r="A8" s="15">
        <v>3</v>
      </c>
      <c r="B8" s="19" t="s">
        <v>141</v>
      </c>
      <c r="C8" s="20" t="s">
        <v>142</v>
      </c>
      <c r="D8" s="21">
        <v>8000</v>
      </c>
    </row>
    <row r="9" spans="1:4" ht="25.5" customHeight="1">
      <c r="A9" s="15">
        <v>4</v>
      </c>
      <c r="B9" s="19" t="s">
        <v>143</v>
      </c>
      <c r="C9" s="20" t="s">
        <v>144</v>
      </c>
      <c r="D9" s="21">
        <v>10000</v>
      </c>
    </row>
    <row r="10" spans="1:4" ht="25.5" customHeight="1">
      <c r="A10" s="15">
        <v>5</v>
      </c>
      <c r="B10" s="19" t="s">
        <v>145</v>
      </c>
      <c r="C10" s="20" t="s">
        <v>146</v>
      </c>
      <c r="D10" s="21">
        <v>8000</v>
      </c>
    </row>
    <row r="11" spans="1:4" ht="25.5" customHeight="1">
      <c r="A11" s="15">
        <v>6</v>
      </c>
      <c r="B11" s="19" t="s">
        <v>147</v>
      </c>
      <c r="C11" s="20" t="s">
        <v>148</v>
      </c>
      <c r="D11" s="21">
        <v>8000</v>
      </c>
    </row>
    <row r="12" spans="1:4" ht="25.5" customHeight="1">
      <c r="A12" s="15">
        <v>7</v>
      </c>
      <c r="B12" s="104" t="s">
        <v>182</v>
      </c>
      <c r="C12" s="105" t="s">
        <v>180</v>
      </c>
      <c r="D12" s="21">
        <v>30000</v>
      </c>
    </row>
    <row r="13" spans="1:4" ht="25.5" customHeight="1">
      <c r="A13" s="15">
        <v>8</v>
      </c>
      <c r="B13" s="19" t="s">
        <v>149</v>
      </c>
      <c r="C13" s="20" t="s">
        <v>150</v>
      </c>
      <c r="D13" s="21">
        <v>5000</v>
      </c>
    </row>
    <row r="14" spans="1:4" ht="25.5" customHeight="1">
      <c r="A14" s="15">
        <v>9</v>
      </c>
      <c r="B14" s="19" t="s">
        <v>151</v>
      </c>
      <c r="C14" s="20" t="s">
        <v>152</v>
      </c>
      <c r="D14" s="21">
        <v>20000</v>
      </c>
    </row>
    <row r="15" spans="1:4" ht="25.5" customHeight="1">
      <c r="A15" s="15">
        <v>10</v>
      </c>
      <c r="B15" s="19" t="s">
        <v>153</v>
      </c>
      <c r="C15" s="20" t="s">
        <v>154</v>
      </c>
      <c r="D15" s="21">
        <v>115386</v>
      </c>
    </row>
    <row r="16" spans="1:4" ht="25.5" customHeight="1">
      <c r="A16" s="15">
        <v>11</v>
      </c>
      <c r="B16" s="19" t="s">
        <v>155</v>
      </c>
      <c r="C16" s="20" t="s">
        <v>156</v>
      </c>
      <c r="D16" s="21">
        <v>102121</v>
      </c>
    </row>
    <row r="17" spans="1:6" ht="25.5" customHeight="1">
      <c r="A17" s="15"/>
      <c r="B17" s="22"/>
      <c r="C17" s="23"/>
      <c r="D17" s="24"/>
    </row>
    <row r="18" spans="1:6" ht="25.5" customHeight="1">
      <c r="A18" s="15"/>
      <c r="B18" s="22"/>
      <c r="C18" s="23"/>
      <c r="D18" s="24"/>
    </row>
    <row r="19" spans="1:6" ht="25.5" customHeight="1">
      <c r="A19" s="15"/>
      <c r="B19" s="22"/>
      <c r="C19" s="23"/>
      <c r="D19" s="24"/>
    </row>
    <row r="20" spans="1:6" ht="25.5" customHeight="1">
      <c r="A20" s="15"/>
      <c r="B20" s="22"/>
      <c r="C20" s="23"/>
      <c r="D20" s="24"/>
    </row>
    <row r="21" spans="1:6" ht="25.5" customHeight="1">
      <c r="A21" s="15"/>
      <c r="B21" s="22"/>
      <c r="C21" s="23"/>
      <c r="D21" s="24"/>
    </row>
    <row r="22" spans="1:6" ht="25.5" customHeight="1">
      <c r="A22" s="15"/>
      <c r="B22" s="22"/>
      <c r="C22" s="23"/>
      <c r="D22" s="24"/>
    </row>
    <row r="23" spans="1:6" ht="25.5" customHeight="1">
      <c r="A23" s="15"/>
      <c r="B23" s="22"/>
      <c r="C23" s="23"/>
      <c r="D23" s="24"/>
    </row>
    <row r="24" spans="1:6" ht="25.5" customHeight="1">
      <c r="A24" s="15"/>
      <c r="B24" s="22"/>
      <c r="C24" s="23"/>
      <c r="D24" s="24"/>
    </row>
    <row r="25" spans="1:6" ht="25.5" customHeight="1">
      <c r="A25" s="15"/>
      <c r="B25" s="22"/>
      <c r="C25" s="23"/>
      <c r="D25" s="24"/>
    </row>
    <row r="26" spans="1:6" ht="25.5" customHeight="1">
      <c r="A26" s="15"/>
      <c r="B26" s="22"/>
      <c r="C26" s="23"/>
      <c r="D26" s="24"/>
    </row>
    <row r="27" spans="1:6" ht="25.5" customHeight="1">
      <c r="A27" s="15"/>
      <c r="B27" s="22"/>
      <c r="C27" s="23"/>
      <c r="D27" s="24"/>
    </row>
    <row r="32" spans="1:6" ht="12.75" customHeight="1">
      <c r="A32"/>
      <c r="B32"/>
      <c r="C32"/>
      <c r="D32"/>
      <c r="E32"/>
      <c r="F32"/>
    </row>
    <row r="33" customFormat="1" ht="12.75" customHeight="1"/>
    <row r="34" customFormat="1" ht="12.75" customHeight="1"/>
  </sheetData>
  <sheetProtection formatCells="0" formatColumns="0" formatRows="0"/>
  <mergeCells count="1">
    <mergeCell ref="A2:D2"/>
  </mergeCells>
  <phoneticPr fontId="130" type="noConversion"/>
  <printOptions horizontalCentered="1"/>
  <pageMargins left="0.78740157480314998" right="0.39370078740157499" top="1.1811023622047201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2"/>
  <sheetViews>
    <sheetView showGridLines="0" showZeros="0" workbookViewId="0">
      <selection activeCell="G10" sqref="G10"/>
    </sheetView>
  </sheetViews>
  <sheetFormatPr defaultColWidth="9" defaultRowHeight="12.75" customHeight="1"/>
  <cols>
    <col min="1" max="1" width="19.44140625" style="1" customWidth="1"/>
    <col min="2" max="2" width="47.33203125" style="1" customWidth="1"/>
    <col min="3" max="3" width="33.5546875" style="1" customWidth="1"/>
    <col min="4" max="4" width="2.88671875" style="1" customWidth="1"/>
    <col min="5" max="16" width="9.109375" style="1"/>
  </cols>
  <sheetData>
    <row r="1" spans="1:16" ht="15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32.25" customHeight="1">
      <c r="A2" s="110" t="s">
        <v>172</v>
      </c>
      <c r="B2" s="110"/>
      <c r="C2" s="110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" customHeight="1">
      <c r="A3" s="77" t="s">
        <v>185</v>
      </c>
      <c r="B3"/>
      <c r="C3" s="3" t="s">
        <v>25</v>
      </c>
      <c r="D3"/>
      <c r="E3"/>
      <c r="F3"/>
      <c r="G3"/>
      <c r="H3"/>
      <c r="I3"/>
      <c r="J3"/>
      <c r="K3"/>
      <c r="L3"/>
      <c r="M3"/>
      <c r="N3"/>
      <c r="O3"/>
      <c r="P3"/>
    </row>
    <row r="4" spans="1:16" ht="25.5" customHeight="1">
      <c r="A4" s="121" t="s">
        <v>173</v>
      </c>
      <c r="B4" s="121"/>
      <c r="C4" s="122" t="s">
        <v>29</v>
      </c>
      <c r="D4"/>
      <c r="E4"/>
      <c r="F4"/>
      <c r="G4"/>
      <c r="H4"/>
      <c r="I4"/>
      <c r="J4"/>
      <c r="K4"/>
      <c r="L4"/>
      <c r="M4"/>
      <c r="N4"/>
      <c r="O4"/>
      <c r="P4"/>
    </row>
    <row r="5" spans="1:16" ht="25.5" customHeight="1">
      <c r="A5" s="4" t="s">
        <v>174</v>
      </c>
      <c r="B5" s="4" t="s">
        <v>175</v>
      </c>
      <c r="C5" s="122"/>
      <c r="D5"/>
      <c r="E5"/>
      <c r="F5"/>
      <c r="G5"/>
      <c r="H5"/>
      <c r="I5"/>
      <c r="J5"/>
      <c r="K5"/>
      <c r="L5"/>
      <c r="M5"/>
      <c r="N5"/>
      <c r="O5"/>
      <c r="P5"/>
    </row>
    <row r="6" spans="1:16" ht="25.5" customHeight="1">
      <c r="A6" s="4" t="s">
        <v>94</v>
      </c>
      <c r="B6" s="4"/>
      <c r="C6" s="5"/>
      <c r="D6"/>
      <c r="E6"/>
      <c r="F6"/>
      <c r="G6"/>
      <c r="H6"/>
      <c r="I6"/>
      <c r="J6"/>
      <c r="K6"/>
      <c r="L6"/>
      <c r="M6"/>
      <c r="N6"/>
      <c r="O6"/>
      <c r="P6"/>
    </row>
    <row r="7" spans="1:16" ht="26.25" customHeight="1">
      <c r="A7" s="6"/>
      <c r="B7" s="6"/>
      <c r="C7" s="7">
        <v>0</v>
      </c>
      <c r="E7"/>
      <c r="F7"/>
      <c r="G7"/>
      <c r="H7"/>
      <c r="I7"/>
      <c r="J7"/>
      <c r="K7"/>
      <c r="L7"/>
      <c r="M7"/>
      <c r="N7"/>
      <c r="O7"/>
      <c r="P7"/>
    </row>
    <row r="8" spans="1:16" ht="26.25" customHeight="1">
      <c r="A8" s="6"/>
      <c r="B8" s="6"/>
      <c r="C8" s="7"/>
      <c r="D8"/>
      <c r="E8"/>
      <c r="F8"/>
      <c r="G8"/>
      <c r="H8"/>
      <c r="I8"/>
      <c r="J8"/>
      <c r="K8"/>
      <c r="L8"/>
      <c r="M8"/>
      <c r="N8"/>
      <c r="O8"/>
      <c r="P8"/>
    </row>
    <row r="9" spans="1:16" ht="26.25" customHeight="1">
      <c r="A9" s="6"/>
      <c r="B9" s="6"/>
      <c r="C9" s="7"/>
      <c r="D9"/>
      <c r="E9"/>
      <c r="F9"/>
      <c r="G9"/>
      <c r="H9"/>
      <c r="I9"/>
      <c r="J9"/>
      <c r="K9"/>
      <c r="L9"/>
      <c r="M9"/>
      <c r="N9"/>
      <c r="O9"/>
      <c r="P9"/>
    </row>
    <row r="10" spans="1:16" ht="26.25" customHeight="1">
      <c r="A10" s="6"/>
      <c r="B10" s="6"/>
      <c r="C10" s="7"/>
    </row>
    <row r="11" spans="1:16" ht="26.25" customHeight="1">
      <c r="A11" s="6"/>
      <c r="B11" s="6"/>
      <c r="C11" s="7"/>
    </row>
    <row r="12" spans="1:16" ht="26.25" customHeight="1">
      <c r="A12" s="6"/>
      <c r="B12" s="6"/>
      <c r="C12" s="7"/>
    </row>
  </sheetData>
  <sheetProtection formatCells="0" formatColumns="0" formatRows="0"/>
  <mergeCells count="3">
    <mergeCell ref="A2:C2"/>
    <mergeCell ref="A4:B4"/>
    <mergeCell ref="C4:C5"/>
  </mergeCells>
  <phoneticPr fontId="130" type="noConversion"/>
  <printOptions horizontalCentered="1"/>
  <pageMargins left="0.78740157480314998" right="0.39370078740157499" top="1.1811023622047201" bottom="0.78740157480314998" header="0" footer="0.39370078740157499"/>
  <pageSetup paperSize="9" scale="92" fitToHeight="100" orientation="portrait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showGridLines="0" showZeros="0" workbookViewId="0">
      <selection activeCell="C23" sqref="C23"/>
    </sheetView>
  </sheetViews>
  <sheetFormatPr defaultColWidth="9" defaultRowHeight="12.75" customHeight="1"/>
  <cols>
    <col min="1" max="1" width="9.109375" style="1"/>
    <col min="2" max="2" width="65.33203125" style="1" customWidth="1"/>
    <col min="3" max="3" width="45.6640625" style="1" customWidth="1"/>
    <col min="4" max="4" width="9.109375" style="1"/>
  </cols>
  <sheetData>
    <row r="1" spans="1:4" customFormat="1" ht="24.75" customHeight="1"/>
    <row r="2" spans="1:4" ht="24.75" customHeight="1">
      <c r="A2"/>
      <c r="B2" s="110" t="s">
        <v>5</v>
      </c>
      <c r="C2" s="110"/>
      <c r="D2"/>
    </row>
    <row r="3" spans="1:4" ht="24.75" customHeight="1">
      <c r="A3"/>
      <c r="B3" s="87"/>
      <c r="C3"/>
      <c r="D3"/>
    </row>
    <row r="4" spans="1:4" ht="24.75" customHeight="1">
      <c r="A4"/>
      <c r="B4" s="88" t="s">
        <v>6</v>
      </c>
      <c r="C4" s="89" t="s">
        <v>7</v>
      </c>
      <c r="D4"/>
    </row>
    <row r="5" spans="1:4" ht="24.75" customHeight="1">
      <c r="A5"/>
      <c r="B5" s="90" t="s">
        <v>8</v>
      </c>
      <c r="C5" s="91"/>
      <c r="D5"/>
    </row>
    <row r="6" spans="1:4" ht="24.75" customHeight="1">
      <c r="A6"/>
      <c r="B6" s="90" t="s">
        <v>9</v>
      </c>
      <c r="C6" s="91" t="s">
        <v>10</v>
      </c>
      <c r="D6"/>
    </row>
    <row r="7" spans="1:4" ht="24.75" customHeight="1">
      <c r="A7"/>
      <c r="B7" s="90" t="s">
        <v>11</v>
      </c>
      <c r="C7" s="91" t="s">
        <v>12</v>
      </c>
      <c r="D7"/>
    </row>
    <row r="8" spans="1:4" ht="24.75" customHeight="1">
      <c r="A8"/>
      <c r="B8" s="90" t="s">
        <v>13</v>
      </c>
      <c r="C8" s="91"/>
      <c r="D8"/>
    </row>
    <row r="9" spans="1:4" ht="24.75" customHeight="1">
      <c r="A9"/>
      <c r="B9" s="90" t="s">
        <v>14</v>
      </c>
      <c r="C9" s="91" t="s">
        <v>15</v>
      </c>
      <c r="D9"/>
    </row>
    <row r="10" spans="1:4" ht="24.75" customHeight="1">
      <c r="A10"/>
      <c r="B10" s="90" t="s">
        <v>16</v>
      </c>
      <c r="C10" s="91" t="s">
        <v>17</v>
      </c>
      <c r="D10"/>
    </row>
    <row r="11" spans="1:4" ht="24.75" customHeight="1">
      <c r="A11"/>
      <c r="B11" s="92" t="s">
        <v>18</v>
      </c>
      <c r="C11" s="91" t="s">
        <v>19</v>
      </c>
      <c r="D11"/>
    </row>
    <row r="12" spans="1:4" ht="24.75" customHeight="1">
      <c r="A12"/>
      <c r="B12" s="93" t="s">
        <v>20</v>
      </c>
      <c r="C12" s="94" t="s">
        <v>21</v>
      </c>
      <c r="D12"/>
    </row>
    <row r="13" spans="1:4" ht="24.75" customHeight="1">
      <c r="A13"/>
      <c r="B13" s="93" t="s">
        <v>22</v>
      </c>
      <c r="C13" s="95"/>
      <c r="D13"/>
    </row>
    <row r="14" spans="1:4" ht="24.75" customHeight="1">
      <c r="A14"/>
      <c r="B14" s="96" t="s">
        <v>23</v>
      </c>
      <c r="C14" s="95"/>
      <c r="D14"/>
    </row>
    <row r="15" spans="1:4" ht="24.75" customHeight="1">
      <c r="A15"/>
      <c r="C15"/>
      <c r="D15"/>
    </row>
    <row r="16" spans="1:4" ht="24.75" customHeight="1">
      <c r="A16"/>
      <c r="C16"/>
      <c r="D16"/>
    </row>
    <row r="17" spans="1:4" ht="24.75" customHeight="1">
      <c r="A17"/>
      <c r="C17"/>
      <c r="D17"/>
    </row>
    <row r="18" spans="1:4" ht="24.75" customHeight="1">
      <c r="A18"/>
      <c r="C18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  <row r="21" spans="1:4" ht="24.75" customHeight="1">
      <c r="A21"/>
      <c r="C21"/>
      <c r="D21"/>
    </row>
  </sheetData>
  <sheetProtection formatCells="0" formatColumns="0" formatRows="0"/>
  <mergeCells count="1">
    <mergeCell ref="B2:C2"/>
  </mergeCells>
  <phoneticPr fontId="130" type="noConversion"/>
  <hyperlinks>
    <hyperlink ref="B5" location="'1'!A1" display="（1）部门收支总体情况表" xr:uid="{00000000-0004-0000-0100-000000000000}"/>
    <hyperlink ref="B6" location="'2'!A1" display="（2）部门收入总体情况表" xr:uid="{00000000-0004-0000-0100-000001000000}"/>
    <hyperlink ref="B7" location="'3'!A1" display="（3）部门支出总体情况表" xr:uid="{00000000-0004-0000-0100-000002000000}"/>
    <hyperlink ref="B8" location="'4'!A1" display="（4）财政拨款收支总体情况表" xr:uid="{00000000-0004-0000-0100-000003000000}"/>
    <hyperlink ref="B9" location="'5'!A1" display="（5）财政拨款支出表" xr:uid="{00000000-0004-0000-0100-000004000000}"/>
    <hyperlink ref="B10" location="'6'!A1" display="（6）一般公共预算支出情况表" xr:uid="{00000000-0004-0000-0100-000005000000}"/>
    <hyperlink ref="B11" location="'7'!A1" display="（7）一般公共预算基本支出情况表" xr:uid="{00000000-0004-0000-0100-000006000000}"/>
    <hyperlink ref="B12" location="'8'!A1" display="（8）一般公共预算“三公”经费安排表" xr:uid="{00000000-0004-0000-0100-000007000000}"/>
    <hyperlink ref="B13" location="'9'!A1" display="（9）一般公共预算机关运行经费" xr:uid="{00000000-0004-0000-0100-000008000000}"/>
    <hyperlink ref="B14" location="'10'!Print_Titles" display="（10）政府性基金预算支出情况表" xr:uid="{00000000-0004-0000-0100-000009000000}"/>
  </hyperlinks>
  <pageMargins left="0.97916666666666696" right="0.97916666666666696" top="0.97916666666666696" bottom="0.97916666666666696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showZeros="0" workbookViewId="0">
      <selection activeCell="A3" sqref="A3"/>
    </sheetView>
  </sheetViews>
  <sheetFormatPr defaultColWidth="9.109375" defaultRowHeight="12.75" customHeight="1"/>
  <cols>
    <col min="1" max="1" width="34.88671875" style="75" customWidth="1"/>
    <col min="2" max="2" width="27.33203125" style="75" customWidth="1"/>
    <col min="3" max="3" width="34.5546875" style="75" customWidth="1"/>
    <col min="4" max="4" width="27.44140625" style="75" customWidth="1"/>
    <col min="5" max="5" width="31.33203125" style="75" customWidth="1"/>
    <col min="6" max="16384" width="9.109375" style="74"/>
  </cols>
  <sheetData>
    <row r="1" spans="1:4" ht="24.75" customHeight="1">
      <c r="A1" s="76"/>
    </row>
    <row r="2" spans="1:4" ht="24.75" customHeight="1">
      <c r="A2" s="111" t="s">
        <v>24</v>
      </c>
      <c r="B2" s="111"/>
      <c r="C2" s="111"/>
      <c r="D2" s="111"/>
    </row>
    <row r="3" spans="1:4" ht="24.75" customHeight="1">
      <c r="A3" s="77" t="s">
        <v>185</v>
      </c>
      <c r="B3" s="78"/>
      <c r="C3" s="78"/>
      <c r="D3" s="79" t="s">
        <v>25</v>
      </c>
    </row>
    <row r="4" spans="1:4" ht="24.75" customHeight="1">
      <c r="A4" s="112" t="s">
        <v>26</v>
      </c>
      <c r="B4" s="112"/>
      <c r="C4" s="112" t="s">
        <v>27</v>
      </c>
      <c r="D4" s="112"/>
    </row>
    <row r="5" spans="1:4" ht="24.75" customHeight="1">
      <c r="A5" s="72" t="s">
        <v>28</v>
      </c>
      <c r="B5" s="72" t="s">
        <v>29</v>
      </c>
      <c r="C5" s="72" t="s">
        <v>28</v>
      </c>
      <c r="D5" s="72" t="s">
        <v>29</v>
      </c>
    </row>
    <row r="6" spans="1:4" ht="22.2" customHeight="1">
      <c r="A6" s="69" t="s">
        <v>30</v>
      </c>
      <c r="B6" s="80">
        <f>B7+B8</f>
        <v>6168971</v>
      </c>
      <c r="C6" s="58" t="s">
        <v>31</v>
      </c>
      <c r="D6" s="81"/>
    </row>
    <row r="7" spans="1:4" ht="22.2" customHeight="1">
      <c r="A7" s="69" t="s">
        <v>32</v>
      </c>
      <c r="B7" s="82">
        <v>6168971</v>
      </c>
      <c r="C7" s="58" t="s">
        <v>33</v>
      </c>
      <c r="D7" s="81"/>
    </row>
    <row r="8" spans="1:4" ht="22.2" customHeight="1">
      <c r="A8" s="69" t="s">
        <v>34</v>
      </c>
      <c r="B8" s="82"/>
      <c r="C8" s="58" t="s">
        <v>35</v>
      </c>
      <c r="D8" s="82"/>
    </row>
    <row r="9" spans="1:4" ht="22.2" customHeight="1">
      <c r="A9" s="69" t="s">
        <v>36</v>
      </c>
      <c r="B9" s="82">
        <f>B10+B11</f>
        <v>0</v>
      </c>
      <c r="C9" s="58" t="s">
        <v>37</v>
      </c>
      <c r="D9" s="82"/>
    </row>
    <row r="10" spans="1:4" ht="22.2" customHeight="1">
      <c r="A10" s="69" t="s">
        <v>38</v>
      </c>
      <c r="B10" s="82"/>
      <c r="C10" s="58" t="s">
        <v>39</v>
      </c>
      <c r="D10" s="82">
        <v>6176571</v>
      </c>
    </row>
    <row r="11" spans="1:4" ht="22.2" customHeight="1">
      <c r="A11" s="69" t="s">
        <v>40</v>
      </c>
      <c r="B11" s="82"/>
      <c r="C11" s="58" t="s">
        <v>41</v>
      </c>
      <c r="D11" s="82"/>
    </row>
    <row r="12" spans="1:4" ht="22.2" customHeight="1">
      <c r="A12" s="69" t="s">
        <v>42</v>
      </c>
      <c r="B12" s="82">
        <f>B13+B14+B15</f>
        <v>7600</v>
      </c>
      <c r="C12" s="58" t="s">
        <v>43</v>
      </c>
      <c r="D12" s="82"/>
    </row>
    <row r="13" spans="1:4" ht="22.2" customHeight="1">
      <c r="A13" s="69" t="s">
        <v>44</v>
      </c>
      <c r="B13" s="82">
        <v>7600</v>
      </c>
      <c r="C13" s="58" t="s">
        <v>45</v>
      </c>
      <c r="D13" s="82"/>
    </row>
    <row r="14" spans="1:4" ht="22.2" customHeight="1">
      <c r="A14" s="69" t="s">
        <v>46</v>
      </c>
      <c r="B14" s="82">
        <v>0</v>
      </c>
      <c r="C14" s="58" t="s">
        <v>47</v>
      </c>
      <c r="D14" s="82"/>
    </row>
    <row r="15" spans="1:4" ht="22.2" customHeight="1">
      <c r="A15" s="69" t="s">
        <v>48</v>
      </c>
      <c r="B15" s="80">
        <v>0</v>
      </c>
      <c r="C15" s="58" t="s">
        <v>49</v>
      </c>
      <c r="D15" s="82"/>
    </row>
    <row r="16" spans="1:4" ht="22.2" customHeight="1">
      <c r="A16" s="69" t="s">
        <v>50</v>
      </c>
      <c r="B16" s="80">
        <v>0</v>
      </c>
      <c r="C16" s="58" t="s">
        <v>51</v>
      </c>
      <c r="D16" s="82"/>
    </row>
    <row r="17" spans="1:4" ht="22.2" customHeight="1">
      <c r="A17" s="69" t="s">
        <v>52</v>
      </c>
      <c r="B17" s="80">
        <v>0</v>
      </c>
      <c r="C17" s="58" t="s">
        <v>53</v>
      </c>
      <c r="D17" s="82"/>
    </row>
    <row r="18" spans="1:4" ht="22.2" customHeight="1">
      <c r="A18" s="69" t="s">
        <v>54</v>
      </c>
      <c r="B18" s="80">
        <v>0</v>
      </c>
      <c r="C18" s="58" t="s">
        <v>55</v>
      </c>
      <c r="D18" s="82"/>
    </row>
    <row r="19" spans="1:4" ht="22.2" customHeight="1">
      <c r="A19" s="69" t="s">
        <v>56</v>
      </c>
      <c r="B19" s="80">
        <v>0</v>
      </c>
      <c r="C19" s="58" t="s">
        <v>57</v>
      </c>
      <c r="D19" s="82"/>
    </row>
    <row r="20" spans="1:4" ht="22.2" customHeight="1">
      <c r="A20" s="69"/>
      <c r="B20" s="80"/>
      <c r="C20" s="58" t="s">
        <v>58</v>
      </c>
      <c r="D20" s="82"/>
    </row>
    <row r="21" spans="1:4" ht="22.2" customHeight="1">
      <c r="A21" s="69"/>
      <c r="B21" s="80"/>
      <c r="C21" s="58" t="s">
        <v>59</v>
      </c>
      <c r="D21" s="82"/>
    </row>
    <row r="22" spans="1:4" ht="22.2" customHeight="1">
      <c r="A22" s="69"/>
      <c r="B22" s="80"/>
      <c r="C22" s="58" t="s">
        <v>60</v>
      </c>
      <c r="D22" s="82"/>
    </row>
    <row r="23" spans="1:4" ht="22.2" customHeight="1">
      <c r="A23" s="69"/>
      <c r="B23" s="80"/>
      <c r="C23" s="58" t="s">
        <v>61</v>
      </c>
      <c r="D23" s="82"/>
    </row>
    <row r="24" spans="1:4" ht="22.2" customHeight="1">
      <c r="A24" s="69"/>
      <c r="B24" s="80"/>
      <c r="C24" s="58" t="s">
        <v>62</v>
      </c>
      <c r="D24" s="82"/>
    </row>
    <row r="25" spans="1:4" ht="22.2" customHeight="1">
      <c r="A25" s="69"/>
      <c r="B25" s="80"/>
      <c r="C25" s="58" t="s">
        <v>63</v>
      </c>
      <c r="D25" s="82"/>
    </row>
    <row r="26" spans="1:4" ht="22.2" customHeight="1">
      <c r="A26" s="69"/>
      <c r="B26" s="80"/>
      <c r="C26" s="58" t="s">
        <v>64</v>
      </c>
      <c r="D26" s="82">
        <v>0</v>
      </c>
    </row>
    <row r="27" spans="1:4" ht="22.2" customHeight="1">
      <c r="A27" s="69"/>
      <c r="B27" s="80"/>
      <c r="C27" s="58" t="s">
        <v>65</v>
      </c>
      <c r="D27" s="82">
        <v>0</v>
      </c>
    </row>
    <row r="28" spans="1:4" ht="22.2" customHeight="1">
      <c r="A28" s="69"/>
      <c r="B28" s="80"/>
      <c r="C28" s="58" t="s">
        <v>66</v>
      </c>
      <c r="D28" s="82">
        <v>0</v>
      </c>
    </row>
    <row r="29" spans="1:4" ht="22.2" customHeight="1">
      <c r="A29" s="69"/>
      <c r="B29" s="80"/>
      <c r="C29" s="58" t="s">
        <v>67</v>
      </c>
      <c r="D29" s="82">
        <v>0</v>
      </c>
    </row>
    <row r="30" spans="1:4" ht="22.2" customHeight="1">
      <c r="A30" s="69"/>
      <c r="B30" s="80"/>
      <c r="C30" s="58" t="s">
        <v>68</v>
      </c>
      <c r="D30" s="82">
        <v>0</v>
      </c>
    </row>
    <row r="31" spans="1:4" ht="22.2" customHeight="1">
      <c r="A31" s="69"/>
      <c r="B31" s="80"/>
      <c r="C31" s="58" t="s">
        <v>69</v>
      </c>
      <c r="D31" s="82">
        <v>0</v>
      </c>
    </row>
    <row r="32" spans="1:4" ht="22.2" customHeight="1">
      <c r="A32" s="69"/>
      <c r="B32" s="80"/>
      <c r="C32" s="58" t="s">
        <v>70</v>
      </c>
      <c r="D32" s="82">
        <v>0</v>
      </c>
    </row>
    <row r="33" spans="1:4" ht="22.2" customHeight="1">
      <c r="A33" s="69"/>
      <c r="B33" s="80"/>
      <c r="C33" s="58" t="s">
        <v>71</v>
      </c>
      <c r="D33" s="82">
        <v>0</v>
      </c>
    </row>
    <row r="34" spans="1:4" ht="22.2" customHeight="1">
      <c r="A34" s="69"/>
      <c r="B34" s="80"/>
      <c r="C34" s="58" t="s">
        <v>72</v>
      </c>
      <c r="D34" s="82">
        <v>0</v>
      </c>
    </row>
    <row r="35" spans="1:4" ht="22.2" customHeight="1">
      <c r="A35" s="69"/>
      <c r="B35" s="80"/>
      <c r="C35" s="58"/>
      <c r="D35" s="82"/>
    </row>
    <row r="36" spans="1:4" ht="22.2" customHeight="1">
      <c r="A36" s="72" t="s">
        <v>73</v>
      </c>
      <c r="B36" s="83">
        <f>B6+B9+B12+B16+B17+B18+B19</f>
        <v>6176571</v>
      </c>
      <c r="C36" s="84" t="s">
        <v>74</v>
      </c>
      <c r="D36" s="83">
        <f>SUM(D6:D34)</f>
        <v>6176571</v>
      </c>
    </row>
    <row r="37" spans="1:4" ht="22.2" customHeight="1">
      <c r="A37" s="69" t="s">
        <v>75</v>
      </c>
      <c r="B37" s="85">
        <f>B38+B41+B44+B45</f>
        <v>0</v>
      </c>
      <c r="C37" s="58" t="s">
        <v>76</v>
      </c>
      <c r="D37" s="83">
        <v>0</v>
      </c>
    </row>
    <row r="38" spans="1:4" ht="22.2" customHeight="1">
      <c r="A38" s="69" t="s">
        <v>77</v>
      </c>
      <c r="B38" s="82">
        <f>B39+B40</f>
        <v>0</v>
      </c>
      <c r="C38" s="58"/>
      <c r="D38" s="82"/>
    </row>
    <row r="39" spans="1:4" ht="22.2" customHeight="1">
      <c r="A39" s="69" t="s">
        <v>78</v>
      </c>
      <c r="B39" s="82">
        <v>0</v>
      </c>
      <c r="C39" s="86"/>
      <c r="D39" s="82"/>
    </row>
    <row r="40" spans="1:4" ht="22.2" customHeight="1">
      <c r="A40" s="69" t="s">
        <v>79</v>
      </c>
      <c r="B40" s="82">
        <v>0</v>
      </c>
      <c r="C40" s="86"/>
      <c r="D40" s="82"/>
    </row>
    <row r="41" spans="1:4" ht="22.2" customHeight="1">
      <c r="A41" s="69" t="s">
        <v>80</v>
      </c>
      <c r="B41" s="82">
        <f>B43+B42</f>
        <v>0</v>
      </c>
      <c r="C41" s="86"/>
      <c r="D41" s="82"/>
    </row>
    <row r="42" spans="1:4" ht="22.2" customHeight="1">
      <c r="A42" s="69" t="s">
        <v>81</v>
      </c>
      <c r="B42" s="82">
        <v>0</v>
      </c>
      <c r="C42" s="86"/>
      <c r="D42" s="82"/>
    </row>
    <row r="43" spans="1:4" ht="22.2" customHeight="1">
      <c r="A43" s="69" t="s">
        <v>82</v>
      </c>
      <c r="B43" s="82">
        <v>0</v>
      </c>
      <c r="C43" s="86"/>
      <c r="D43" s="82"/>
    </row>
    <row r="44" spans="1:4" ht="22.2" customHeight="1">
      <c r="A44" s="69" t="s">
        <v>83</v>
      </c>
      <c r="B44" s="82">
        <v>0</v>
      </c>
      <c r="C44" s="86"/>
      <c r="D44" s="82"/>
    </row>
    <row r="45" spans="1:4" ht="22.2" customHeight="1">
      <c r="A45" s="69" t="s">
        <v>84</v>
      </c>
      <c r="B45" s="82">
        <v>0</v>
      </c>
      <c r="C45" s="86"/>
      <c r="D45" s="82"/>
    </row>
    <row r="46" spans="1:4" ht="22.2" customHeight="1">
      <c r="A46" s="72" t="s">
        <v>85</v>
      </c>
      <c r="B46" s="83">
        <f>B36+B37</f>
        <v>6176571</v>
      </c>
      <c r="C46" s="84" t="s">
        <v>86</v>
      </c>
      <c r="D46" s="83">
        <f>D36+D37</f>
        <v>6176571</v>
      </c>
    </row>
    <row r="47" spans="1:4" ht="27" customHeight="1"/>
  </sheetData>
  <sheetProtection formatCells="0" formatColumns="0" formatRows="0"/>
  <mergeCells count="3">
    <mergeCell ref="A2:D2"/>
    <mergeCell ref="A4:B4"/>
    <mergeCell ref="C4:D4"/>
  </mergeCells>
  <phoneticPr fontId="130" type="noConversion"/>
  <printOptions horizontalCentered="1"/>
  <pageMargins left="0.59027777777777801" right="0.39370078740157499" top="0.70833333333333304" bottom="0.78740157480314998" header="0" footer="0.39370078740157499"/>
  <pageSetup paperSize="9" scale="70" fitToHeight="100" orientation="portrait" horizontalDpi="300" verticalDpi="30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9"/>
  <sheetViews>
    <sheetView showZeros="0" topLeftCell="A10" workbookViewId="0">
      <selection activeCell="A3" sqref="A3"/>
    </sheetView>
  </sheetViews>
  <sheetFormatPr defaultColWidth="9" defaultRowHeight="12.75" customHeight="1"/>
  <cols>
    <col min="1" max="1" width="45.109375" style="1" customWidth="1"/>
    <col min="2" max="2" width="40.6640625" style="1" customWidth="1"/>
    <col min="3" max="3" width="31.33203125" style="1" customWidth="1"/>
  </cols>
  <sheetData>
    <row r="1" spans="1:2" ht="24.75" customHeight="1">
      <c r="A1" s="8"/>
    </row>
    <row r="2" spans="1:2" ht="24.75" customHeight="1">
      <c r="A2" s="110" t="s">
        <v>87</v>
      </c>
      <c r="B2" s="110"/>
    </row>
    <row r="3" spans="1:2" ht="24.75" customHeight="1">
      <c r="A3" s="77" t="s">
        <v>185</v>
      </c>
      <c r="B3" s="3" t="s">
        <v>25</v>
      </c>
    </row>
    <row r="4" spans="1:2" ht="24" customHeight="1">
      <c r="A4" s="30" t="s">
        <v>28</v>
      </c>
      <c r="B4" s="30" t="s">
        <v>29</v>
      </c>
    </row>
    <row r="5" spans="1:2" ht="25.2" customHeight="1">
      <c r="A5" s="69" t="s">
        <v>30</v>
      </c>
      <c r="B5" s="70">
        <f>B6+B7</f>
        <v>6168971</v>
      </c>
    </row>
    <row r="6" spans="1:2" ht="25.2" customHeight="1">
      <c r="A6" s="69" t="s">
        <v>32</v>
      </c>
      <c r="B6" s="71">
        <v>6168971</v>
      </c>
    </row>
    <row r="7" spans="1:2" ht="25.2" customHeight="1">
      <c r="A7" s="69" t="s">
        <v>34</v>
      </c>
      <c r="B7" s="71"/>
    </row>
    <row r="8" spans="1:2" ht="25.2" customHeight="1">
      <c r="A8" s="69" t="s">
        <v>36</v>
      </c>
      <c r="B8" s="71">
        <f>B9+B10</f>
        <v>0</v>
      </c>
    </row>
    <row r="9" spans="1:2" ht="25.2" customHeight="1">
      <c r="A9" s="69" t="s">
        <v>38</v>
      </c>
      <c r="B9" s="71"/>
    </row>
    <row r="10" spans="1:2" ht="25.2" customHeight="1">
      <c r="A10" s="69" t="s">
        <v>40</v>
      </c>
      <c r="B10" s="71"/>
    </row>
    <row r="11" spans="1:2" ht="25.2" customHeight="1">
      <c r="A11" s="69" t="s">
        <v>42</v>
      </c>
      <c r="B11" s="71">
        <f>SUM(B12:B14)</f>
        <v>7600</v>
      </c>
    </row>
    <row r="12" spans="1:2" ht="25.2" customHeight="1">
      <c r="A12" s="69" t="s">
        <v>44</v>
      </c>
      <c r="B12" s="71">
        <v>7600</v>
      </c>
    </row>
    <row r="13" spans="1:2" ht="25.2" customHeight="1">
      <c r="A13" s="69" t="s">
        <v>46</v>
      </c>
      <c r="B13" s="71"/>
    </row>
    <row r="14" spans="1:2" ht="25.2" customHeight="1">
      <c r="A14" s="69" t="s">
        <v>48</v>
      </c>
      <c r="B14" s="71"/>
    </row>
    <row r="15" spans="1:2" ht="25.2" customHeight="1">
      <c r="A15" s="69" t="s">
        <v>50</v>
      </c>
      <c r="B15" s="71"/>
    </row>
    <row r="16" spans="1:2" ht="25.2" customHeight="1">
      <c r="A16" s="69" t="s">
        <v>52</v>
      </c>
      <c r="B16" s="71"/>
    </row>
    <row r="17" spans="1:2" ht="25.2" customHeight="1">
      <c r="A17" s="69" t="s">
        <v>54</v>
      </c>
      <c r="B17" s="71"/>
    </row>
    <row r="18" spans="1:2" ht="25.2" customHeight="1">
      <c r="A18" s="69" t="s">
        <v>56</v>
      </c>
      <c r="B18" s="71"/>
    </row>
    <row r="19" spans="1:2" ht="25.2" customHeight="1">
      <c r="A19" s="69" t="s">
        <v>75</v>
      </c>
      <c r="B19" s="70">
        <f>B20+B23+B26+B27</f>
        <v>0</v>
      </c>
    </row>
    <row r="20" spans="1:2" ht="25.2" customHeight="1">
      <c r="A20" s="69" t="s">
        <v>77</v>
      </c>
      <c r="B20" s="70">
        <f>B21+B22</f>
        <v>0</v>
      </c>
    </row>
    <row r="21" spans="1:2" ht="25.2" customHeight="1">
      <c r="A21" s="69" t="s">
        <v>78</v>
      </c>
      <c r="B21" s="70"/>
    </row>
    <row r="22" spans="1:2" ht="25.2" customHeight="1">
      <c r="A22" s="69" t="s">
        <v>79</v>
      </c>
      <c r="B22" s="70"/>
    </row>
    <row r="23" spans="1:2" ht="25.2" customHeight="1">
      <c r="A23" s="69" t="s">
        <v>80</v>
      </c>
      <c r="B23" s="70">
        <f>B24+B25</f>
        <v>0</v>
      </c>
    </row>
    <row r="24" spans="1:2" ht="25.2" customHeight="1">
      <c r="A24" s="69" t="s">
        <v>81</v>
      </c>
      <c r="B24" s="70"/>
    </row>
    <row r="25" spans="1:2" ht="25.2" customHeight="1">
      <c r="A25" s="69" t="s">
        <v>82</v>
      </c>
      <c r="B25" s="70"/>
    </row>
    <row r="26" spans="1:2" ht="25.2" customHeight="1">
      <c r="A26" s="69" t="s">
        <v>83</v>
      </c>
      <c r="B26" s="70"/>
    </row>
    <row r="27" spans="1:2" ht="25.2" customHeight="1">
      <c r="A27" s="69" t="s">
        <v>84</v>
      </c>
      <c r="B27" s="70"/>
    </row>
    <row r="28" spans="1:2" ht="25.2" customHeight="1">
      <c r="A28" s="69"/>
      <c r="B28" s="70"/>
    </row>
    <row r="29" spans="1:2" ht="25.2" customHeight="1">
      <c r="A29" s="72" t="s">
        <v>85</v>
      </c>
      <c r="B29" s="73">
        <f>B5+B8+B11+B15+B16+B17+B18+B19</f>
        <v>6176571</v>
      </c>
    </row>
  </sheetData>
  <sheetProtection formatCells="0" formatColumns="0" formatRows="0"/>
  <mergeCells count="1">
    <mergeCell ref="A2:B2"/>
  </mergeCells>
  <phoneticPr fontId="130" type="noConversion"/>
  <printOptions horizontalCentered="1"/>
  <pageMargins left="0.59027777777777801" right="0.39370078740157499" top="0.51180555555555596" bottom="0.78740157480314998" header="0" footer="0.39370078740157499"/>
  <pageSetup paperSize="9" fitToHeight="100" orientation="portrait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showGridLines="0" showZeros="0" workbookViewId="0">
      <selection activeCell="D9" sqref="D9"/>
    </sheetView>
  </sheetViews>
  <sheetFormatPr defaultColWidth="9" defaultRowHeight="12.75" customHeight="1"/>
  <cols>
    <col min="1" max="1" width="14.44140625" style="1" customWidth="1"/>
    <col min="2" max="2" width="35.33203125" style="1" customWidth="1"/>
    <col min="3" max="3" width="21.44140625" style="1" customWidth="1"/>
    <col min="4" max="5" width="19.6640625" style="1" customWidth="1"/>
    <col min="6" max="7" width="6.88671875" style="1" customWidth="1"/>
  </cols>
  <sheetData>
    <row r="1" spans="1:5" ht="17.25" customHeight="1">
      <c r="A1" s="8"/>
      <c r="B1" s="8"/>
    </row>
    <row r="2" spans="1:5" ht="24.75" customHeight="1">
      <c r="A2" s="113" t="s">
        <v>88</v>
      </c>
      <c r="B2" s="113"/>
      <c r="C2" s="113"/>
      <c r="D2" s="113"/>
      <c r="E2" s="113"/>
    </row>
    <row r="3" spans="1:5" ht="24.75" customHeight="1">
      <c r="A3" s="77" t="s">
        <v>185</v>
      </c>
      <c r="B3" s="61"/>
      <c r="C3" s="61"/>
      <c r="E3" s="62" t="s">
        <v>25</v>
      </c>
    </row>
    <row r="4" spans="1:5" ht="24.75" customHeight="1">
      <c r="A4" s="114" t="s">
        <v>89</v>
      </c>
      <c r="B4" s="114" t="s">
        <v>90</v>
      </c>
      <c r="C4" s="114" t="s">
        <v>91</v>
      </c>
      <c r="D4" s="114" t="s">
        <v>92</v>
      </c>
      <c r="E4" s="114" t="s">
        <v>93</v>
      </c>
    </row>
    <row r="5" spans="1:5" ht="24.75" customHeight="1">
      <c r="A5" s="114"/>
      <c r="B5" s="114"/>
      <c r="C5" s="114"/>
      <c r="D5" s="114"/>
      <c r="E5" s="114"/>
    </row>
    <row r="6" spans="1:5" ht="24" customHeight="1">
      <c r="A6" s="32"/>
      <c r="B6" s="32" t="s">
        <v>94</v>
      </c>
      <c r="C6" s="63">
        <f>C7+C11</f>
        <v>6176571</v>
      </c>
      <c r="D6" s="63">
        <f>D7+D11</f>
        <v>6176571</v>
      </c>
      <c r="E6" s="64">
        <f>E7+E11</f>
        <v>0</v>
      </c>
    </row>
    <row r="7" spans="1:5" ht="24" customHeight="1">
      <c r="A7" s="26">
        <v>205</v>
      </c>
      <c r="B7" s="42" t="s">
        <v>95</v>
      </c>
      <c r="C7" s="63">
        <f>C8</f>
        <v>6176571</v>
      </c>
      <c r="D7" s="63">
        <f>D8</f>
        <v>6176571</v>
      </c>
      <c r="E7" s="64">
        <f>E8</f>
        <v>0</v>
      </c>
    </row>
    <row r="8" spans="1:5" ht="24" customHeight="1">
      <c r="A8" s="34" t="s">
        <v>96</v>
      </c>
      <c r="B8" s="42" t="s">
        <v>97</v>
      </c>
      <c r="C8" s="63">
        <f>C9+C10</f>
        <v>6176571</v>
      </c>
      <c r="D8" s="63">
        <f>D9+D10</f>
        <v>6176571</v>
      </c>
      <c r="E8" s="64">
        <f>E9+E10</f>
        <v>0</v>
      </c>
    </row>
    <row r="9" spans="1:5" ht="24" customHeight="1">
      <c r="A9" s="34" t="s">
        <v>98</v>
      </c>
      <c r="B9" s="65" t="s">
        <v>99</v>
      </c>
      <c r="C9" s="63">
        <f>D9+E9</f>
        <v>99600</v>
      </c>
      <c r="D9" s="63">
        <v>99600</v>
      </c>
      <c r="E9" s="66"/>
    </row>
    <row r="10" spans="1:5" ht="24" customHeight="1">
      <c r="A10" s="34" t="s">
        <v>100</v>
      </c>
      <c r="B10" s="65" t="s">
        <v>101</v>
      </c>
      <c r="C10" s="63">
        <f>D10+E10</f>
        <v>6076971</v>
      </c>
      <c r="D10" s="63">
        <v>6076971</v>
      </c>
      <c r="E10" s="66"/>
    </row>
    <row r="11" spans="1:5" ht="24" customHeight="1">
      <c r="A11" s="35"/>
      <c r="B11" s="35"/>
      <c r="C11" s="67"/>
      <c r="D11" s="68"/>
      <c r="E11" s="68"/>
    </row>
    <row r="12" spans="1:5" ht="24" customHeight="1">
      <c r="A12" s="35"/>
      <c r="B12" s="35"/>
      <c r="C12" s="67"/>
      <c r="D12" s="68"/>
      <c r="E12" s="68"/>
    </row>
    <row r="13" spans="1:5" ht="24" customHeight="1">
      <c r="A13" s="32"/>
      <c r="B13" s="32"/>
      <c r="C13" s="67"/>
      <c r="D13" s="67"/>
      <c r="E13" s="67"/>
    </row>
    <row r="14" spans="1:5" ht="24" customHeight="1">
      <c r="A14" s="32"/>
      <c r="B14" s="32"/>
      <c r="C14" s="67"/>
      <c r="D14" s="67"/>
      <c r="E14" s="67"/>
    </row>
    <row r="15" spans="1:5" ht="24" customHeight="1">
      <c r="A15" s="35"/>
      <c r="B15" s="35"/>
      <c r="C15" s="67"/>
      <c r="D15" s="68"/>
      <c r="E15" s="68"/>
    </row>
    <row r="16" spans="1:5" ht="24" customHeight="1">
      <c r="A16" s="35"/>
      <c r="B16" s="35"/>
      <c r="C16" s="67"/>
      <c r="D16" s="68"/>
      <c r="E16" s="68"/>
    </row>
    <row r="17" spans="1:5" ht="24" customHeight="1">
      <c r="A17" s="35"/>
      <c r="B17" s="35"/>
      <c r="C17" s="67"/>
      <c r="D17" s="68"/>
      <c r="E17" s="68"/>
    </row>
    <row r="18" spans="1:5" ht="24" customHeight="1">
      <c r="A18" s="32"/>
      <c r="B18" s="32"/>
      <c r="C18" s="67"/>
      <c r="D18" s="67"/>
      <c r="E18" s="67"/>
    </row>
    <row r="19" spans="1:5" ht="24" customHeight="1">
      <c r="A19" s="35"/>
      <c r="B19" s="35"/>
      <c r="C19" s="67"/>
      <c r="D19" s="68"/>
      <c r="E19" s="68"/>
    </row>
    <row r="20" spans="1:5" ht="24" customHeight="1">
      <c r="A20" s="35"/>
      <c r="B20" s="35"/>
      <c r="C20" s="67"/>
      <c r="D20" s="68"/>
      <c r="E20" s="68"/>
    </row>
    <row r="21" spans="1:5" ht="24" customHeight="1">
      <c r="A21" s="32"/>
      <c r="B21" s="32"/>
      <c r="C21" s="67"/>
      <c r="D21" s="67"/>
      <c r="E21" s="67"/>
    </row>
    <row r="22" spans="1:5" ht="24" customHeight="1">
      <c r="A22" s="32"/>
      <c r="B22" s="32"/>
      <c r="C22" s="67"/>
      <c r="D22" s="67"/>
      <c r="E22" s="67"/>
    </row>
    <row r="23" spans="1:5" ht="24" customHeight="1">
      <c r="A23" s="35"/>
      <c r="B23" s="35"/>
      <c r="C23" s="67"/>
      <c r="D23" s="68"/>
      <c r="E23" s="68"/>
    </row>
    <row r="24" spans="1:5" ht="24" customHeight="1">
      <c r="A24" s="35"/>
      <c r="B24" s="35"/>
      <c r="C24" s="67"/>
      <c r="D24" s="68"/>
      <c r="E24" s="68"/>
    </row>
    <row r="25" spans="1:5" ht="24" customHeight="1">
      <c r="A25" s="32"/>
      <c r="B25" s="32"/>
      <c r="C25" s="67"/>
      <c r="D25" s="67"/>
      <c r="E25" s="67"/>
    </row>
    <row r="26" spans="1:5" ht="24" customHeight="1">
      <c r="A26" s="32"/>
      <c r="B26" s="32"/>
      <c r="C26" s="67"/>
      <c r="D26" s="67"/>
      <c r="E26" s="67"/>
    </row>
    <row r="27" spans="1:5" ht="24" customHeight="1">
      <c r="A27" s="35"/>
      <c r="B27" s="35"/>
      <c r="C27" s="67"/>
      <c r="D27" s="68"/>
      <c r="E27" s="68"/>
    </row>
    <row r="28" spans="1:5" ht="24" customHeight="1">
      <c r="A28" s="32"/>
      <c r="B28" s="32"/>
      <c r="C28" s="67"/>
      <c r="D28" s="67"/>
      <c r="E28" s="67"/>
    </row>
    <row r="29" spans="1:5" ht="24" customHeight="1">
      <c r="A29" s="32"/>
      <c r="B29" s="32"/>
      <c r="C29" s="67"/>
      <c r="D29" s="67"/>
      <c r="E29" s="67"/>
    </row>
    <row r="30" spans="1:5" ht="24" customHeight="1">
      <c r="A30" s="35"/>
      <c r="B30" s="35"/>
      <c r="C30" s="67"/>
      <c r="D30" s="68"/>
      <c r="E30" s="68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honeticPr fontId="130" type="noConversion"/>
  <printOptions horizontalCentered="1"/>
  <pageMargins left="0.78740157480314998" right="0.39370078740157499" top="1.1811023622047201" bottom="0.78740157480314998" header="0" footer="0.39370078740157499"/>
  <pageSetup paperSize="9" scale="83" fitToHeight="100" orientation="portrait" horizontalDpi="300" verticalDpi="300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U37"/>
  <sheetViews>
    <sheetView showGridLines="0" showZeros="0" workbookViewId="0">
      <selection activeCell="A3" sqref="A3"/>
    </sheetView>
  </sheetViews>
  <sheetFormatPr defaultColWidth="9" defaultRowHeight="12.75" customHeight="1"/>
  <cols>
    <col min="1" max="1" width="37.33203125" style="1" customWidth="1"/>
    <col min="2" max="2" width="24.5546875" style="1" customWidth="1"/>
    <col min="3" max="3" width="35.88671875" style="1" customWidth="1"/>
    <col min="4" max="4" width="28" style="1" customWidth="1"/>
    <col min="5" max="99" width="9" style="1" customWidth="1"/>
  </cols>
  <sheetData>
    <row r="1" spans="1:98" ht="25.5" customHeight="1">
      <c r="A1" s="8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spans="1:98" ht="25.5" customHeight="1">
      <c r="A2" s="115" t="s">
        <v>102</v>
      </c>
      <c r="B2" s="115"/>
      <c r="C2" s="115"/>
      <c r="D2" s="115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</row>
    <row r="3" spans="1:98" ht="16.5" customHeight="1">
      <c r="A3" s="77" t="s">
        <v>185</v>
      </c>
      <c r="B3" s="50"/>
      <c r="C3" s="51"/>
      <c r="D3" s="3" t="s">
        <v>25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</row>
    <row r="4" spans="1:98" ht="27" customHeight="1">
      <c r="A4" s="116" t="s">
        <v>103</v>
      </c>
      <c r="B4" s="116"/>
      <c r="C4" s="116" t="s">
        <v>104</v>
      </c>
      <c r="D4" s="11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spans="1:98" ht="27" customHeight="1">
      <c r="A5" s="10" t="s">
        <v>28</v>
      </c>
      <c r="B5" s="10" t="s">
        <v>29</v>
      </c>
      <c r="C5" s="10" t="s">
        <v>28</v>
      </c>
      <c r="D5" s="10" t="s">
        <v>94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pans="1:98" ht="33" customHeight="1">
      <c r="A6" s="53" t="s">
        <v>105</v>
      </c>
      <c r="B6" s="54">
        <f>B7+B8+B9</f>
        <v>6168971</v>
      </c>
      <c r="C6" s="53" t="s">
        <v>106</v>
      </c>
      <c r="D6" s="54">
        <f>SUM(D7:D35)</f>
        <v>6168971</v>
      </c>
      <c r="E6" s="5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</row>
    <row r="7" spans="1:98" ht="33" customHeight="1">
      <c r="A7" s="56" t="s">
        <v>107</v>
      </c>
      <c r="B7" s="57">
        <v>6168971</v>
      </c>
      <c r="C7" s="58" t="s">
        <v>31</v>
      </c>
      <c r="D7" s="5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</row>
    <row r="8" spans="1:98" ht="33" customHeight="1">
      <c r="A8" s="56" t="s">
        <v>108</v>
      </c>
      <c r="B8" s="57">
        <v>0</v>
      </c>
      <c r="C8" s="58" t="s">
        <v>33</v>
      </c>
      <c r="D8" s="57"/>
      <c r="E8" s="5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</row>
    <row r="9" spans="1:98" ht="33" customHeight="1">
      <c r="A9" s="56" t="s">
        <v>109</v>
      </c>
      <c r="B9" s="57">
        <v>0</v>
      </c>
      <c r="C9" s="58" t="s">
        <v>35</v>
      </c>
      <c r="D9" s="5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</row>
    <row r="10" spans="1:98" ht="33" customHeight="1">
      <c r="A10" s="56"/>
      <c r="B10" s="57"/>
      <c r="C10" s="58" t="s">
        <v>37</v>
      </c>
      <c r="D10" s="5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</row>
    <row r="11" spans="1:98" ht="33" customHeight="1">
      <c r="A11" s="56"/>
      <c r="B11" s="57"/>
      <c r="C11" s="58" t="s">
        <v>39</v>
      </c>
      <c r="D11" s="57">
        <v>6168971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</row>
    <row r="12" spans="1:98" ht="33" customHeight="1">
      <c r="A12" s="56"/>
      <c r="B12" s="57"/>
      <c r="C12" s="58" t="s">
        <v>41</v>
      </c>
      <c r="D12" s="5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</row>
    <row r="13" spans="1:98" ht="33" customHeight="1">
      <c r="A13" s="59"/>
      <c r="B13" s="57"/>
      <c r="C13" s="58" t="s">
        <v>43</v>
      </c>
      <c r="D13" s="5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</row>
    <row r="14" spans="1:98" ht="33" customHeight="1">
      <c r="A14" s="59"/>
      <c r="B14" s="57"/>
      <c r="C14" s="58" t="s">
        <v>45</v>
      </c>
      <c r="D14" s="5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</row>
    <row r="15" spans="1:98" ht="33" customHeight="1">
      <c r="A15" s="59"/>
      <c r="B15" s="57"/>
      <c r="C15" s="58" t="s">
        <v>47</v>
      </c>
      <c r="D15" s="5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</row>
    <row r="16" spans="1:98" ht="33" customHeight="1">
      <c r="A16" s="59"/>
      <c r="B16" s="57"/>
      <c r="C16" s="58" t="s">
        <v>49</v>
      </c>
      <c r="D16" s="5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</row>
    <row r="17" spans="1:98" ht="33" customHeight="1">
      <c r="A17" s="59"/>
      <c r="B17" s="57"/>
      <c r="C17" s="58" t="s">
        <v>51</v>
      </c>
      <c r="D17" s="5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</row>
    <row r="18" spans="1:98" ht="33" customHeight="1">
      <c r="A18" s="59"/>
      <c r="B18" s="57"/>
      <c r="C18" s="58" t="s">
        <v>53</v>
      </c>
      <c r="D18" s="5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</row>
    <row r="19" spans="1:98" ht="33" customHeight="1">
      <c r="A19" s="59"/>
      <c r="B19" s="57"/>
      <c r="C19" s="58" t="s">
        <v>55</v>
      </c>
      <c r="D19" s="5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</row>
    <row r="20" spans="1:98" ht="33" customHeight="1">
      <c r="A20" s="59"/>
      <c r="B20" s="57"/>
      <c r="C20" s="58" t="s">
        <v>57</v>
      </c>
      <c r="D20" s="5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</row>
    <row r="21" spans="1:98" ht="33" customHeight="1">
      <c r="A21" s="59"/>
      <c r="B21" s="57"/>
      <c r="C21" s="58" t="s">
        <v>58</v>
      </c>
      <c r="D21" s="5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</row>
    <row r="22" spans="1:98" ht="33" customHeight="1">
      <c r="A22" s="59"/>
      <c r="B22" s="57"/>
      <c r="C22" s="58" t="s">
        <v>59</v>
      </c>
      <c r="D22" s="57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</row>
    <row r="23" spans="1:98" ht="33" customHeight="1">
      <c r="A23" s="59"/>
      <c r="B23" s="57"/>
      <c r="C23" s="58" t="s">
        <v>60</v>
      </c>
      <c r="D23" s="5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</row>
    <row r="24" spans="1:98" ht="33" customHeight="1">
      <c r="A24" s="59"/>
      <c r="B24" s="57"/>
      <c r="C24" s="58" t="s">
        <v>61</v>
      </c>
      <c r="D24" s="5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</row>
    <row r="25" spans="1:98" ht="33" customHeight="1">
      <c r="A25" s="59"/>
      <c r="B25" s="57"/>
      <c r="C25" s="58" t="s">
        <v>62</v>
      </c>
      <c r="D25" s="5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</row>
    <row r="26" spans="1:98" ht="33" customHeight="1">
      <c r="A26" s="59"/>
      <c r="B26" s="57"/>
      <c r="C26" s="58" t="s">
        <v>63</v>
      </c>
      <c r="D26" s="5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</row>
    <row r="27" spans="1:98" ht="33" customHeight="1">
      <c r="A27" s="59"/>
      <c r="B27" s="57"/>
      <c r="C27" s="58" t="s">
        <v>64</v>
      </c>
      <c r="D27" s="5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</row>
    <row r="28" spans="1:98" ht="33" customHeight="1">
      <c r="A28" s="59"/>
      <c r="B28" s="57"/>
      <c r="C28" s="58" t="s">
        <v>65</v>
      </c>
      <c r="D28" s="57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  <row r="29" spans="1:98" ht="33" customHeight="1">
      <c r="A29" s="59"/>
      <c r="B29" s="57"/>
      <c r="C29" s="58" t="s">
        <v>66</v>
      </c>
      <c r="D29" s="5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</row>
    <row r="30" spans="1:98" ht="33" customHeight="1">
      <c r="A30" s="59"/>
      <c r="B30" s="57"/>
      <c r="C30" s="58" t="s">
        <v>67</v>
      </c>
      <c r="D30" s="5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</row>
    <row r="31" spans="1:98" ht="33" customHeight="1">
      <c r="A31" s="59"/>
      <c r="B31" s="57"/>
      <c r="C31" s="58" t="s">
        <v>68</v>
      </c>
      <c r="D31" s="5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</row>
    <row r="32" spans="1:98" ht="33" customHeight="1">
      <c r="A32" s="59"/>
      <c r="B32" s="57"/>
      <c r="C32" s="58" t="s">
        <v>69</v>
      </c>
      <c r="D32" s="5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</row>
    <row r="33" spans="1:98" ht="33" customHeight="1">
      <c r="A33" s="59"/>
      <c r="B33" s="57"/>
      <c r="C33" s="58" t="s">
        <v>70</v>
      </c>
      <c r="D33" s="5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</row>
    <row r="34" spans="1:98" ht="33" customHeight="1">
      <c r="A34" s="59"/>
      <c r="B34" s="57"/>
      <c r="C34" s="58" t="s">
        <v>71</v>
      </c>
      <c r="D34" s="5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</row>
    <row r="35" spans="1:98" ht="33" customHeight="1">
      <c r="A35" s="59"/>
      <c r="B35" s="57"/>
      <c r="C35" s="58" t="s">
        <v>72</v>
      </c>
      <c r="D35" s="5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</row>
    <row r="36" spans="1:98" ht="33" customHeight="1">
      <c r="A36" s="59"/>
      <c r="B36" s="57"/>
      <c r="C36" s="56"/>
      <c r="D36" s="6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</row>
    <row r="37" spans="1:98" ht="33" customHeight="1">
      <c r="A37" s="10" t="s">
        <v>110</v>
      </c>
      <c r="B37" s="54">
        <f>B6</f>
        <v>6168971</v>
      </c>
      <c r="C37" s="10" t="s">
        <v>111</v>
      </c>
      <c r="D37" s="54">
        <f>D6</f>
        <v>6168971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</row>
  </sheetData>
  <sheetProtection formatCells="0" formatColumns="0" formatRows="0"/>
  <mergeCells count="3">
    <mergeCell ref="A2:D2"/>
    <mergeCell ref="A4:B4"/>
    <mergeCell ref="C4:D4"/>
  </mergeCells>
  <phoneticPr fontId="130" type="noConversion"/>
  <printOptions horizontalCentered="1"/>
  <pageMargins left="0.78740157480314998" right="0.39370078740157499" top="0.78680555555555598" bottom="0.78740157480314998" header="0" footer="0.39370078740157499"/>
  <pageSetup paperSize="9" scale="58" orientation="portrait" r:id="rId1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"/>
  <sheetViews>
    <sheetView showGridLines="0" showZeros="0" workbookViewId="0">
      <selection activeCell="A3" sqref="A3"/>
    </sheetView>
  </sheetViews>
  <sheetFormatPr defaultColWidth="9" defaultRowHeight="12.75" customHeight="1"/>
  <cols>
    <col min="1" max="1" width="16.88671875" style="1" customWidth="1"/>
    <col min="2" max="2" width="33.44140625" style="1" customWidth="1"/>
    <col min="3" max="3" width="21" style="1" customWidth="1"/>
    <col min="4" max="4" width="18" style="1" customWidth="1"/>
    <col min="5" max="5" width="20.5546875" style="1" customWidth="1"/>
    <col min="6" max="12" width="14.33203125" style="1" customWidth="1"/>
    <col min="13" max="14" width="6.88671875" style="1" customWidth="1"/>
  </cols>
  <sheetData>
    <row r="1" spans="1:12" ht="24.75" customHeight="1">
      <c r="A1" s="8"/>
      <c r="B1" s="8"/>
    </row>
    <row r="2" spans="1:12" ht="24.75" customHeight="1">
      <c r="A2" s="110" t="s">
        <v>112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4.75" customHeight="1">
      <c r="A3" s="77" t="s">
        <v>185</v>
      </c>
      <c r="L3" s="3" t="s">
        <v>25</v>
      </c>
    </row>
    <row r="4" spans="1:12" ht="24.75" customHeight="1">
      <c r="A4" s="114" t="s">
        <v>113</v>
      </c>
      <c r="B4" s="114" t="s">
        <v>114</v>
      </c>
      <c r="C4" s="114" t="s">
        <v>94</v>
      </c>
      <c r="D4" s="114" t="s">
        <v>115</v>
      </c>
      <c r="E4" s="114"/>
      <c r="F4" s="114"/>
      <c r="G4" s="114" t="s">
        <v>116</v>
      </c>
      <c r="H4" s="114"/>
      <c r="I4" s="114"/>
      <c r="J4" s="114" t="s">
        <v>117</v>
      </c>
      <c r="K4" s="114"/>
      <c r="L4" s="114"/>
    </row>
    <row r="5" spans="1:12" ht="24.75" customHeight="1">
      <c r="A5" s="114"/>
      <c r="B5" s="114"/>
      <c r="C5" s="114"/>
      <c r="D5" s="30" t="s">
        <v>94</v>
      </c>
      <c r="E5" s="30" t="s">
        <v>92</v>
      </c>
      <c r="F5" s="30" t="s">
        <v>93</v>
      </c>
      <c r="G5" s="30" t="s">
        <v>94</v>
      </c>
      <c r="H5" s="30" t="s">
        <v>92</v>
      </c>
      <c r="I5" s="30" t="s">
        <v>93</v>
      </c>
      <c r="J5" s="30" t="s">
        <v>94</v>
      </c>
      <c r="K5" s="30" t="s">
        <v>92</v>
      </c>
      <c r="L5" s="30" t="s">
        <v>93</v>
      </c>
    </row>
    <row r="6" spans="1:12" ht="24.75" customHeight="1">
      <c r="A6" s="34" t="s">
        <v>184</v>
      </c>
      <c r="B6" s="103" t="s">
        <v>179</v>
      </c>
      <c r="C6" s="46">
        <f>D6</f>
        <v>6168971</v>
      </c>
      <c r="D6" s="46">
        <f>E6+F6</f>
        <v>6168971</v>
      </c>
      <c r="E6" s="47">
        <v>6168971</v>
      </c>
      <c r="F6" s="48"/>
      <c r="G6" s="39">
        <f t="shared" ref="G6:G10" si="0">SUM(H6:I6)</f>
        <v>0</v>
      </c>
      <c r="H6" s="39">
        <v>0</v>
      </c>
      <c r="I6" s="39">
        <v>0</v>
      </c>
      <c r="J6" s="39">
        <f t="shared" ref="J6:J10" si="1">SUM(K6:L6)</f>
        <v>0</v>
      </c>
      <c r="K6" s="39">
        <v>0</v>
      </c>
      <c r="L6" s="39">
        <v>0</v>
      </c>
    </row>
    <row r="7" spans="1:12" ht="24.75" customHeight="1">
      <c r="A7" s="32"/>
      <c r="B7" s="32"/>
      <c r="C7" s="39">
        <f>D7+G7+J7</f>
        <v>0</v>
      </c>
      <c r="D7" s="39">
        <f>SUM(E7:F7)</f>
        <v>0</v>
      </c>
      <c r="E7" s="39"/>
      <c r="F7" s="39"/>
      <c r="G7" s="39">
        <f t="shared" si="0"/>
        <v>0</v>
      </c>
      <c r="H7" s="39"/>
      <c r="I7" s="39"/>
      <c r="J7" s="39">
        <f t="shared" si="1"/>
        <v>0</v>
      </c>
      <c r="K7" s="39"/>
      <c r="L7" s="39"/>
    </row>
    <row r="8" spans="1:12" ht="24.75" customHeight="1">
      <c r="A8" s="32"/>
      <c r="B8" s="32"/>
      <c r="C8" s="39">
        <f>D8+G8+J8</f>
        <v>0</v>
      </c>
      <c r="D8" s="39">
        <f>SUM(E8:F8)</f>
        <v>0</v>
      </c>
      <c r="E8" s="39"/>
      <c r="F8" s="39"/>
      <c r="G8" s="39">
        <f t="shared" si="0"/>
        <v>0</v>
      </c>
      <c r="H8" s="39"/>
      <c r="I8" s="39"/>
      <c r="J8" s="39">
        <f t="shared" si="1"/>
        <v>0</v>
      </c>
      <c r="K8" s="39"/>
      <c r="L8" s="39"/>
    </row>
    <row r="9" spans="1:12" ht="24.75" customHeight="1">
      <c r="A9" s="32"/>
      <c r="B9" s="32"/>
      <c r="C9" s="39">
        <f>D9+G9+J9</f>
        <v>0</v>
      </c>
      <c r="D9" s="39">
        <f>SUM(E9:F9)</f>
        <v>0</v>
      </c>
      <c r="E9" s="39"/>
      <c r="F9" s="39"/>
      <c r="G9" s="39">
        <f t="shared" si="0"/>
        <v>0</v>
      </c>
      <c r="H9" s="39"/>
      <c r="I9" s="39"/>
      <c r="J9" s="39">
        <f t="shared" si="1"/>
        <v>0</v>
      </c>
      <c r="K9" s="39"/>
      <c r="L9" s="39"/>
    </row>
    <row r="10" spans="1:12" ht="24.75" customHeight="1">
      <c r="A10" s="35"/>
      <c r="B10" s="35"/>
      <c r="C10" s="39">
        <f>D10+G10+J10</f>
        <v>0</v>
      </c>
      <c r="D10" s="39">
        <f>SUM(E10:F10)</f>
        <v>0</v>
      </c>
      <c r="E10" s="29"/>
      <c r="F10" s="29"/>
      <c r="G10" s="29">
        <f t="shared" si="0"/>
        <v>0</v>
      </c>
      <c r="H10" s="29">
        <v>0</v>
      </c>
      <c r="I10" s="29">
        <v>0</v>
      </c>
      <c r="J10" s="29">
        <f t="shared" si="1"/>
        <v>0</v>
      </c>
      <c r="K10" s="29">
        <v>0</v>
      </c>
      <c r="L10" s="29">
        <v>0</v>
      </c>
    </row>
  </sheetData>
  <sheetProtection formatCells="0" formatColumns="0" formatRows="0"/>
  <mergeCells count="7">
    <mergeCell ref="A2:L2"/>
    <mergeCell ref="D4:F4"/>
    <mergeCell ref="G4:I4"/>
    <mergeCell ref="J4:L4"/>
    <mergeCell ref="A4:A5"/>
    <mergeCell ref="B4:B5"/>
    <mergeCell ref="C4:C5"/>
  </mergeCells>
  <phoneticPr fontId="130" type="noConversion"/>
  <printOptions horizontalCentered="1"/>
  <pageMargins left="0.78740157480314998" right="0.39370078740157499" top="1.1811023622047201" bottom="0.78740157480314998" header="0" footer="0.39370078740157499"/>
  <pageSetup paperSize="9" scale="65" fitToHeight="100" orientation="landscape" horizontalDpi="300" verticalDpi="300" r:id="rId1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5"/>
  <sheetViews>
    <sheetView showGridLines="0" showZeros="0" workbookViewId="0">
      <selection activeCell="B15" sqref="B15"/>
    </sheetView>
  </sheetViews>
  <sheetFormatPr defaultColWidth="9" defaultRowHeight="12.75" customHeight="1"/>
  <cols>
    <col min="1" max="1" width="13.33203125" style="1" customWidth="1"/>
    <col min="2" max="2" width="35.88671875" style="1" customWidth="1"/>
    <col min="3" max="3" width="25.33203125" style="1" customWidth="1"/>
    <col min="4" max="4" width="28.44140625" style="1" customWidth="1"/>
    <col min="5" max="5" width="22.44140625" style="1" customWidth="1"/>
    <col min="6" max="7" width="6.88671875" style="1" customWidth="1"/>
  </cols>
  <sheetData>
    <row r="1" spans="1:5" ht="24.75" customHeight="1">
      <c r="A1" s="8"/>
      <c r="B1" s="9"/>
    </row>
    <row r="2" spans="1:5" ht="24.75" customHeight="1">
      <c r="A2" s="110" t="s">
        <v>118</v>
      </c>
      <c r="B2" s="110"/>
      <c r="C2" s="110"/>
      <c r="D2" s="110"/>
      <c r="E2" s="110"/>
    </row>
    <row r="3" spans="1:5" ht="24.75" customHeight="1">
      <c r="A3" s="77" t="s">
        <v>185</v>
      </c>
      <c r="E3" s="3" t="s">
        <v>25</v>
      </c>
    </row>
    <row r="4" spans="1:5" ht="24.75" customHeight="1">
      <c r="A4" s="114" t="s">
        <v>119</v>
      </c>
      <c r="B4" s="114"/>
      <c r="C4" s="114" t="s">
        <v>115</v>
      </c>
      <c r="D4" s="114"/>
      <c r="E4" s="114"/>
    </row>
    <row r="5" spans="1:5" ht="24.75" customHeight="1">
      <c r="A5" s="30" t="s">
        <v>120</v>
      </c>
      <c r="B5" s="30" t="s">
        <v>121</v>
      </c>
      <c r="C5" s="30" t="s">
        <v>94</v>
      </c>
      <c r="D5" s="30" t="s">
        <v>92</v>
      </c>
      <c r="E5" s="30" t="s">
        <v>93</v>
      </c>
    </row>
    <row r="6" spans="1:5" ht="24.75" customHeight="1">
      <c r="A6" s="32"/>
      <c r="B6" s="32" t="s">
        <v>94</v>
      </c>
      <c r="C6" s="40">
        <f>C7+C11</f>
        <v>6168971</v>
      </c>
      <c r="D6" s="40">
        <f>D7+D11</f>
        <v>6168971</v>
      </c>
      <c r="E6" s="41"/>
    </row>
    <row r="7" spans="1:5" ht="24.75" customHeight="1">
      <c r="A7" s="26">
        <v>205</v>
      </c>
      <c r="B7" s="42" t="s">
        <v>95</v>
      </c>
      <c r="C7" s="40">
        <f>C8</f>
        <v>6168971</v>
      </c>
      <c r="D7" s="40">
        <f>D8</f>
        <v>6168971</v>
      </c>
      <c r="E7" s="41"/>
    </row>
    <row r="8" spans="1:5" ht="24.75" customHeight="1">
      <c r="A8" s="34" t="s">
        <v>96</v>
      </c>
      <c r="B8" s="43" t="s">
        <v>122</v>
      </c>
      <c r="C8" s="40">
        <f>C9+C10</f>
        <v>6168971</v>
      </c>
      <c r="D8" s="40">
        <f>D9+D10</f>
        <v>6168971</v>
      </c>
      <c r="E8" s="41"/>
    </row>
    <row r="9" spans="1:5" ht="24.75" customHeight="1">
      <c r="A9" s="34" t="s">
        <v>98</v>
      </c>
      <c r="B9" s="44" t="s">
        <v>99</v>
      </c>
      <c r="C9" s="40">
        <f>D9+E9</f>
        <v>92000</v>
      </c>
      <c r="D9" s="40">
        <v>92000</v>
      </c>
      <c r="E9" s="45"/>
    </row>
    <row r="10" spans="1:5" ht="24.75" customHeight="1">
      <c r="A10" s="34" t="s">
        <v>100</v>
      </c>
      <c r="B10" s="44" t="s">
        <v>123</v>
      </c>
      <c r="C10" s="40">
        <f>D10+E10</f>
        <v>6076971</v>
      </c>
      <c r="D10" s="40">
        <v>6076971</v>
      </c>
      <c r="E10" s="45"/>
    </row>
    <row r="11" spans="1:5" ht="24.75" customHeight="1">
      <c r="A11" s="35"/>
      <c r="B11" s="35"/>
      <c r="C11" s="45"/>
      <c r="D11" s="45"/>
      <c r="E11" s="45"/>
    </row>
    <row r="12" spans="1:5" ht="24.75" customHeight="1">
      <c r="A12" s="35"/>
      <c r="B12" s="35"/>
      <c r="C12" s="45"/>
      <c r="D12" s="45"/>
      <c r="E12" s="45"/>
    </row>
    <row r="13" spans="1:5" ht="24.75" customHeight="1">
      <c r="A13" s="32"/>
      <c r="B13" s="32"/>
      <c r="C13" s="41"/>
      <c r="D13" s="41"/>
      <c r="E13" s="41"/>
    </row>
    <row r="14" spans="1:5" ht="24.75" customHeight="1">
      <c r="A14" s="32"/>
      <c r="B14" s="32"/>
      <c r="C14" s="41"/>
      <c r="D14" s="41"/>
      <c r="E14" s="41"/>
    </row>
    <row r="15" spans="1:5" ht="24.75" customHeight="1">
      <c r="A15" s="35"/>
      <c r="B15" s="35"/>
      <c r="C15" s="45"/>
      <c r="D15" s="45"/>
      <c r="E15" s="45"/>
    </row>
    <row r="16" spans="1:5" ht="24.75" customHeight="1">
      <c r="A16" s="35"/>
      <c r="B16" s="35"/>
      <c r="C16" s="45"/>
      <c r="D16" s="45"/>
      <c r="E16" s="45"/>
    </row>
    <row r="17" spans="1:5" ht="24.75" customHeight="1">
      <c r="A17" s="35"/>
      <c r="B17" s="35"/>
      <c r="C17" s="45"/>
      <c r="D17" s="45"/>
      <c r="E17" s="45"/>
    </row>
    <row r="18" spans="1:5" ht="24.75" customHeight="1">
      <c r="A18" s="32"/>
      <c r="B18" s="32"/>
      <c r="C18" s="41"/>
      <c r="D18" s="41"/>
      <c r="E18" s="41"/>
    </row>
    <row r="19" spans="1:5" ht="24.75" customHeight="1">
      <c r="A19" s="35"/>
      <c r="B19" s="35"/>
      <c r="C19" s="45"/>
      <c r="D19" s="45"/>
      <c r="E19" s="45"/>
    </row>
    <row r="20" spans="1:5" ht="24.75" customHeight="1">
      <c r="A20" s="35"/>
      <c r="B20" s="35"/>
      <c r="C20" s="45"/>
      <c r="D20" s="45"/>
      <c r="E20" s="45"/>
    </row>
    <row r="21" spans="1:5" ht="24.75" customHeight="1">
      <c r="A21" s="32"/>
      <c r="B21" s="32"/>
      <c r="C21" s="41"/>
      <c r="D21" s="41"/>
      <c r="E21" s="41"/>
    </row>
    <row r="22" spans="1:5" ht="24.75" customHeight="1">
      <c r="A22" s="32"/>
      <c r="B22" s="32"/>
      <c r="C22" s="41"/>
      <c r="D22" s="41"/>
      <c r="E22" s="41"/>
    </row>
    <row r="23" spans="1:5" ht="24.75" customHeight="1">
      <c r="A23" s="35"/>
      <c r="B23" s="35"/>
      <c r="C23" s="45"/>
      <c r="D23" s="45"/>
      <c r="E23" s="45"/>
    </row>
    <row r="24" spans="1:5" ht="24.75" customHeight="1">
      <c r="A24" s="35"/>
      <c r="B24" s="35"/>
      <c r="C24" s="45"/>
      <c r="D24" s="45"/>
      <c r="E24" s="45"/>
    </row>
    <row r="25" spans="1:5" ht="24.75" customHeight="1">
      <c r="A25" s="32"/>
      <c r="B25" s="32"/>
      <c r="C25" s="41"/>
      <c r="D25" s="41"/>
      <c r="E25" s="41"/>
    </row>
    <row r="26" spans="1:5" ht="24.75" customHeight="1">
      <c r="A26" s="32"/>
      <c r="B26" s="32"/>
      <c r="C26" s="41"/>
      <c r="D26" s="41"/>
      <c r="E26" s="41"/>
    </row>
    <row r="27" spans="1:5" ht="24.75" customHeight="1">
      <c r="A27" s="35"/>
      <c r="B27" s="35"/>
      <c r="C27" s="45"/>
      <c r="D27" s="45"/>
      <c r="E27" s="45"/>
    </row>
    <row r="28" spans="1:5" ht="24.75" customHeight="1">
      <c r="A28" s="32"/>
      <c r="B28" s="32"/>
      <c r="C28" s="41"/>
      <c r="D28" s="41"/>
      <c r="E28" s="41"/>
    </row>
    <row r="29" spans="1:5" ht="24.75" customHeight="1">
      <c r="A29" s="32"/>
      <c r="B29" s="32"/>
      <c r="C29" s="41"/>
      <c r="D29" s="41"/>
      <c r="E29" s="41"/>
    </row>
    <row r="30" spans="1:5" ht="24.75" customHeight="1">
      <c r="A30" s="35"/>
      <c r="B30" s="35"/>
      <c r="C30" s="45"/>
      <c r="D30" s="45"/>
      <c r="E30" s="45"/>
    </row>
    <row r="34" customFormat="1" ht="12.75" customHeight="1"/>
    <row r="35" customFormat="1" ht="12.75" customHeight="1"/>
  </sheetData>
  <sheetProtection formatCells="0" formatColumns="0" formatRows="0"/>
  <mergeCells count="3">
    <mergeCell ref="A2:E2"/>
    <mergeCell ref="A4:B4"/>
    <mergeCell ref="C4:E4"/>
  </mergeCells>
  <phoneticPr fontId="130" type="noConversion"/>
  <printOptions horizontalCentered="1"/>
  <pageMargins left="0.78740157480314998" right="0.39370078740157499" top="1.1811023622047201" bottom="0.78740157480314998" header="0" footer="0.39370078740157499"/>
  <pageSetup paperSize="9" scale="73" fitToHeight="100" orientation="portrait" horizontalDpi="300" verticalDpi="300" r:id="rId1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5"/>
  <sheetViews>
    <sheetView showGridLines="0" showZeros="0" topLeftCell="A4" workbookViewId="0">
      <selection activeCell="D6" sqref="D6:E6"/>
    </sheetView>
  </sheetViews>
  <sheetFormatPr defaultColWidth="9" defaultRowHeight="12.75" customHeight="1"/>
  <cols>
    <col min="1" max="1" width="13.5546875" style="1" customWidth="1"/>
    <col min="2" max="2" width="34.44140625" style="1" customWidth="1"/>
    <col min="3" max="3" width="26" style="1" customWidth="1"/>
    <col min="4" max="4" width="28.33203125" style="1" customWidth="1"/>
    <col min="5" max="5" width="23.33203125" style="1" customWidth="1"/>
    <col min="6" max="7" width="6.88671875" style="1" customWidth="1"/>
  </cols>
  <sheetData>
    <row r="1" spans="1:5" ht="24.75" customHeight="1">
      <c r="A1" s="8"/>
      <c r="B1" s="9"/>
    </row>
    <row r="2" spans="1:5" ht="24.75" customHeight="1">
      <c r="A2" s="117" t="s">
        <v>124</v>
      </c>
      <c r="B2" s="117"/>
      <c r="C2" s="117"/>
      <c r="D2" s="117"/>
      <c r="E2" s="117"/>
    </row>
    <row r="3" spans="1:5" ht="24.75" customHeight="1">
      <c r="A3" s="77" t="s">
        <v>185</v>
      </c>
      <c r="E3" s="3" t="s">
        <v>25</v>
      </c>
    </row>
    <row r="4" spans="1:5" ht="24.75" customHeight="1">
      <c r="A4" s="114" t="s">
        <v>125</v>
      </c>
      <c r="B4" s="114"/>
      <c r="C4" s="114" t="s">
        <v>126</v>
      </c>
      <c r="D4" s="114"/>
      <c r="E4" s="114"/>
    </row>
    <row r="5" spans="1:5" ht="24.75" customHeight="1">
      <c r="A5" s="31" t="s">
        <v>120</v>
      </c>
      <c r="B5" s="30" t="s">
        <v>121</v>
      </c>
      <c r="C5" s="30" t="s">
        <v>94</v>
      </c>
      <c r="D5" s="30" t="s">
        <v>127</v>
      </c>
      <c r="E5" s="30" t="s">
        <v>128</v>
      </c>
    </row>
    <row r="6" spans="1:5" ht="24.75" customHeight="1">
      <c r="A6" s="32"/>
      <c r="B6" s="32" t="s">
        <v>94</v>
      </c>
      <c r="C6" s="33">
        <f>C7+C11+C22</f>
        <v>6168971</v>
      </c>
      <c r="D6" s="107">
        <f>D7+D11+D34+D22</f>
        <v>5854464</v>
      </c>
      <c r="E6" s="33">
        <f>E11</f>
        <v>314507</v>
      </c>
    </row>
    <row r="7" spans="1:5" ht="25.5" customHeight="1">
      <c r="A7" s="31" t="s">
        <v>129</v>
      </c>
      <c r="B7" s="32" t="s">
        <v>130</v>
      </c>
      <c r="C7" s="33">
        <f>SUM(C8:C10)</f>
        <v>5823072</v>
      </c>
      <c r="D7" s="37">
        <f>D8+D9+D10</f>
        <v>5823072</v>
      </c>
      <c r="E7" s="33"/>
    </row>
    <row r="8" spans="1:5" ht="25.5" customHeight="1">
      <c r="A8" s="34" t="s">
        <v>131</v>
      </c>
      <c r="B8" s="35" t="s">
        <v>132</v>
      </c>
      <c r="C8" s="36">
        <f>D8+E8</f>
        <v>3127428</v>
      </c>
      <c r="D8" s="37">
        <v>3127428</v>
      </c>
      <c r="E8" s="36"/>
    </row>
    <row r="9" spans="1:5" ht="25.5" customHeight="1">
      <c r="A9" s="34" t="s">
        <v>133</v>
      </c>
      <c r="B9" s="35" t="s">
        <v>134</v>
      </c>
      <c r="C9" s="36">
        <f>D9+E9</f>
        <v>2641884</v>
      </c>
      <c r="D9" s="37">
        <v>2641884</v>
      </c>
      <c r="E9" s="36"/>
    </row>
    <row r="10" spans="1:5" ht="25.5" customHeight="1">
      <c r="A10" s="19" t="s">
        <v>135</v>
      </c>
      <c r="B10" s="20" t="s">
        <v>136</v>
      </c>
      <c r="C10" s="36">
        <f>D10+E10</f>
        <v>53760</v>
      </c>
      <c r="D10" s="37">
        <v>53760</v>
      </c>
      <c r="E10" s="36"/>
    </row>
    <row r="11" spans="1:5" ht="25.5" customHeight="1">
      <c r="A11" s="16" t="s">
        <v>137</v>
      </c>
      <c r="B11" s="17" t="s">
        <v>138</v>
      </c>
      <c r="C11" s="33">
        <f>SUM(C12:C21)</f>
        <v>314507</v>
      </c>
      <c r="D11" s="36"/>
      <c r="E11" s="33">
        <f>SUM(E12:E21)</f>
        <v>314507</v>
      </c>
    </row>
    <row r="12" spans="1:5" ht="25.5" customHeight="1">
      <c r="A12" s="19" t="s">
        <v>139</v>
      </c>
      <c r="B12" s="20" t="s">
        <v>140</v>
      </c>
      <c r="C12" s="37">
        <f t="shared" ref="C12:C21" si="0">E12</f>
        <v>8000</v>
      </c>
      <c r="D12" s="36"/>
      <c r="E12" s="37">
        <v>8000</v>
      </c>
    </row>
    <row r="13" spans="1:5" ht="25.5" customHeight="1">
      <c r="A13" s="19" t="s">
        <v>141</v>
      </c>
      <c r="B13" s="20" t="s">
        <v>142</v>
      </c>
      <c r="C13" s="37">
        <f t="shared" si="0"/>
        <v>8000</v>
      </c>
      <c r="D13" s="36"/>
      <c r="E13" s="37">
        <v>8000</v>
      </c>
    </row>
    <row r="14" spans="1:5" ht="25.5" customHeight="1">
      <c r="A14" s="19" t="s">
        <v>143</v>
      </c>
      <c r="B14" s="20" t="s">
        <v>144</v>
      </c>
      <c r="C14" s="37">
        <f t="shared" si="0"/>
        <v>10000</v>
      </c>
      <c r="D14" s="36"/>
      <c r="E14" s="37">
        <v>10000</v>
      </c>
    </row>
    <row r="15" spans="1:5" ht="25.5" customHeight="1">
      <c r="A15" s="19" t="s">
        <v>145</v>
      </c>
      <c r="B15" s="20" t="s">
        <v>146</v>
      </c>
      <c r="C15" s="37">
        <f t="shared" si="0"/>
        <v>8000</v>
      </c>
      <c r="D15" s="36"/>
      <c r="E15" s="37">
        <v>8000</v>
      </c>
    </row>
    <row r="16" spans="1:5" ht="25.5" customHeight="1">
      <c r="A16" s="19" t="s">
        <v>147</v>
      </c>
      <c r="B16" s="20" t="s">
        <v>148</v>
      </c>
      <c r="C16" s="37">
        <f t="shared" si="0"/>
        <v>8000</v>
      </c>
      <c r="D16" s="33"/>
      <c r="E16" s="37">
        <v>8000</v>
      </c>
    </row>
    <row r="17" spans="1:5" ht="25.5" customHeight="1">
      <c r="A17" s="104" t="s">
        <v>181</v>
      </c>
      <c r="B17" s="105" t="s">
        <v>180</v>
      </c>
      <c r="C17" s="37">
        <f t="shared" ref="C17" si="1">E17</f>
        <v>30000</v>
      </c>
      <c r="D17" s="36"/>
      <c r="E17" s="37">
        <v>30000</v>
      </c>
    </row>
    <row r="18" spans="1:5" ht="25.5" customHeight="1">
      <c r="A18" s="19" t="s">
        <v>149</v>
      </c>
      <c r="B18" s="20" t="s">
        <v>150</v>
      </c>
      <c r="C18" s="37">
        <f t="shared" si="0"/>
        <v>5000</v>
      </c>
      <c r="D18" s="36"/>
      <c r="E18" s="37">
        <v>5000</v>
      </c>
    </row>
    <row r="19" spans="1:5" ht="25.5" customHeight="1">
      <c r="A19" s="19" t="s">
        <v>151</v>
      </c>
      <c r="B19" s="20" t="s">
        <v>152</v>
      </c>
      <c r="C19" s="37">
        <f t="shared" si="0"/>
        <v>20000</v>
      </c>
      <c r="D19" s="36"/>
      <c r="E19" s="37">
        <v>20000</v>
      </c>
    </row>
    <row r="20" spans="1:5" ht="25.5" customHeight="1">
      <c r="A20" s="19" t="s">
        <v>153</v>
      </c>
      <c r="B20" s="20" t="s">
        <v>154</v>
      </c>
      <c r="C20" s="37">
        <f t="shared" si="0"/>
        <v>115386</v>
      </c>
      <c r="D20" s="36"/>
      <c r="E20" s="37">
        <v>115386</v>
      </c>
    </row>
    <row r="21" spans="1:5" ht="25.5" customHeight="1">
      <c r="A21" s="19" t="s">
        <v>155</v>
      </c>
      <c r="B21" s="20" t="s">
        <v>156</v>
      </c>
      <c r="C21" s="37">
        <f t="shared" si="0"/>
        <v>102121</v>
      </c>
      <c r="D21" s="36"/>
      <c r="E21" s="37">
        <v>102121</v>
      </c>
    </row>
    <row r="22" spans="1:5" ht="25.5" customHeight="1">
      <c r="A22" s="16" t="s">
        <v>157</v>
      </c>
      <c r="B22" s="17" t="s">
        <v>158</v>
      </c>
      <c r="C22" s="33">
        <f>C23</f>
        <v>31392</v>
      </c>
      <c r="D22" s="36">
        <f>D23</f>
        <v>31392</v>
      </c>
      <c r="E22" s="36"/>
    </row>
    <row r="23" spans="1:5" ht="25.5" customHeight="1">
      <c r="A23" s="34" t="s">
        <v>159</v>
      </c>
      <c r="B23" s="35" t="s">
        <v>160</v>
      </c>
      <c r="C23" s="36">
        <v>31392</v>
      </c>
      <c r="D23" s="36">
        <v>31392</v>
      </c>
      <c r="E23" s="36"/>
    </row>
    <row r="24" spans="1:5" ht="25.5" customHeight="1">
      <c r="A24" s="35"/>
      <c r="B24" s="35"/>
      <c r="C24" s="38"/>
      <c r="D24" s="38"/>
      <c r="E24" s="38"/>
    </row>
    <row r="25" spans="1:5" ht="25.5" customHeight="1">
      <c r="A25" s="35"/>
      <c r="B25" s="35"/>
      <c r="C25" s="29"/>
      <c r="D25" s="29"/>
      <c r="E25" s="29"/>
    </row>
    <row r="26" spans="1:5" ht="25.5" customHeight="1">
      <c r="A26" s="35"/>
      <c r="B26" s="35"/>
      <c r="C26" s="29"/>
      <c r="D26" s="29"/>
      <c r="E26" s="29"/>
    </row>
    <row r="27" spans="1:5" ht="25.5" customHeight="1">
      <c r="A27" s="35"/>
      <c r="B27" s="35"/>
      <c r="C27" s="29"/>
      <c r="D27" s="29"/>
      <c r="E27" s="29"/>
    </row>
    <row r="28" spans="1:5" ht="25.5" customHeight="1">
      <c r="A28" s="35"/>
      <c r="B28" s="35"/>
      <c r="C28" s="29"/>
      <c r="D28" s="29"/>
      <c r="E28" s="29"/>
    </row>
    <row r="29" spans="1:5" ht="25.5" customHeight="1">
      <c r="A29" s="35"/>
      <c r="B29" s="35"/>
      <c r="C29" s="29"/>
      <c r="D29" s="29"/>
      <c r="E29" s="29"/>
    </row>
    <row r="30" spans="1:5" ht="25.5" customHeight="1">
      <c r="A30" s="35"/>
      <c r="B30" s="35"/>
      <c r="C30" s="29"/>
      <c r="D30" s="29"/>
      <c r="E30" s="29"/>
    </row>
    <row r="31" spans="1:5" ht="25.5" customHeight="1">
      <c r="A31" s="35"/>
      <c r="B31" s="35"/>
      <c r="C31" s="29"/>
      <c r="D31" s="29"/>
      <c r="E31" s="29"/>
    </row>
    <row r="32" spans="1:5" ht="25.5" customHeight="1">
      <c r="A32" s="35"/>
      <c r="B32" s="35"/>
      <c r="C32" s="29"/>
      <c r="D32" s="29"/>
      <c r="E32" s="29"/>
    </row>
    <row r="33" spans="1:5" ht="25.5" customHeight="1">
      <c r="A33" s="32"/>
      <c r="B33" s="32"/>
      <c r="C33" s="39"/>
      <c r="D33" s="39"/>
      <c r="E33" s="39"/>
    </row>
    <row r="34" spans="1:5" ht="25.5" customHeight="1">
      <c r="A34" s="35"/>
      <c r="B34" s="35"/>
      <c r="C34" s="29"/>
      <c r="D34" s="29"/>
      <c r="E34" s="29"/>
    </row>
    <row r="35" spans="1:5" ht="25.5" customHeight="1">
      <c r="A35" s="35"/>
      <c r="B35" s="35"/>
      <c r="C35" s="29"/>
      <c r="D35" s="29"/>
      <c r="E35" s="29"/>
    </row>
  </sheetData>
  <sheetProtection formatCells="0" formatColumns="0" formatRows="0"/>
  <mergeCells count="3">
    <mergeCell ref="A2:E2"/>
    <mergeCell ref="A4:B4"/>
    <mergeCell ref="C4:E4"/>
  </mergeCells>
  <phoneticPr fontId="130" type="noConversion"/>
  <printOptions horizontalCentered="1"/>
  <pageMargins left="0.78680555555555598" right="0.39305555555555599" top="0.74791666666666701" bottom="0.78680555555555598" header="0" footer="0.39305555555555599"/>
  <pageSetup paperSize="9" scale="73" fitToHeight="100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19</vt:i4>
      </vt:variant>
    </vt:vector>
  </HeadingPairs>
  <TitlesOfParts>
    <vt:vector size="3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'10'!Print_Titles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2021-12-30T07:02:05Z</cp:lastPrinted>
  <dcterms:created xsi:type="dcterms:W3CDTF">2018-01-17T04:55:00Z</dcterms:created>
  <dcterms:modified xsi:type="dcterms:W3CDTF">2023-03-31T06:59:11Z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2052-11.1.0.11194</vt:lpwstr>
  </property>
  <property fmtid="{D5CDD505-2E9C-101B-9397-08002B2CF9AE}" pid="4" name="ICV">
    <vt:lpwstr>ECEA8219115341CF985F1CD366BCE7B9</vt:lpwstr>
  </property>
</Properties>
</file>