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封面" sheetId="1" r:id="rId1"/>
    <sheet name="目录" sheetId="2" r:id="rId2"/>
    <sheet name="表1" sheetId="3" r:id="rId3"/>
    <sheet name="表2" sheetId="15" r:id="rId4"/>
    <sheet name="表3" sheetId="5" r:id="rId5"/>
    <sheet name="表4" sheetId="6" r:id="rId6"/>
    <sheet name="表5" sheetId="7" r:id="rId7"/>
    <sheet name="表6" sheetId="8" r:id="rId8"/>
    <sheet name="表7" sheetId="9" r:id="rId9"/>
    <sheet name="表8" sheetId="10" r:id="rId10"/>
    <sheet name="表9" sheetId="11" r:id="rId11"/>
    <sheet name="表10" sheetId="14" r:id="rId12"/>
    <sheet name="表11" sheetId="13" r:id="rId13"/>
    <sheet name="表12" sheetId="16" r:id="rId14"/>
  </sheets>
  <definedNames>
    <definedName name="_xlnm.Print_Area" localSheetId="11">表10!$A$1:$C$12</definedName>
    <definedName name="_xlnm.Print_Titles" localSheetId="11">表10!$1:$5</definedName>
    <definedName name="_xlnm.Print_Area" localSheetId="3">表2!$A$1:$B$31</definedName>
    <definedName name="_xlnm.Print_Titles" localSheetId="3">表2!$1:$3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<sst xmlns="http://schemas.openxmlformats.org/spreadsheetml/2006/main" count="383" uniqueCount="286">
  <si>
    <t>单位代码：</t>
  </si>
  <si>
    <t>单位名称：</t>
  </si>
  <si>
    <t>宁县九岘乡人民政府</t>
  </si>
  <si>
    <t>部门预算公开表</t>
  </si>
  <si>
    <t xml:space="preserve">     </t>
  </si>
  <si>
    <t>编制日期：2025-2-12</t>
  </si>
  <si>
    <t>部门领导：</t>
  </si>
  <si>
    <t>财务负责人：</t>
  </si>
  <si>
    <t>制表人：</t>
  </si>
  <si>
    <t xml:space="preserve">      </t>
  </si>
  <si>
    <t>目录</t>
  </si>
  <si>
    <t>表  名</t>
  </si>
  <si>
    <t xml:space="preserve">备  注
</t>
  </si>
  <si>
    <t>（１）部门收支总体情况表</t>
  </si>
  <si>
    <t xml:space="preserve">
</t>
  </si>
  <si>
    <t>（２）部门收入总体情况表</t>
  </si>
  <si>
    <t xml:space="preserve">财务预算口径
</t>
  </si>
  <si>
    <t>（３）部门支出总体情况表</t>
  </si>
  <si>
    <t>功能分类全口径</t>
  </si>
  <si>
    <t>（４）财政拨款收支总体情况表</t>
  </si>
  <si>
    <t>（５）财政拨款支出表</t>
  </si>
  <si>
    <t>财政拨款按单位</t>
  </si>
  <si>
    <t>（６）一般公共预算支出情况表</t>
  </si>
  <si>
    <t>功能分类</t>
  </si>
  <si>
    <t>（７）一般公共预算基本支出情况表</t>
  </si>
  <si>
    <t>支出经济分类</t>
  </si>
  <si>
    <t>（８）一般公共预算“三公”经费、会议费、培训费安排表</t>
  </si>
  <si>
    <t>机关运行经费、经济分类</t>
  </si>
  <si>
    <t>（９）一般公共预算机关运行经费</t>
  </si>
  <si>
    <t>（１０）政府性基金预算支出情况表</t>
  </si>
  <si>
    <t>（１１）部门管理转移支付表</t>
  </si>
  <si>
    <t>（12）国有资本经营预算支出情况表</t>
  </si>
  <si>
    <t>部门收支总体情况表</t>
  </si>
  <si>
    <t>单位：元</t>
  </si>
  <si>
    <t>收入</t>
  </si>
  <si>
    <t>支出</t>
  </si>
  <si>
    <t>项目</t>
  </si>
  <si>
    <t>预算数</t>
  </si>
  <si>
    <t>一、一般公共预算财政拨款收入</t>
  </si>
  <si>
    <t>一、一般公共服务支出</t>
  </si>
  <si>
    <t>二、政府性基金预算财政拨款收入</t>
  </si>
  <si>
    <t>二、外交支出</t>
  </si>
  <si>
    <t>三、国有资本经营预算收入</t>
  </si>
  <si>
    <t>三、国防支出</t>
  </si>
  <si>
    <t>四、教育专户核算</t>
  </si>
  <si>
    <t>四、公共安全支出</t>
  </si>
  <si>
    <t>五、事业收入</t>
  </si>
  <si>
    <t>五、教育支出</t>
  </si>
  <si>
    <t>六、上级补助收入</t>
  </si>
  <si>
    <t>六、科学技术支出</t>
  </si>
  <si>
    <t>七、附属单位上级收入</t>
  </si>
  <si>
    <t>七、文化旅游体育与传媒支出</t>
  </si>
  <si>
    <t>八、经营收入</t>
  </si>
  <si>
    <t>八、社会保障和就业支出</t>
  </si>
  <si>
    <t>九、其他收入</t>
  </si>
  <si>
    <t>九、社会保险基金支出</t>
  </si>
  <si>
    <t>十、卫生健康支出</t>
  </si>
  <si>
    <t>十一、节能环保支出</t>
  </si>
  <si>
    <t>十二、城乡社区支出</t>
  </si>
  <si>
    <t>十三、农林水支出</t>
  </si>
  <si>
    <t>十四、交通运输支出</t>
  </si>
  <si>
    <t>十五、资源勘探工业信息等支出</t>
  </si>
  <si>
    <t>十六、商业服务业等支出</t>
  </si>
  <si>
    <t>十七、金融支出</t>
  </si>
  <si>
    <t>十八、援助其他地区支出</t>
  </si>
  <si>
    <t>十九、自然资源海洋气象等支出</t>
  </si>
  <si>
    <t>二十、住房保障支出</t>
  </si>
  <si>
    <t>二十一、粮油物资储备支出</t>
  </si>
  <si>
    <t>二十二、国有资本经营预算支出</t>
  </si>
  <si>
    <t>二十三、灾害防治及应急管理支出</t>
  </si>
  <si>
    <t>二十四、预备费</t>
  </si>
  <si>
    <t>二十五、其他支出</t>
  </si>
  <si>
    <t>二十六、转移性支出</t>
  </si>
  <si>
    <t>二十七、债务还本支出</t>
  </si>
  <si>
    <t>二十八、债务付息支出</t>
  </si>
  <si>
    <t>二十九、债务发行费用支出</t>
  </si>
  <si>
    <t>三十、抗疫特别国债安排的支出</t>
  </si>
  <si>
    <t>本 年 收 入 合 计</t>
  </si>
  <si>
    <t>本　年　支　出　合　计</t>
  </si>
  <si>
    <t>十、上年结转</t>
  </si>
  <si>
    <t>三十一、结转下年</t>
  </si>
  <si>
    <t>十一、上年结余</t>
  </si>
  <si>
    <t>收  入  总  计</t>
  </si>
  <si>
    <t>支  出  总  计</t>
  </si>
  <si>
    <t>部门收入总体情况表</t>
  </si>
  <si>
    <r>
      <rPr>
        <b/>
        <sz val="9"/>
        <color rgb="FF000000"/>
        <rFont val="宋体"/>
        <charset val="1"/>
      </rPr>
      <t>一、一般公共预算财政拨款收入</t>
    </r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</si>
  <si>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本级财力安排</t>
    </r>
  </si>
  <si>
    <t xml:space="preserve">    上级专项资金</t>
  </si>
  <si>
    <r>
      <rPr>
        <b/>
        <sz val="9"/>
        <color rgb="FF000000"/>
        <rFont val="宋体"/>
        <charset val="1"/>
      </rPr>
      <t>二、政府性基金预算财政拨款收入</t>
    </r>
  </si>
  <si>
    <r>
      <rPr>
        <b/>
        <sz val="9"/>
        <color rgb="FF000000"/>
        <rFont val="宋体"/>
        <charset val="1"/>
      </rPr>
      <t>三、国有资本经营预算收入</t>
    </r>
  </si>
  <si>
    <t>三、事业收入</t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</si>
  <si>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教育专户收入</t>
    </r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</si>
  <si>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医疗专户收入</t>
    </r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</si>
  <si>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其他事业收入</t>
    </r>
  </si>
  <si>
    <t>四、上级补助收入</t>
  </si>
  <si>
    <t>五、附属单位上缴收入</t>
  </si>
  <si>
    <t>六、经营收入</t>
  </si>
  <si>
    <t>七、其他收入</t>
  </si>
  <si>
    <t>八、上年结转、结余</t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</si>
  <si>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财政性单位结转结余</t>
    </r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</si>
  <si>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    财政性单位结转</t>
    </r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</si>
  <si>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    财政性单位结余</t>
    </r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</si>
  <si>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非财政性单位结转结余</t>
    </r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</si>
  <si>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    非财政性单位结转</t>
    </r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</si>
  <si>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    非财政性单位结余</t>
    </r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</si>
  <si>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教育专户结转</t>
    </r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</si>
  <si>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医疗专户结转</t>
    </r>
  </si>
  <si>
    <t>收入总计</t>
  </si>
  <si>
    <t>部门支出总体情况表</t>
  </si>
  <si>
    <t>功能分类科目</t>
  </si>
  <si>
    <t>支出合计</t>
  </si>
  <si>
    <t>基本支出</t>
  </si>
  <si>
    <t>项目支出</t>
  </si>
  <si>
    <t>上年结转</t>
  </si>
  <si>
    <t>合计</t>
  </si>
  <si>
    <t>201-一般公共服务支出</t>
  </si>
  <si>
    <t>20103-政府办公厅（室）及相关机构事务</t>
  </si>
  <si>
    <t>2010301-行政运行</t>
  </si>
  <si>
    <t>2010302-一般行政管理事务</t>
  </si>
  <si>
    <t>208-社会保障和就业支出</t>
  </si>
  <si>
    <t>20805-行政事业单位养老支出</t>
  </si>
  <si>
    <t>2080501-行政单位离退休</t>
  </si>
  <si>
    <t>2080505-机关事业单位基本养老保险缴费支出</t>
  </si>
  <si>
    <t>20899-其他社会保障和就业支出</t>
  </si>
  <si>
    <t>2089999-其他社会保障和就业支出</t>
  </si>
  <si>
    <t>210-卫生健康支出</t>
  </si>
  <si>
    <t>21011-行政事业单位医疗</t>
  </si>
  <si>
    <t>2101101-行政单位医疗</t>
  </si>
  <si>
    <t>财政拨款收支总体情况表</t>
  </si>
  <si>
    <t>一、本年收入</t>
  </si>
  <si>
    <t>一、本年支出</t>
  </si>
  <si>
    <t>（一）一般公共预算拨款</t>
  </si>
  <si>
    <t>（一）一般公共服务支出</t>
  </si>
  <si>
    <t>（二）政府性基金预算拨款</t>
  </si>
  <si>
    <t>（二）外交支出</t>
  </si>
  <si>
    <t>（三）国有资本经营预算拨款</t>
  </si>
  <si>
    <t>（三）国防支出</t>
  </si>
  <si>
    <t>（四）公共安全支出</t>
  </si>
  <si>
    <t>（五）教育支出</t>
  </si>
  <si>
    <t>（六）科学技术支出</t>
  </si>
  <si>
    <t>（七）文化旅游体育与传媒支出</t>
  </si>
  <si>
    <t>（八）社会保障和就业支出</t>
  </si>
  <si>
    <t>（九）社会保险基金支出</t>
  </si>
  <si>
    <t>（十）卫生健康支出</t>
  </si>
  <si>
    <t>（十一）节能环保支出</t>
  </si>
  <si>
    <t>（十二）城乡社区支出</t>
  </si>
  <si>
    <t>（十三）农林水支出</t>
  </si>
  <si>
    <t>（十四）交通运输支出</t>
  </si>
  <si>
    <t>（十五）资源勘探工业信息等支出</t>
  </si>
  <si>
    <t>（十六）商业服务业等支出</t>
  </si>
  <si>
    <t>（十七）金融支出</t>
  </si>
  <si>
    <t>（十八）援助其他地区支出</t>
  </si>
  <si>
    <t>（十九）自然资源海洋气象等支出</t>
  </si>
  <si>
    <t>（二十）住房保障支出</t>
  </si>
  <si>
    <t>（二十一）粮油物资储备支出</t>
  </si>
  <si>
    <t>（二十二）国有资本经营预算支出</t>
  </si>
  <si>
    <t>（二十三）灾害防治及应急管理支出</t>
  </si>
  <si>
    <t>（二十四）预备费</t>
  </si>
  <si>
    <t>（二十五）其他支出</t>
  </si>
  <si>
    <t>（二十六）转移性支出</t>
  </si>
  <si>
    <t>（二十七）债务还本支出</t>
  </si>
  <si>
    <t>（二十八）债务付息支出</t>
  </si>
  <si>
    <t>（二十九）债务发行费用支出</t>
  </si>
  <si>
    <t>（三十）抗疫特别国债安排的支出</t>
  </si>
  <si>
    <t>收    入    总    计</t>
  </si>
  <si>
    <t>支    出    总    计</t>
  </si>
  <si>
    <t>财政拨款支出表</t>
  </si>
  <si>
    <t>单位名称</t>
  </si>
  <si>
    <t>一般公共预算支出</t>
  </si>
  <si>
    <t>政府性基金预算支出</t>
  </si>
  <si>
    <t>国有资本经营预算支出</t>
  </si>
  <si>
    <t>一般公共预算支出情况表</t>
  </si>
  <si>
    <t>科目编码</t>
  </si>
  <si>
    <t>科目名称</t>
  </si>
  <si>
    <t>201</t>
  </si>
  <si>
    <t>一般公共服务支出</t>
  </si>
  <si>
    <t>20103</t>
  </si>
  <si>
    <t>政府办公厅（室）及相关机构事务</t>
  </si>
  <si>
    <t>2010301</t>
  </si>
  <si>
    <t>行政运行</t>
  </si>
  <si>
    <t>2010302</t>
  </si>
  <si>
    <t>一般行政管理事务</t>
  </si>
  <si>
    <t>208</t>
  </si>
  <si>
    <t>社会保障和就业支出</t>
  </si>
  <si>
    <t>20805</t>
  </si>
  <si>
    <t>行政事业单位养老支出</t>
  </si>
  <si>
    <t>2080501</t>
  </si>
  <si>
    <t>行政单位离退休</t>
  </si>
  <si>
    <t>2080505</t>
  </si>
  <si>
    <t>机关事业单位基本养老保险缴费支出</t>
  </si>
  <si>
    <t>20899</t>
  </si>
  <si>
    <t>其他社会保障和就业支出</t>
  </si>
  <si>
    <t>2089999</t>
  </si>
  <si>
    <t>210</t>
  </si>
  <si>
    <t>卫生健康支出</t>
  </si>
  <si>
    <t>21011</t>
  </si>
  <si>
    <t>行政事业单位医疗</t>
  </si>
  <si>
    <t>2101101</t>
  </si>
  <si>
    <t>行政单位医疗</t>
  </si>
  <si>
    <t>一般公共预算基本支出表</t>
  </si>
  <si>
    <t>经济分类科目</t>
  </si>
  <si>
    <t>一般公共预算基本支出</t>
  </si>
  <si>
    <t>人员经费</t>
  </si>
  <si>
    <t>公用经费</t>
  </si>
  <si>
    <t>301</t>
  </si>
  <si>
    <t>工资福利支出</t>
  </si>
  <si>
    <t>30101</t>
  </si>
  <si>
    <t xml:space="preserve">  基本工资</t>
  </si>
  <si>
    <t>30102</t>
  </si>
  <si>
    <t xml:space="preserve">  津贴补贴</t>
  </si>
  <si>
    <t>30103</t>
  </si>
  <si>
    <t xml:space="preserve">  奖金</t>
  </si>
  <si>
    <t>30107</t>
  </si>
  <si>
    <t xml:space="preserve">  绩效工资</t>
  </si>
  <si>
    <t>30108</t>
  </si>
  <si>
    <t xml:space="preserve">  机关事业单位基本养老保险缴费</t>
  </si>
  <si>
    <t>30110</t>
  </si>
  <si>
    <t xml:space="preserve">  职工基本医疗保险缴费</t>
  </si>
  <si>
    <t>30112</t>
  </si>
  <si>
    <t xml:space="preserve">  其他社会保障缴费</t>
  </si>
  <si>
    <t>302</t>
  </si>
  <si>
    <t>商品和服务支出</t>
  </si>
  <si>
    <t>30201</t>
  </si>
  <si>
    <t xml:space="preserve">  办公费</t>
  </si>
  <si>
    <t>30202</t>
  </si>
  <si>
    <t xml:space="preserve">  印刷费</t>
  </si>
  <si>
    <t>30205</t>
  </si>
  <si>
    <t xml:space="preserve">  水费</t>
  </si>
  <si>
    <t>30206</t>
  </si>
  <si>
    <t xml:space="preserve">  电费</t>
  </si>
  <si>
    <t>30207</t>
  </si>
  <si>
    <t xml:space="preserve">  邮电费</t>
  </si>
  <si>
    <t>30208</t>
  </si>
  <si>
    <t xml:space="preserve">  取暖费</t>
  </si>
  <si>
    <t>30211</t>
  </si>
  <si>
    <t xml:space="preserve">  差旅费</t>
  </si>
  <si>
    <t>30213</t>
  </si>
  <si>
    <t xml:space="preserve">  维修（护）费</t>
  </si>
  <si>
    <t>30214</t>
  </si>
  <si>
    <t xml:space="preserve">  租赁费</t>
  </si>
  <si>
    <t>30216</t>
  </si>
  <si>
    <t xml:space="preserve">  培训费</t>
  </si>
  <si>
    <t>30218</t>
  </si>
  <si>
    <t xml:space="preserve">  专用材料费</t>
  </si>
  <si>
    <t>30226</t>
  </si>
  <si>
    <t xml:space="preserve">  劳务费</t>
  </si>
  <si>
    <t>30228</t>
  </si>
  <si>
    <t xml:space="preserve">  工会经费</t>
  </si>
  <si>
    <t>30229</t>
  </si>
  <si>
    <t xml:space="preserve">  福利费</t>
  </si>
  <si>
    <t>30231</t>
  </si>
  <si>
    <t xml:space="preserve">  公务用车运行维护费</t>
  </si>
  <si>
    <t>30239</t>
  </si>
  <si>
    <t xml:space="preserve">  其他交通费用（车补）</t>
  </si>
  <si>
    <t>30299</t>
  </si>
  <si>
    <t xml:space="preserve">  其他商品和服务支出</t>
  </si>
  <si>
    <t>303</t>
  </si>
  <si>
    <t>对个人和家庭的补助</t>
  </si>
  <si>
    <t>30302</t>
  </si>
  <si>
    <t xml:space="preserve">  退休费</t>
  </si>
  <si>
    <t>30305</t>
  </si>
  <si>
    <t xml:space="preserve">  生活补助</t>
  </si>
  <si>
    <t>一般公共预算“三公”经费、会议费、培训费支出情况表</t>
  </si>
  <si>
    <t>“三公”经费</t>
  </si>
  <si>
    <t>会议费</t>
  </si>
  <si>
    <t>培训费</t>
  </si>
  <si>
    <t>因公出国（境）费用</t>
  </si>
  <si>
    <t>公务接待费</t>
  </si>
  <si>
    <t>公务用车购置和运行费</t>
  </si>
  <si>
    <t>公务用车购置费</t>
  </si>
  <si>
    <t>公务用车运行费</t>
  </si>
  <si>
    <t>一般公共预算机关运行经费</t>
  </si>
  <si>
    <t>序号</t>
  </si>
  <si>
    <t>经济科目编码</t>
  </si>
  <si>
    <t>经济科目名称</t>
  </si>
  <si>
    <t>政府性基金预算支出情况表</t>
  </si>
  <si>
    <t>项        目</t>
  </si>
  <si>
    <t>编码</t>
  </si>
  <si>
    <t>名称</t>
  </si>
  <si>
    <t>部门管理转移支付表</t>
  </si>
  <si>
    <t>一般公共预算项目支出</t>
  </si>
  <si>
    <t>政府性基金预算项目支出</t>
  </si>
  <si>
    <t>国有资本经营预算项目支出</t>
  </si>
  <si>
    <t>表十二、国有资本经营预算支出情况表</t>
  </si>
  <si>
    <t>单位：万元</t>
  </si>
  <si>
    <t>备注：无内容应公开空表并说明情况。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</si>
</sst>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8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,##0.00_ "/>
    <numFmt numFmtId="177" formatCode="#0.00"/>
    <numFmt numFmtId="178" formatCode="#,##0.00_ ;[Red]\-#,##0.00\ "/>
    <numFmt numFmtId="179" formatCode="yyyy/mm/dd"/>
  </numFmts>
  <fonts count="50">
    <font>
      <sz val="11"/>
      <color indexed="8"/>
      <name val="宋体"/>
      <charset val="1"/>
      <scheme val="minor"/>
    </font>
    <font>
      <sz val="16"/>
      <color indexed="8"/>
      <name val="仿宋_GB2312"/>
      <charset val="1"/>
    </font>
    <font>
      <sz val="9"/>
      <color rgb="FF000000"/>
      <name val="宋体"/>
      <charset val="1"/>
      <scheme val="minor"/>
    </font>
    <font>
      <b/>
      <sz val="10"/>
      <color rgb="FF000000"/>
      <name val="宋体"/>
      <charset val="1"/>
      <scheme val="minor"/>
    </font>
    <font>
      <b/>
      <sz val="9"/>
      <color rgb="FF000000"/>
      <name val="宋体"/>
      <charset val="1"/>
      <scheme val="minor"/>
    </font>
    <font>
      <b/>
      <sz val="9"/>
      <color indexed="8"/>
      <name val="宋体"/>
      <charset val="1"/>
      <scheme val="minor"/>
    </font>
    <font>
      <sz val="9"/>
      <color indexed="8"/>
      <name val="仿宋_GB2312"/>
      <charset val="1"/>
    </font>
    <font>
      <sz val="9"/>
      <name val="SimSun"/>
      <charset val="134"/>
    </font>
    <font>
      <b/>
      <sz val="19"/>
      <name val="SimSun"/>
      <charset val="134"/>
    </font>
    <font>
      <sz val="10"/>
      <name val="SimSun"/>
      <charset val="134"/>
    </font>
    <font>
      <sz val="10"/>
      <name val="Arial"/>
      <charset val="134"/>
    </font>
    <font>
      <sz val="11"/>
      <color indexed="8"/>
      <name val="Calibri"/>
      <charset val="134"/>
    </font>
    <font>
      <u/>
      <sz val="10"/>
      <color indexed="12"/>
      <name val="宋体"/>
      <charset val="134"/>
    </font>
    <font>
      <b/>
      <sz val="18"/>
      <color indexed="8"/>
      <name val="宋体"/>
      <charset val="134"/>
    </font>
    <font>
      <sz val="9"/>
      <color indexed="8"/>
      <name val="宋体"/>
      <charset val="134"/>
    </font>
    <font>
      <b/>
      <sz val="10"/>
      <color indexed="8"/>
      <name val="宋体"/>
      <charset val="134"/>
    </font>
    <font>
      <sz val="10"/>
      <color indexed="8"/>
      <name val="宋体"/>
      <charset val="134"/>
    </font>
    <font>
      <u/>
      <sz val="9"/>
      <color indexed="12"/>
      <name val="宋体"/>
      <charset val="134"/>
    </font>
    <font>
      <b/>
      <sz val="9"/>
      <color indexed="8"/>
      <name val="宋体"/>
      <charset val="134"/>
    </font>
    <font>
      <sz val="19"/>
      <name val="SimSun"/>
      <charset val="134"/>
    </font>
    <font>
      <b/>
      <sz val="10"/>
      <name val="SimSun"/>
      <charset val="134"/>
    </font>
    <font>
      <sz val="10"/>
      <name val="Hiragino Sans GB"/>
      <charset val="134"/>
    </font>
    <font>
      <sz val="9"/>
      <name val="宋体"/>
      <charset val="134"/>
    </font>
    <font>
      <b/>
      <sz val="11"/>
      <name val="SimSun"/>
      <charset val="134"/>
    </font>
    <font>
      <b/>
      <sz val="9"/>
      <name val="SimSun"/>
      <charset val="134"/>
    </font>
    <font>
      <b/>
      <sz val="12"/>
      <name val="SimSun"/>
      <charset val="134"/>
    </font>
    <font>
      <b/>
      <u/>
      <sz val="10"/>
      <color rgb="FF0000FF"/>
      <name val="SimSun"/>
      <charset val="134"/>
    </font>
    <font>
      <b/>
      <sz val="22"/>
      <name val="宋体"/>
      <charset val="134"/>
    </font>
    <font>
      <sz val="10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9"/>
      <color rgb="FF000000"/>
      <name val="宋体"/>
      <charset val="1"/>
    </font>
  </fonts>
  <fills count="35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29" fillId="0" borderId="0" applyFont="0" applyFill="0" applyBorder="0" applyAlignment="0" applyProtection="0">
      <alignment vertical="center"/>
    </xf>
    <xf numFmtId="44" fontId="29" fillId="0" borderId="0" applyFont="0" applyFill="0" applyBorder="0" applyAlignment="0" applyProtection="0">
      <alignment vertical="center"/>
    </xf>
    <xf numFmtId="9" fontId="29" fillId="0" borderId="0" applyFont="0" applyFill="0" applyBorder="0" applyAlignment="0" applyProtection="0">
      <alignment vertical="center"/>
    </xf>
    <xf numFmtId="41" fontId="29" fillId="0" borderId="0" applyFont="0" applyFill="0" applyBorder="0" applyAlignment="0" applyProtection="0">
      <alignment vertical="center"/>
    </xf>
    <xf numFmtId="42" fontId="29" fillId="0" borderId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9" fillId="4" borderId="4" applyNumberFormat="0" applyFont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5" fillId="0" borderId="5" applyNumberFormat="0" applyFill="0" applyAlignment="0" applyProtection="0">
      <alignment vertical="center"/>
    </xf>
    <xf numFmtId="0" fontId="36" fillId="0" borderId="5" applyNumberFormat="0" applyFill="0" applyAlignment="0" applyProtection="0">
      <alignment vertical="center"/>
    </xf>
    <xf numFmtId="0" fontId="37" fillId="0" borderId="6" applyNumberFormat="0" applyFill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8" fillId="5" borderId="7" applyNumberFormat="0" applyAlignment="0" applyProtection="0">
      <alignment vertical="center"/>
    </xf>
    <xf numFmtId="0" fontId="39" fillId="6" borderId="8" applyNumberFormat="0" applyAlignment="0" applyProtection="0">
      <alignment vertical="center"/>
    </xf>
    <xf numFmtId="0" fontId="40" fillId="6" borderId="7" applyNumberFormat="0" applyAlignment="0" applyProtection="0">
      <alignment vertical="center"/>
    </xf>
    <xf numFmtId="0" fontId="41" fillId="7" borderId="9" applyNumberFormat="0" applyAlignment="0" applyProtection="0">
      <alignment vertical="center"/>
    </xf>
    <xf numFmtId="0" fontId="42" fillId="0" borderId="10" applyNumberFormat="0" applyFill="0" applyAlignment="0" applyProtection="0">
      <alignment vertical="center"/>
    </xf>
    <xf numFmtId="0" fontId="43" fillId="0" borderId="11" applyNumberFormat="0" applyFill="0" applyAlignment="0" applyProtection="0">
      <alignment vertical="center"/>
    </xf>
    <xf numFmtId="0" fontId="44" fillId="8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6" fillId="10" borderId="0" applyNumberFormat="0" applyBorder="0" applyAlignment="0" applyProtection="0">
      <alignment vertical="center"/>
    </xf>
    <xf numFmtId="0" fontId="47" fillId="11" borderId="0" applyNumberFormat="0" applyBorder="0" applyAlignment="0" applyProtection="0">
      <alignment vertical="center"/>
    </xf>
    <xf numFmtId="0" fontId="48" fillId="12" borderId="0" applyNumberFormat="0" applyBorder="0" applyAlignment="0" applyProtection="0">
      <alignment vertical="center"/>
    </xf>
    <xf numFmtId="0" fontId="48" fillId="13" borderId="0" applyNumberFormat="0" applyBorder="0" applyAlignment="0" applyProtection="0">
      <alignment vertical="center"/>
    </xf>
    <xf numFmtId="0" fontId="47" fillId="14" borderId="0" applyNumberFormat="0" applyBorder="0" applyAlignment="0" applyProtection="0">
      <alignment vertical="center"/>
    </xf>
    <xf numFmtId="0" fontId="47" fillId="15" borderId="0" applyNumberFormat="0" applyBorder="0" applyAlignment="0" applyProtection="0">
      <alignment vertical="center"/>
    </xf>
    <xf numFmtId="0" fontId="48" fillId="16" borderId="0" applyNumberFormat="0" applyBorder="0" applyAlignment="0" applyProtection="0">
      <alignment vertical="center"/>
    </xf>
    <xf numFmtId="0" fontId="48" fillId="17" borderId="0" applyNumberFormat="0" applyBorder="0" applyAlignment="0" applyProtection="0">
      <alignment vertical="center"/>
    </xf>
    <xf numFmtId="0" fontId="47" fillId="18" borderId="0" applyNumberFormat="0" applyBorder="0" applyAlignment="0" applyProtection="0">
      <alignment vertical="center"/>
    </xf>
    <xf numFmtId="0" fontId="47" fillId="19" borderId="0" applyNumberFormat="0" applyBorder="0" applyAlignment="0" applyProtection="0">
      <alignment vertical="center"/>
    </xf>
    <xf numFmtId="0" fontId="48" fillId="20" borderId="0" applyNumberFormat="0" applyBorder="0" applyAlignment="0" applyProtection="0">
      <alignment vertical="center"/>
    </xf>
    <xf numFmtId="0" fontId="48" fillId="21" borderId="0" applyNumberFormat="0" applyBorder="0" applyAlignment="0" applyProtection="0">
      <alignment vertical="center"/>
    </xf>
    <xf numFmtId="0" fontId="47" fillId="22" borderId="0" applyNumberFormat="0" applyBorder="0" applyAlignment="0" applyProtection="0">
      <alignment vertical="center"/>
    </xf>
    <xf numFmtId="0" fontId="47" fillId="23" borderId="0" applyNumberFormat="0" applyBorder="0" applyAlignment="0" applyProtection="0">
      <alignment vertical="center"/>
    </xf>
    <xf numFmtId="0" fontId="48" fillId="24" borderId="0" applyNumberFormat="0" applyBorder="0" applyAlignment="0" applyProtection="0">
      <alignment vertical="center"/>
    </xf>
    <xf numFmtId="0" fontId="48" fillId="25" borderId="0" applyNumberFormat="0" applyBorder="0" applyAlignment="0" applyProtection="0">
      <alignment vertical="center"/>
    </xf>
    <xf numFmtId="0" fontId="47" fillId="26" borderId="0" applyNumberFormat="0" applyBorder="0" applyAlignment="0" applyProtection="0">
      <alignment vertical="center"/>
    </xf>
    <xf numFmtId="0" fontId="47" fillId="27" borderId="0" applyNumberFormat="0" applyBorder="0" applyAlignment="0" applyProtection="0">
      <alignment vertical="center"/>
    </xf>
    <xf numFmtId="0" fontId="48" fillId="28" borderId="0" applyNumberFormat="0" applyBorder="0" applyAlignment="0" applyProtection="0">
      <alignment vertical="center"/>
    </xf>
    <xf numFmtId="0" fontId="48" fillId="29" borderId="0" applyNumberFormat="0" applyBorder="0" applyAlignment="0" applyProtection="0">
      <alignment vertical="center"/>
    </xf>
    <xf numFmtId="0" fontId="47" fillId="30" borderId="0" applyNumberFormat="0" applyBorder="0" applyAlignment="0" applyProtection="0">
      <alignment vertical="center"/>
    </xf>
    <xf numFmtId="0" fontId="47" fillId="31" borderId="0" applyNumberFormat="0" applyBorder="0" applyAlignment="0" applyProtection="0">
      <alignment vertical="center"/>
    </xf>
    <xf numFmtId="0" fontId="48" fillId="32" borderId="0" applyNumberFormat="0" applyBorder="0" applyAlignment="0" applyProtection="0">
      <alignment vertical="center"/>
    </xf>
    <xf numFmtId="0" fontId="48" fillId="33" borderId="0" applyNumberFormat="0" applyBorder="0" applyAlignment="0" applyProtection="0">
      <alignment vertical="center"/>
    </xf>
    <xf numFmtId="0" fontId="47" fillId="34" borderId="0" applyNumberFormat="0" applyBorder="0" applyAlignment="0" applyProtection="0">
      <alignment vertical="center"/>
    </xf>
    <xf numFmtId="0" fontId="10" fillId="0" borderId="0"/>
  </cellStyleXfs>
  <cellXfs count="103">
    <xf numFmtId="0" fontId="0" fillId="0" borderId="0" xfId="0" applyFont="1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right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2" borderId="1" xfId="0" applyFont="1" applyFill="1" applyBorder="1" applyAlignment="1">
      <alignment horizontal="left" vertical="center"/>
    </xf>
    <xf numFmtId="0" fontId="2" fillId="2" borderId="1" xfId="0" applyFont="1" applyFill="1" applyBorder="1" applyAlignment="1">
      <alignment horizontal="right" vertical="center"/>
    </xf>
    <xf numFmtId="0" fontId="2" fillId="2" borderId="1" xfId="0" applyFont="1" applyFill="1" applyBorder="1" applyAlignment="1">
      <alignment horizontal="left" vertical="center"/>
    </xf>
    <xf numFmtId="0" fontId="6" fillId="0" borderId="0" xfId="0" applyFont="1" applyAlignment="1">
      <alignment horizontal="left" vertical="center" indent="2"/>
    </xf>
    <xf numFmtId="0" fontId="7" fillId="0" borderId="0" xfId="0" applyFont="1" applyBorder="1" applyAlignment="1">
      <alignment vertical="center" wrapText="1"/>
    </xf>
    <xf numFmtId="0" fontId="8" fillId="0" borderId="0" xfId="0" applyFont="1" applyBorder="1" applyAlignment="1">
      <alignment horizontal="center" vertical="center" wrapText="1"/>
    </xf>
    <xf numFmtId="0" fontId="9" fillId="0" borderId="0" xfId="0" applyFont="1" applyBorder="1" applyAlignment="1">
      <alignment vertical="center" wrapText="1"/>
    </xf>
    <xf numFmtId="0" fontId="9" fillId="0" borderId="0" xfId="0" applyFont="1" applyBorder="1" applyAlignment="1">
      <alignment horizontal="right" vertical="center" wrapText="1"/>
    </xf>
    <xf numFmtId="0" fontId="9" fillId="0" borderId="2" xfId="0" applyFont="1" applyBorder="1" applyAlignment="1">
      <alignment horizontal="center" vertical="center" wrapText="1"/>
    </xf>
    <xf numFmtId="0" fontId="9" fillId="0" borderId="2" xfId="0" applyFont="1" applyBorder="1" applyAlignment="1">
      <alignment vertical="center" wrapText="1"/>
    </xf>
    <xf numFmtId="0" fontId="9" fillId="0" borderId="2" xfId="0" applyFont="1" applyBorder="1" applyAlignment="1">
      <alignment horizontal="right" vertical="center" wrapText="1"/>
    </xf>
    <xf numFmtId="0" fontId="10" fillId="0" borderId="0" xfId="0" applyFont="1" applyFill="1" applyAlignment="1"/>
    <xf numFmtId="0" fontId="11" fillId="0" borderId="0" xfId="0" applyFont="1" applyFill="1" applyBorder="1" applyAlignment="1" applyProtection="1"/>
    <xf numFmtId="0" fontId="12" fillId="0" borderId="0" xfId="0" applyFont="1" applyFill="1" applyBorder="1" applyAlignment="1" applyProtection="1">
      <alignment vertical="center" wrapText="1"/>
    </xf>
    <xf numFmtId="0" fontId="13" fillId="0" borderId="0" xfId="0" applyFont="1" applyFill="1" applyBorder="1" applyAlignment="1" applyProtection="1">
      <alignment horizontal="center" vertical="center"/>
    </xf>
    <xf numFmtId="0" fontId="14" fillId="0" borderId="0" xfId="0" applyFont="1" applyFill="1" applyBorder="1" applyAlignment="1" applyProtection="1">
      <alignment horizontal="right" vertical="center"/>
    </xf>
    <xf numFmtId="0" fontId="15" fillId="0" borderId="1" xfId="0" applyFont="1" applyFill="1" applyBorder="1" applyAlignment="1" applyProtection="1">
      <alignment horizontal="center" vertical="center"/>
    </xf>
    <xf numFmtId="0" fontId="15" fillId="0" borderId="1" xfId="0" applyFont="1" applyFill="1" applyBorder="1" applyAlignment="1" applyProtection="1">
      <alignment horizontal="center" vertical="center" wrapText="1"/>
    </xf>
    <xf numFmtId="49" fontId="16" fillId="0" borderId="1" xfId="0" applyNumberFormat="1" applyFont="1" applyFill="1" applyBorder="1" applyAlignment="1" applyProtection="1">
      <alignment horizontal="left" vertical="center"/>
    </xf>
    <xf numFmtId="176" fontId="16" fillId="0" borderId="1" xfId="0" applyNumberFormat="1" applyFont="1" applyFill="1" applyBorder="1" applyAlignment="1" applyProtection="1">
      <alignment horizontal="right" vertical="center"/>
    </xf>
    <xf numFmtId="0" fontId="0" fillId="0" borderId="0" xfId="0" applyFont="1" applyAlignment="1">
      <alignment horizontal="center" vertical="center"/>
    </xf>
    <xf numFmtId="0" fontId="17" fillId="0" borderId="0" xfId="0" applyFont="1" applyFill="1" applyBorder="1" applyAlignment="1" applyProtection="1">
      <alignment vertical="center" wrapText="1"/>
    </xf>
    <xf numFmtId="0" fontId="17" fillId="0" borderId="0" xfId="0" applyFont="1" applyFill="1" applyBorder="1" applyAlignment="1" applyProtection="1"/>
    <xf numFmtId="0" fontId="7" fillId="0" borderId="0" xfId="0" applyFont="1" applyBorder="1" applyAlignment="1">
      <alignment horizontal="center" vertical="center" wrapText="1"/>
    </xf>
    <xf numFmtId="0" fontId="9" fillId="0" borderId="0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18" fillId="0" borderId="1" xfId="0" applyFont="1" applyFill="1" applyBorder="1" applyAlignment="1" applyProtection="1">
      <alignment horizontal="center" vertical="center" wrapText="1"/>
    </xf>
    <xf numFmtId="0" fontId="18" fillId="0" borderId="1" xfId="0" applyFont="1" applyFill="1" applyBorder="1" applyAlignment="1" applyProtection="1">
      <alignment horizontal="center" vertical="center"/>
    </xf>
    <xf numFmtId="49" fontId="18" fillId="0" borderId="1" xfId="0" applyNumberFormat="1" applyFont="1" applyFill="1" applyBorder="1" applyAlignment="1" applyProtection="1">
      <alignment horizontal="left" vertical="center" wrapText="1"/>
    </xf>
    <xf numFmtId="49" fontId="18" fillId="0" borderId="1" xfId="0" applyNumberFormat="1" applyFont="1" applyFill="1" applyBorder="1" applyAlignment="1" applyProtection="1">
      <alignment horizontal="center" vertical="center"/>
    </xf>
    <xf numFmtId="0" fontId="0" fillId="0" borderId="1" xfId="0" applyFont="1" applyBorder="1" applyAlignment="1">
      <alignment horizontal="center" vertical="center"/>
    </xf>
    <xf numFmtId="49" fontId="18" fillId="0" borderId="1" xfId="0" applyNumberFormat="1" applyFont="1" applyFill="1" applyBorder="1" applyAlignment="1" applyProtection="1">
      <alignment horizontal="left" vertical="center"/>
    </xf>
    <xf numFmtId="49" fontId="14" fillId="0" borderId="1" xfId="0" applyNumberFormat="1" applyFont="1" applyFill="1" applyBorder="1" applyAlignment="1" applyProtection="1">
      <alignment horizontal="left" vertical="center" wrapText="1"/>
    </xf>
    <xf numFmtId="49" fontId="14" fillId="0" borderId="1" xfId="0" applyNumberFormat="1" applyFont="1" applyFill="1" applyBorder="1" applyAlignment="1" applyProtection="1">
      <alignment horizontal="left" vertical="center"/>
    </xf>
    <xf numFmtId="0" fontId="7" fillId="0" borderId="1" xfId="0" applyFont="1" applyBorder="1" applyAlignment="1">
      <alignment horizontal="center" vertical="center" wrapText="1"/>
    </xf>
    <xf numFmtId="0" fontId="19" fillId="0" borderId="0" xfId="0" applyFont="1" applyBorder="1" applyAlignment="1">
      <alignment horizontal="center" vertical="center" wrapText="1"/>
    </xf>
    <xf numFmtId="0" fontId="7" fillId="0" borderId="0" xfId="0" applyFont="1" applyBorder="1" applyAlignment="1">
      <alignment horizontal="right" vertical="center" wrapText="1"/>
    </xf>
    <xf numFmtId="0" fontId="20" fillId="0" borderId="2" xfId="0" applyFont="1" applyBorder="1" applyAlignment="1">
      <alignment vertical="center" wrapText="1"/>
    </xf>
    <xf numFmtId="0" fontId="20" fillId="0" borderId="2" xfId="0" applyFont="1" applyBorder="1" applyAlignment="1">
      <alignment horizontal="right" vertical="center" wrapText="1"/>
    </xf>
    <xf numFmtId="0" fontId="20" fillId="0" borderId="0" xfId="0" applyFont="1" applyBorder="1" applyAlignment="1">
      <alignment vertical="center" wrapText="1"/>
    </xf>
    <xf numFmtId="0" fontId="20" fillId="0" borderId="0" xfId="0" applyFont="1" applyBorder="1" applyAlignment="1">
      <alignment horizontal="right" vertical="center" wrapText="1"/>
    </xf>
    <xf numFmtId="0" fontId="20" fillId="0" borderId="1" xfId="0" applyFont="1" applyBorder="1" applyAlignment="1">
      <alignment horizontal="center" vertical="center" wrapText="1"/>
    </xf>
    <xf numFmtId="0" fontId="20" fillId="0" borderId="1" xfId="0" applyFont="1" applyBorder="1" applyAlignment="1">
      <alignment horizontal="left" vertical="center" wrapText="1"/>
    </xf>
    <xf numFmtId="4" fontId="20" fillId="0" borderId="1" xfId="0" applyNumberFormat="1" applyFont="1" applyBorder="1" applyAlignment="1">
      <alignment vertical="center" wrapText="1"/>
    </xf>
    <xf numFmtId="4" fontId="9" fillId="3" borderId="1" xfId="0" applyNumberFormat="1" applyFont="1" applyFill="1" applyBorder="1" applyAlignment="1">
      <alignment horizontal="right" vertical="center" wrapText="1"/>
    </xf>
    <xf numFmtId="4" fontId="9" fillId="0" borderId="1" xfId="0" applyNumberFormat="1" applyFont="1" applyBorder="1" applyAlignment="1">
      <alignment horizontal="right" vertical="center" wrapText="1"/>
    </xf>
    <xf numFmtId="0" fontId="20" fillId="3" borderId="1" xfId="0" applyFont="1" applyFill="1" applyBorder="1" applyAlignment="1">
      <alignment horizontal="center" vertical="center" wrapText="1"/>
    </xf>
    <xf numFmtId="4" fontId="20" fillId="3" borderId="1" xfId="0" applyNumberFormat="1" applyFont="1" applyFill="1" applyBorder="1" applyAlignment="1">
      <alignment horizontal="center" vertical="center" wrapText="1"/>
    </xf>
    <xf numFmtId="0" fontId="9" fillId="3" borderId="1" xfId="0" applyFont="1" applyFill="1" applyBorder="1" applyAlignment="1">
      <alignment horizontal="left" vertical="center" wrapText="1"/>
    </xf>
    <xf numFmtId="0" fontId="20" fillId="3" borderId="1" xfId="0" applyFont="1" applyFill="1" applyBorder="1" applyAlignment="1">
      <alignment horizontal="left" vertical="center" wrapText="1"/>
    </xf>
    <xf numFmtId="4" fontId="9" fillId="3" borderId="1" xfId="0" applyNumberFormat="1" applyFont="1" applyFill="1" applyBorder="1" applyAlignment="1">
      <alignment vertical="center" wrapText="1"/>
    </xf>
    <xf numFmtId="0" fontId="9" fillId="3" borderId="1" xfId="0" applyFont="1" applyFill="1" applyBorder="1" applyAlignment="1">
      <alignment vertical="center" wrapText="1"/>
    </xf>
    <xf numFmtId="0" fontId="9" fillId="0" borderId="1" xfId="0" applyFont="1" applyBorder="1" applyAlignment="1">
      <alignment horizontal="right" vertical="center" wrapText="1"/>
    </xf>
    <xf numFmtId="0" fontId="0" fillId="0" borderId="1" xfId="0" applyFont="1" applyBorder="1">
      <alignment vertical="center"/>
    </xf>
    <xf numFmtId="0" fontId="20" fillId="0" borderId="2" xfId="0" applyFont="1" applyBorder="1" applyAlignment="1">
      <alignment horizontal="center" vertical="center" wrapText="1"/>
    </xf>
    <xf numFmtId="4" fontId="20" fillId="0" borderId="2" xfId="0" applyNumberFormat="1" applyFont="1" applyBorder="1" applyAlignment="1">
      <alignment horizontal="right" vertical="center" wrapText="1"/>
    </xf>
    <xf numFmtId="4" fontId="9" fillId="0" borderId="2" xfId="0" applyNumberFormat="1" applyFont="1" applyBorder="1" applyAlignment="1">
      <alignment horizontal="right" vertical="center" wrapText="1"/>
    </xf>
    <xf numFmtId="0" fontId="20" fillId="0" borderId="2" xfId="0" applyFont="1" applyBorder="1" applyAlignment="1">
      <alignment horizontal="left" vertical="center" wrapText="1"/>
    </xf>
    <xf numFmtId="4" fontId="20" fillId="0" borderId="2" xfId="0" applyNumberFormat="1" applyFont="1" applyBorder="1" applyAlignment="1">
      <alignment vertical="center" wrapText="1"/>
    </xf>
    <xf numFmtId="177" fontId="9" fillId="0" borderId="2" xfId="0" applyNumberFormat="1" applyFont="1" applyBorder="1" applyAlignment="1">
      <alignment horizontal="right" vertical="center" wrapText="1"/>
    </xf>
    <xf numFmtId="177" fontId="21" fillId="0" borderId="2" xfId="0" applyNumberFormat="1" applyFont="1" applyFill="1" applyBorder="1" applyAlignment="1">
      <alignment horizontal="right" vertical="center" wrapText="1"/>
    </xf>
    <xf numFmtId="177" fontId="21" fillId="0" borderId="2" xfId="0" applyNumberFormat="1" applyFont="1" applyBorder="1" applyAlignment="1">
      <alignment horizontal="right" vertical="center" wrapText="1"/>
    </xf>
    <xf numFmtId="4" fontId="9" fillId="0" borderId="2" xfId="0" applyNumberFormat="1" applyFont="1" applyBorder="1" applyAlignment="1">
      <alignment vertical="center" wrapText="1"/>
    </xf>
    <xf numFmtId="177" fontId="20" fillId="0" borderId="2" xfId="0" applyNumberFormat="1" applyFont="1" applyBorder="1" applyAlignment="1">
      <alignment vertical="center" wrapText="1"/>
    </xf>
    <xf numFmtId="177" fontId="20" fillId="0" borderId="2" xfId="0" applyNumberFormat="1" applyFont="1" applyBorder="1" applyAlignment="1">
      <alignment horizontal="right" vertical="center" wrapText="1"/>
    </xf>
    <xf numFmtId="0" fontId="9" fillId="0" borderId="3" xfId="0" applyFont="1" applyBorder="1" applyAlignment="1">
      <alignment horizontal="center" vertical="center" wrapText="1"/>
    </xf>
    <xf numFmtId="0" fontId="20" fillId="0" borderId="1" xfId="0" applyFont="1" applyBorder="1" applyAlignment="1">
      <alignment vertical="center" wrapText="1"/>
    </xf>
    <xf numFmtId="0" fontId="14" fillId="0" borderId="1" xfId="0" applyNumberFormat="1" applyFont="1" applyFill="1" applyBorder="1" applyAlignment="1" applyProtection="1">
      <alignment horizontal="center" vertical="center"/>
    </xf>
    <xf numFmtId="0" fontId="9" fillId="0" borderId="1" xfId="0" applyNumberFormat="1" applyFont="1" applyBorder="1" applyAlignment="1">
      <alignment horizontal="center" vertical="center" wrapText="1"/>
    </xf>
    <xf numFmtId="0" fontId="14" fillId="0" borderId="0" xfId="0" applyFont="1" applyFill="1" applyBorder="1" applyAlignment="1" applyProtection="1">
      <alignment vertical="center"/>
    </xf>
    <xf numFmtId="0" fontId="4" fillId="2" borderId="1" xfId="0" applyFont="1" applyFill="1" applyBorder="1" applyAlignment="1">
      <alignment horizontal="left" vertical="center"/>
    </xf>
    <xf numFmtId="178" fontId="14" fillId="0" borderId="1" xfId="0" applyNumberFormat="1" applyFont="1" applyFill="1" applyBorder="1" applyAlignment="1" applyProtection="1">
      <alignment horizontal="right" vertical="center"/>
    </xf>
    <xf numFmtId="0" fontId="14" fillId="0" borderId="1" xfId="49" applyFont="1" applyFill="1" applyBorder="1" applyAlignment="1" applyProtection="1">
      <alignment vertical="center"/>
    </xf>
    <xf numFmtId="178" fontId="22" fillId="0" borderId="1" xfId="0" applyNumberFormat="1" applyFont="1" applyFill="1" applyBorder="1" applyAlignment="1">
      <alignment horizontal="right" vertical="center"/>
    </xf>
    <xf numFmtId="0" fontId="18" fillId="0" borderId="1" xfId="49" applyFont="1" applyFill="1" applyBorder="1" applyAlignment="1" applyProtection="1">
      <alignment vertical="center"/>
    </xf>
    <xf numFmtId="0" fontId="14" fillId="0" borderId="1" xfId="49" applyFont="1" applyBorder="1" applyAlignment="1" applyProtection="1">
      <alignment vertical="center"/>
    </xf>
    <xf numFmtId="0" fontId="18" fillId="0" borderId="1" xfId="49" applyFont="1" applyFill="1" applyBorder="1" applyAlignment="1" applyProtection="1">
      <alignment horizontal="center" vertical="center"/>
    </xf>
    <xf numFmtId="178" fontId="18" fillId="0" borderId="1" xfId="0" applyNumberFormat="1" applyFont="1" applyFill="1" applyBorder="1" applyAlignment="1" applyProtection="1">
      <alignment horizontal="right" vertical="center"/>
    </xf>
    <xf numFmtId="0" fontId="23" fillId="0" borderId="0" xfId="0" applyFont="1" applyBorder="1" applyAlignment="1">
      <alignment vertical="center" wrapText="1"/>
    </xf>
    <xf numFmtId="0" fontId="24" fillId="0" borderId="0" xfId="0" applyFont="1" applyBorder="1" applyAlignment="1">
      <alignment horizontal="right" vertical="center" wrapText="1"/>
    </xf>
    <xf numFmtId="0" fontId="7" fillId="0" borderId="2" xfId="0" applyFont="1" applyBorder="1" applyAlignment="1">
      <alignment vertical="center" wrapText="1"/>
    </xf>
    <xf numFmtId="0" fontId="21" fillId="0" borderId="2" xfId="0" applyFont="1" applyBorder="1" applyAlignment="1">
      <alignment horizontal="right" vertical="center" wrapText="1"/>
    </xf>
    <xf numFmtId="4" fontId="7" fillId="0" borderId="2" xfId="0" applyNumberFormat="1" applyFont="1" applyBorder="1" applyAlignment="1">
      <alignment vertical="center" wrapText="1"/>
    </xf>
    <xf numFmtId="0" fontId="24" fillId="0" borderId="2" xfId="0" applyFont="1" applyBorder="1" applyAlignment="1">
      <alignment vertical="center" wrapText="1"/>
    </xf>
    <xf numFmtId="4" fontId="24" fillId="0" borderId="2" xfId="0" applyNumberFormat="1" applyFont="1" applyBorder="1" applyAlignment="1">
      <alignment vertical="center" wrapText="1"/>
    </xf>
    <xf numFmtId="0" fontId="8" fillId="0" borderId="1" xfId="0" applyFont="1" applyBorder="1" applyAlignment="1">
      <alignment horizontal="center" vertical="center" wrapText="1"/>
    </xf>
    <xf numFmtId="0" fontId="25" fillId="0" borderId="0" xfId="0" applyFont="1" applyBorder="1" applyAlignment="1">
      <alignment vertical="center" wrapText="1"/>
    </xf>
    <xf numFmtId="0" fontId="25" fillId="0" borderId="1" xfId="0" applyFont="1" applyBorder="1" applyAlignment="1">
      <alignment horizontal="center" vertical="center" wrapText="1"/>
    </xf>
    <xf numFmtId="0" fontId="26" fillId="0" borderId="1" xfId="0" applyFont="1" applyBorder="1" applyAlignment="1">
      <alignment vertical="center" wrapText="1"/>
    </xf>
    <xf numFmtId="0" fontId="9" fillId="0" borderId="0" xfId="0" applyFont="1" applyBorder="1" applyAlignment="1">
      <alignment horizontal="left" vertical="center" wrapText="1"/>
    </xf>
    <xf numFmtId="0" fontId="27" fillId="0" borderId="0" xfId="0" applyFont="1" applyAlignment="1">
      <alignment horizontal="center" vertical="center" wrapText="1"/>
    </xf>
    <xf numFmtId="0" fontId="28" fillId="0" borderId="0" xfId="0" applyFont="1" applyAlignment="1">
      <alignment horizontal="center" vertical="center" wrapText="1"/>
    </xf>
    <xf numFmtId="0" fontId="21" fillId="0" borderId="0" xfId="0" applyFont="1" applyAlignment="1">
      <alignment horizontal="right" vertical="center" wrapText="1"/>
    </xf>
    <xf numFmtId="179" fontId="9" fillId="0" borderId="0" xfId="0" applyNumberFormat="1" applyFont="1" applyBorder="1" applyAlignment="1">
      <alignment vertical="center" wrapText="1"/>
    </xf>
    <xf numFmtId="0" fontId="21" fillId="0" borderId="0" xfId="0" applyFont="1" applyBorder="1" applyAlignment="1">
      <alignment horizontal="right" vertical="center" wrapText="1"/>
    </xf>
    <xf numFmtId="0" fontId="28" fillId="0" borderId="0" xfId="0" applyFont="1" applyBorder="1" applyAlignment="1">
      <alignment horizontal="left" vertical="center" wrapText="1"/>
    </xf>
    <xf numFmtId="0" fontId="27" fillId="0" borderId="0" xfId="0" applyFont="1" applyBorder="1" applyAlignment="1">
      <alignment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7" Type="http://schemas.openxmlformats.org/officeDocument/2006/relationships/styles" Target="styles.xml"/><Relationship Id="rId16" Type="http://schemas.openxmlformats.org/officeDocument/2006/relationships/sharedStrings" Target="sharedStrings.xml"/><Relationship Id="rId15" Type="http://schemas.openxmlformats.org/officeDocument/2006/relationships/theme" Target="theme/theme1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5"/>
  <sheetViews>
    <sheetView tabSelected="1" workbookViewId="0">
      <selection activeCell="A6" sqref="A6:J6"/>
    </sheetView>
  </sheetViews>
  <sheetFormatPr defaultColWidth="10" defaultRowHeight="13.5"/>
  <cols>
    <col min="1" max="1" width="2.54166666666667" customWidth="1"/>
    <col min="2" max="2" width="11.5" customWidth="1"/>
    <col min="3" max="4" width="9.76666666666667" customWidth="1"/>
    <col min="5" max="5" width="13.5" customWidth="1"/>
    <col min="6" max="6" width="9.76666666666667" customWidth="1"/>
    <col min="7" max="7" width="11.5083333333333" customWidth="1"/>
    <col min="8" max="11" width="9.76666666666667" customWidth="1"/>
  </cols>
  <sheetData>
    <row r="1" ht="14.3" customHeight="1" spans="1:11">
      <c r="A1" s="10"/>
      <c r="B1" s="10"/>
      <c r="C1" s="10"/>
      <c r="D1" s="10"/>
      <c r="E1" s="10"/>
      <c r="F1" s="10"/>
      <c r="G1" s="10"/>
      <c r="H1" s="10"/>
      <c r="I1" s="10"/>
      <c r="J1" s="10"/>
      <c r="K1" s="10"/>
    </row>
    <row r="2" ht="142" customHeight="1" spans="1:11">
      <c r="A2" s="10"/>
      <c r="B2" s="10"/>
      <c r="C2" s="10"/>
      <c r="D2" s="10"/>
      <c r="E2" s="10"/>
      <c r="F2" s="10"/>
      <c r="G2" s="10"/>
      <c r="H2" s="10"/>
      <c r="I2" s="10"/>
      <c r="J2" s="10"/>
      <c r="K2" s="10"/>
    </row>
    <row r="3" ht="22.75" customHeight="1" spans="1:11">
      <c r="A3" s="12"/>
      <c r="B3" s="12" t="s">
        <v>0</v>
      </c>
      <c r="C3" s="95">
        <v>509001001</v>
      </c>
      <c r="D3" s="95"/>
      <c r="E3" s="12"/>
      <c r="F3" s="12"/>
      <c r="G3" s="12"/>
      <c r="H3" s="12"/>
      <c r="I3" s="12"/>
      <c r="J3" s="12"/>
      <c r="K3" s="12"/>
    </row>
    <row r="4" ht="22.75" customHeight="1" spans="1:11">
      <c r="A4" s="12"/>
      <c r="B4" s="12" t="s">
        <v>1</v>
      </c>
      <c r="C4" s="12" t="s">
        <v>2</v>
      </c>
      <c r="D4" s="12"/>
      <c r="E4" s="12"/>
      <c r="F4" s="12"/>
      <c r="G4" s="12"/>
      <c r="H4" s="12"/>
      <c r="I4" s="12"/>
      <c r="J4" s="12"/>
      <c r="K4" s="12"/>
    </row>
    <row r="5" ht="14.3" customHeight="1" spans="1:11">
      <c r="A5" s="10"/>
      <c r="B5" s="10"/>
      <c r="C5" s="10"/>
      <c r="D5" s="10"/>
      <c r="E5" s="10"/>
      <c r="F5" s="10"/>
      <c r="G5" s="10"/>
      <c r="H5" s="10"/>
      <c r="I5" s="10"/>
      <c r="J5" s="10"/>
      <c r="K5" s="10"/>
    </row>
    <row r="6" ht="78.55" customHeight="1" spans="1:11">
      <c r="A6" s="96" t="s">
        <v>3</v>
      </c>
      <c r="B6" s="96"/>
      <c r="C6" s="96"/>
      <c r="D6" s="96"/>
      <c r="E6" s="96"/>
      <c r="F6" s="96"/>
      <c r="G6" s="96"/>
      <c r="H6" s="96"/>
      <c r="I6" s="96"/>
      <c r="J6" s="96"/>
      <c r="K6" s="102"/>
    </row>
    <row r="7" ht="22.75" customHeight="1" spans="1:11">
      <c r="A7" s="12"/>
      <c r="B7" s="12"/>
      <c r="C7" s="12"/>
      <c r="D7" s="12"/>
      <c r="E7" s="12"/>
      <c r="F7" s="12"/>
      <c r="G7" s="12"/>
      <c r="H7" s="12"/>
      <c r="I7" s="12"/>
      <c r="J7" s="12"/>
      <c r="K7" s="12"/>
    </row>
    <row r="8" ht="22.75" customHeight="1" spans="1:11">
      <c r="A8" s="12"/>
      <c r="B8" s="12"/>
      <c r="C8" s="12"/>
      <c r="D8" s="12"/>
      <c r="E8" s="12"/>
      <c r="F8" s="12"/>
      <c r="G8" s="12"/>
      <c r="H8" s="12"/>
      <c r="I8" s="12"/>
      <c r="J8" s="12"/>
      <c r="K8" s="12"/>
    </row>
    <row r="9" ht="22.75" customHeight="1" spans="1:11">
      <c r="A9" s="12"/>
      <c r="B9" s="12"/>
      <c r="C9" s="12"/>
      <c r="D9" s="12"/>
      <c r="E9" s="12"/>
      <c r="F9" s="12"/>
      <c r="G9" s="12"/>
      <c r="H9" s="12"/>
      <c r="I9" s="12"/>
      <c r="J9" s="12"/>
      <c r="K9" s="12"/>
    </row>
    <row r="10" ht="22.75" customHeight="1" spans="1:11">
      <c r="A10" s="12"/>
      <c r="B10" s="12" t="s">
        <v>4</v>
      </c>
      <c r="C10" s="12"/>
      <c r="E10" s="97" t="s">
        <v>5</v>
      </c>
      <c r="F10" s="98"/>
      <c r="G10" s="99"/>
      <c r="H10" s="12"/>
      <c r="I10" s="12"/>
      <c r="J10" s="12"/>
      <c r="K10" s="12"/>
    </row>
    <row r="11" ht="22.75" customHeight="1" spans="1:11">
      <c r="A11" s="12"/>
      <c r="B11" s="12"/>
      <c r="C11" s="12"/>
      <c r="D11" s="12"/>
      <c r="E11" s="12"/>
      <c r="F11" s="12"/>
      <c r="G11" s="12"/>
      <c r="H11" s="12"/>
      <c r="I11" s="12"/>
      <c r="J11" s="12"/>
      <c r="K11" s="12"/>
    </row>
    <row r="12" ht="22.75" customHeight="1" spans="1:11">
      <c r="A12" s="12"/>
      <c r="B12" s="100" t="s">
        <v>6</v>
      </c>
      <c r="C12" s="101"/>
      <c r="D12" s="12"/>
      <c r="E12" s="100" t="s">
        <v>7</v>
      </c>
      <c r="F12" s="10"/>
      <c r="G12" s="12"/>
      <c r="H12" s="100" t="s">
        <v>8</v>
      </c>
      <c r="I12" s="10"/>
      <c r="J12" s="12"/>
      <c r="K12" s="12"/>
    </row>
    <row r="13" ht="14.3" customHeight="1" spans="1:11">
      <c r="A13" s="10"/>
      <c r="B13" s="10"/>
      <c r="C13" s="10" t="s">
        <v>9</v>
      </c>
      <c r="D13" s="10"/>
      <c r="E13" s="10"/>
      <c r="F13" s="10"/>
      <c r="G13" s="10"/>
      <c r="H13" s="10"/>
      <c r="I13" s="10"/>
      <c r="J13" s="10"/>
      <c r="K13" s="10"/>
    </row>
    <row r="14" ht="14.3" customHeight="1" spans="1:11">
      <c r="A14" s="10"/>
      <c r="B14" s="10"/>
      <c r="C14" s="10"/>
      <c r="D14" s="10"/>
      <c r="E14" s="10"/>
      <c r="F14" s="10"/>
      <c r="G14" s="10"/>
      <c r="H14" s="10"/>
      <c r="I14" s="10"/>
      <c r="J14" s="10"/>
      <c r="K14" s="10"/>
    </row>
    <row r="15" ht="14.3" customHeight="1" spans="1:11">
      <c r="A15" s="10"/>
      <c r="B15" s="10"/>
      <c r="C15" s="10"/>
      <c r="D15" s="10"/>
      <c r="E15" s="10"/>
      <c r="F15" s="10"/>
      <c r="G15" s="10"/>
      <c r="H15" s="10"/>
      <c r="I15" s="10"/>
      <c r="J15" s="10"/>
      <c r="K15" s="10"/>
    </row>
  </sheetData>
  <mergeCells count="4">
    <mergeCell ref="C3:D3"/>
    <mergeCell ref="C4:E4"/>
    <mergeCell ref="A6:J6"/>
    <mergeCell ref="E10:F10"/>
  </mergeCells>
  <printOptions horizontalCentered="1"/>
  <pageMargins left="0.0784722222222222" right="0.0784722222222222" top="0.0784722222222222" bottom="0.0784722222222222" header="0" footer="0"/>
  <pageSetup paperSize="9" orientation="portrait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C15"/>
  <sheetViews>
    <sheetView workbookViewId="0">
      <selection activeCell="C11" sqref="C11"/>
    </sheetView>
  </sheetViews>
  <sheetFormatPr defaultColWidth="10" defaultRowHeight="13.5" outlineLevelCol="2"/>
  <cols>
    <col min="1" max="1" width="5.01666666666667" customWidth="1"/>
    <col min="2" max="2" width="56.3833333333333" customWidth="1"/>
    <col min="3" max="3" width="40.1666666666667" customWidth="1"/>
  </cols>
  <sheetData>
    <row r="1" ht="35.4" customHeight="1" spans="1:2">
      <c r="A1" s="10"/>
      <c r="B1" s="10"/>
    </row>
    <row r="2" ht="39.15" customHeight="1" spans="1:3">
      <c r="A2" s="10"/>
      <c r="B2" s="91" t="s">
        <v>10</v>
      </c>
      <c r="C2" s="91"/>
    </row>
    <row r="3" ht="29.35" customHeight="1" spans="1:3">
      <c r="A3" s="92"/>
      <c r="B3" s="93" t="s">
        <v>11</v>
      </c>
      <c r="C3" s="93" t="s">
        <v>12</v>
      </c>
    </row>
    <row r="4" ht="28.45" customHeight="1" spans="1:3">
      <c r="A4" s="84"/>
      <c r="B4" s="94" t="s">
        <v>13</v>
      </c>
      <c r="C4" s="72" t="s">
        <v>14</v>
      </c>
    </row>
    <row r="5" ht="28.45" customHeight="1" spans="1:3">
      <c r="A5" s="84"/>
      <c r="B5" s="94" t="s">
        <v>15</v>
      </c>
      <c r="C5" s="72" t="s">
        <v>16</v>
      </c>
    </row>
    <row r="6" ht="28.45" customHeight="1" spans="1:3">
      <c r="A6" s="84"/>
      <c r="B6" s="94" t="s">
        <v>17</v>
      </c>
      <c r="C6" s="72" t="s">
        <v>18</v>
      </c>
    </row>
    <row r="7" ht="28.45" customHeight="1" spans="1:3">
      <c r="A7" s="84"/>
      <c r="B7" s="94" t="s">
        <v>19</v>
      </c>
      <c r="C7" s="72"/>
    </row>
    <row r="8" ht="28.45" customHeight="1" spans="1:3">
      <c r="A8" s="84"/>
      <c r="B8" s="94" t="s">
        <v>20</v>
      </c>
      <c r="C8" s="72" t="s">
        <v>21</v>
      </c>
    </row>
    <row r="9" ht="28.45" customHeight="1" spans="1:3">
      <c r="A9" s="84"/>
      <c r="B9" s="94" t="s">
        <v>22</v>
      </c>
      <c r="C9" s="72" t="s">
        <v>23</v>
      </c>
    </row>
    <row r="10" ht="28.45" customHeight="1" spans="1:3">
      <c r="A10" s="84"/>
      <c r="B10" s="94" t="s">
        <v>24</v>
      </c>
      <c r="C10" s="72" t="s">
        <v>25</v>
      </c>
    </row>
    <row r="11" ht="28.45" customHeight="1" spans="1:3">
      <c r="A11" s="84"/>
      <c r="B11" s="94" t="s">
        <v>26</v>
      </c>
      <c r="C11" s="72" t="s">
        <v>27</v>
      </c>
    </row>
    <row r="12" ht="28.45" customHeight="1" spans="1:3">
      <c r="A12" s="84"/>
      <c r="B12" s="94" t="s">
        <v>28</v>
      </c>
      <c r="C12" s="72"/>
    </row>
    <row r="13" ht="28.45" customHeight="1" spans="1:3">
      <c r="A13" s="10"/>
      <c r="B13" s="94" t="s">
        <v>29</v>
      </c>
      <c r="C13" s="72"/>
    </row>
    <row r="14" ht="28.45" customHeight="1" spans="1:3">
      <c r="A14" s="10"/>
      <c r="B14" s="94" t="s">
        <v>30</v>
      </c>
      <c r="C14" s="72" t="s">
        <v>14</v>
      </c>
    </row>
    <row r="15" ht="36" customHeight="1" spans="2:3">
      <c r="B15" s="94" t="s">
        <v>31</v>
      </c>
      <c r="C15" s="59"/>
    </row>
  </sheetData>
  <mergeCells count="1">
    <mergeCell ref="B2:C2"/>
  </mergeCells>
  <pageMargins left="0.75" right="0.75" top="0.270000010728836" bottom="0.270000010728836" header="0" footer="0"/>
  <pageSetup paperSize="9" scale="86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D42"/>
  <sheetViews>
    <sheetView workbookViewId="0">
      <selection activeCell="B21" sqref="B21"/>
    </sheetView>
  </sheetViews>
  <sheetFormatPr defaultColWidth="10" defaultRowHeight="13.5" outlineLevelCol="3"/>
  <cols>
    <col min="1" max="1" width="41.9333333333333" customWidth="1"/>
    <col min="2" max="2" width="16.6916666666667" customWidth="1"/>
    <col min="3" max="3" width="36.6416666666667" customWidth="1"/>
    <col min="4" max="4" width="14.5583333333333" customWidth="1"/>
  </cols>
  <sheetData>
    <row r="1" ht="14.3" customHeight="1" spans="1:4">
      <c r="A1" s="10"/>
      <c r="B1" s="10"/>
      <c r="C1" s="10"/>
      <c r="D1" s="10"/>
    </row>
    <row r="2" ht="39.85" customHeight="1" spans="1:4">
      <c r="A2" s="11" t="s">
        <v>32</v>
      </c>
      <c r="B2" s="11"/>
      <c r="C2" s="11"/>
      <c r="D2" s="11"/>
    </row>
    <row r="3" ht="22.75" customHeight="1" spans="1:4">
      <c r="A3" s="84"/>
      <c r="B3" s="84"/>
      <c r="C3" s="84"/>
      <c r="D3" s="85" t="s">
        <v>33</v>
      </c>
    </row>
    <row r="4" ht="22.75" customHeight="1" spans="1:4">
      <c r="A4" s="60" t="s">
        <v>34</v>
      </c>
      <c r="B4" s="60"/>
      <c r="C4" s="60" t="s">
        <v>35</v>
      </c>
      <c r="D4" s="60"/>
    </row>
    <row r="5" ht="22.75" customHeight="1" spans="1:4">
      <c r="A5" s="60" t="s">
        <v>36</v>
      </c>
      <c r="B5" s="60" t="s">
        <v>37</v>
      </c>
      <c r="C5" s="60" t="s">
        <v>36</v>
      </c>
      <c r="D5" s="60" t="s">
        <v>37</v>
      </c>
    </row>
    <row r="6" ht="22.75" customHeight="1" spans="1:4">
      <c r="A6" s="86" t="s">
        <v>38</v>
      </c>
      <c r="B6" s="67">
        <v>7319582.45</v>
      </c>
      <c r="C6" s="86" t="s">
        <v>39</v>
      </c>
      <c r="D6" s="67">
        <v>6165915.71</v>
      </c>
    </row>
    <row r="7" ht="22.75" customHeight="1" spans="1:4">
      <c r="A7" s="86" t="s">
        <v>40</v>
      </c>
      <c r="B7" s="67"/>
      <c r="C7" s="86" t="s">
        <v>41</v>
      </c>
      <c r="D7" s="87"/>
    </row>
    <row r="8" ht="22.75" customHeight="1" spans="1:4">
      <c r="A8" s="86" t="s">
        <v>42</v>
      </c>
      <c r="B8" s="67"/>
      <c r="C8" s="86" t="s">
        <v>43</v>
      </c>
      <c r="D8" s="87"/>
    </row>
    <row r="9" ht="22.75" customHeight="1" spans="1:4">
      <c r="A9" s="86" t="s">
        <v>44</v>
      </c>
      <c r="B9" s="67"/>
      <c r="C9" s="86" t="s">
        <v>45</v>
      </c>
      <c r="D9" s="87"/>
    </row>
    <row r="10" ht="22.75" customHeight="1" spans="1:4">
      <c r="A10" s="86" t="s">
        <v>46</v>
      </c>
      <c r="B10" s="67"/>
      <c r="C10" s="86" t="s">
        <v>47</v>
      </c>
      <c r="D10" s="87"/>
    </row>
    <row r="11" ht="22.75" customHeight="1" spans="1:4">
      <c r="A11" s="86" t="s">
        <v>48</v>
      </c>
      <c r="B11" s="67"/>
      <c r="C11" s="86" t="s">
        <v>49</v>
      </c>
      <c r="D11" s="87"/>
    </row>
    <row r="12" ht="22.75" customHeight="1" spans="1:4">
      <c r="A12" s="86" t="s">
        <v>50</v>
      </c>
      <c r="B12" s="67"/>
      <c r="C12" s="86" t="s">
        <v>51</v>
      </c>
      <c r="D12" s="87"/>
    </row>
    <row r="13" ht="22.75" customHeight="1" spans="1:4">
      <c r="A13" s="86" t="s">
        <v>52</v>
      </c>
      <c r="B13" s="67"/>
      <c r="C13" s="86" t="s">
        <v>53</v>
      </c>
      <c r="D13" s="87">
        <v>811904.22</v>
      </c>
    </row>
    <row r="14" ht="22.75" customHeight="1" spans="1:4">
      <c r="A14" s="86" t="s">
        <v>54</v>
      </c>
      <c r="B14" s="67"/>
      <c r="C14" s="86" t="s">
        <v>55</v>
      </c>
      <c r="D14" s="87"/>
    </row>
    <row r="15" ht="22.75" customHeight="1" spans="1:4">
      <c r="A15" s="86"/>
      <c r="B15" s="88"/>
      <c r="C15" s="86" t="s">
        <v>56</v>
      </c>
      <c r="D15" s="87">
        <v>341762.52</v>
      </c>
    </row>
    <row r="16" ht="22.75" customHeight="1" spans="1:4">
      <c r="A16" s="86"/>
      <c r="B16" s="88"/>
      <c r="C16" s="86" t="s">
        <v>57</v>
      </c>
      <c r="D16" s="87"/>
    </row>
    <row r="17" ht="22.75" customHeight="1" spans="1:4">
      <c r="A17" s="86"/>
      <c r="B17" s="88"/>
      <c r="C17" s="86" t="s">
        <v>58</v>
      </c>
      <c r="D17" s="87"/>
    </row>
    <row r="18" ht="22.75" customHeight="1" spans="1:4">
      <c r="A18" s="86"/>
      <c r="B18" s="88"/>
      <c r="C18" s="86" t="s">
        <v>59</v>
      </c>
      <c r="D18" s="87"/>
    </row>
    <row r="19" ht="22.75" customHeight="1" spans="1:4">
      <c r="A19" s="86"/>
      <c r="B19" s="88"/>
      <c r="C19" s="86" t="s">
        <v>60</v>
      </c>
      <c r="D19" s="87"/>
    </row>
    <row r="20" ht="22.75" customHeight="1" spans="1:4">
      <c r="A20" s="89"/>
      <c r="B20" s="90"/>
      <c r="C20" s="86" t="s">
        <v>61</v>
      </c>
      <c r="D20" s="87"/>
    </row>
    <row r="21" ht="22.75" customHeight="1" spans="1:4">
      <c r="A21" s="89"/>
      <c r="B21" s="90"/>
      <c r="C21" s="86" t="s">
        <v>62</v>
      </c>
      <c r="D21" s="87"/>
    </row>
    <row r="22" ht="22.75" customHeight="1" spans="1:4">
      <c r="A22" s="89"/>
      <c r="B22" s="90"/>
      <c r="C22" s="86" t="s">
        <v>63</v>
      </c>
      <c r="D22" s="87"/>
    </row>
    <row r="23" ht="22.75" customHeight="1" spans="1:4">
      <c r="A23" s="89"/>
      <c r="B23" s="90"/>
      <c r="C23" s="86" t="s">
        <v>64</v>
      </c>
      <c r="D23" s="87"/>
    </row>
    <row r="24" ht="22.75" customHeight="1" spans="1:4">
      <c r="A24" s="89"/>
      <c r="B24" s="90"/>
      <c r="C24" s="86" t="s">
        <v>65</v>
      </c>
      <c r="D24" s="87"/>
    </row>
    <row r="25" ht="22.75" customHeight="1" spans="1:4">
      <c r="A25" s="86"/>
      <c r="B25" s="88"/>
      <c r="C25" s="86" t="s">
        <v>66</v>
      </c>
      <c r="D25" s="87"/>
    </row>
    <row r="26" ht="22.75" customHeight="1" spans="1:4">
      <c r="A26" s="86"/>
      <c r="B26" s="88"/>
      <c r="C26" s="86" t="s">
        <v>67</v>
      </c>
      <c r="D26" s="87"/>
    </row>
    <row r="27" ht="22.75" customHeight="1" spans="1:4">
      <c r="A27" s="86"/>
      <c r="B27" s="88"/>
      <c r="C27" s="86" t="s">
        <v>68</v>
      </c>
      <c r="D27" s="87"/>
    </row>
    <row r="28" ht="22.75" customHeight="1" spans="1:4">
      <c r="A28" s="89"/>
      <c r="B28" s="90"/>
      <c r="C28" s="86" t="s">
        <v>69</v>
      </c>
      <c r="D28" s="87"/>
    </row>
    <row r="29" ht="22.75" customHeight="1" spans="1:4">
      <c r="A29" s="89"/>
      <c r="B29" s="90"/>
      <c r="C29" s="86" t="s">
        <v>70</v>
      </c>
      <c r="D29" s="87"/>
    </row>
    <row r="30" ht="22.75" customHeight="1" spans="1:4">
      <c r="A30" s="89"/>
      <c r="B30" s="90"/>
      <c r="C30" s="86" t="s">
        <v>71</v>
      </c>
      <c r="D30" s="87"/>
    </row>
    <row r="31" ht="22.75" customHeight="1" spans="1:4">
      <c r="A31" s="89"/>
      <c r="B31" s="90"/>
      <c r="C31" s="86" t="s">
        <v>72</v>
      </c>
      <c r="D31" s="87"/>
    </row>
    <row r="32" ht="22.75" customHeight="1" spans="1:4">
      <c r="A32" s="89"/>
      <c r="B32" s="90"/>
      <c r="C32" s="86" t="s">
        <v>73</v>
      </c>
      <c r="D32" s="87"/>
    </row>
    <row r="33" ht="22.75" customHeight="1" spans="1:4">
      <c r="A33" s="86"/>
      <c r="B33" s="86"/>
      <c r="C33" s="86" t="s">
        <v>74</v>
      </c>
      <c r="D33" s="87"/>
    </row>
    <row r="34" ht="22.75" customHeight="1" spans="1:4">
      <c r="A34" s="86"/>
      <c r="B34" s="86"/>
      <c r="C34" s="86" t="s">
        <v>75</v>
      </c>
      <c r="D34" s="87"/>
    </row>
    <row r="35" ht="22.75" customHeight="1" spans="1:4">
      <c r="A35" s="86"/>
      <c r="B35" s="86"/>
      <c r="C35" s="86" t="s">
        <v>76</v>
      </c>
      <c r="D35" s="87"/>
    </row>
    <row r="36" ht="22.75" customHeight="1" spans="1:4">
      <c r="A36" s="86"/>
      <c r="B36" s="86"/>
      <c r="C36" s="86"/>
      <c r="D36" s="86"/>
    </row>
    <row r="37" ht="22.75" customHeight="1" spans="1:4">
      <c r="A37" s="86"/>
      <c r="B37" s="86"/>
      <c r="C37" s="86"/>
      <c r="D37" s="86"/>
    </row>
    <row r="38" ht="22.75" customHeight="1" spans="1:4">
      <c r="A38" s="86"/>
      <c r="B38" s="86"/>
      <c r="C38" s="86"/>
      <c r="D38" s="86"/>
    </row>
    <row r="39" ht="22.75" customHeight="1" spans="1:4">
      <c r="A39" s="89" t="s">
        <v>77</v>
      </c>
      <c r="B39" s="90">
        <f>SUM(B6:B14)</f>
        <v>7319582.45</v>
      </c>
      <c r="C39" s="89" t="s">
        <v>78</v>
      </c>
      <c r="D39" s="90">
        <f>SUM(D6:D38)</f>
        <v>7319582.45</v>
      </c>
    </row>
    <row r="40" ht="22.75" customHeight="1" spans="1:4">
      <c r="A40" s="89" t="s">
        <v>79</v>
      </c>
      <c r="B40" s="90"/>
      <c r="C40" s="89" t="s">
        <v>80</v>
      </c>
      <c r="D40" s="90"/>
    </row>
    <row r="41" ht="22.75" customHeight="1" spans="1:4">
      <c r="A41" s="89" t="s">
        <v>81</v>
      </c>
      <c r="B41" s="88"/>
      <c r="C41" s="86"/>
      <c r="D41" s="88"/>
    </row>
    <row r="42" ht="22.75" customHeight="1" spans="1:4">
      <c r="A42" s="89" t="s">
        <v>82</v>
      </c>
      <c r="B42" s="90">
        <f>B39+B40</f>
        <v>7319582.45</v>
      </c>
      <c r="C42" s="89" t="s">
        <v>83</v>
      </c>
      <c r="D42" s="90">
        <f>D39+D40</f>
        <v>7319582.45</v>
      </c>
    </row>
  </sheetData>
  <mergeCells count="4">
    <mergeCell ref="A2:D2"/>
    <mergeCell ref="A3:C3"/>
    <mergeCell ref="A4:B4"/>
    <mergeCell ref="C4:D4"/>
  </mergeCells>
  <pageMargins left="0.75" right="0.75" top="0.270000010728836" bottom="0.270000010728836" header="0" footer="0"/>
  <pageSetup paperSize="9" scale="80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C31"/>
  <sheetViews>
    <sheetView showZeros="0" workbookViewId="0">
      <selection activeCell="M12" sqref="M12"/>
    </sheetView>
  </sheetViews>
  <sheetFormatPr defaultColWidth="7.875" defaultRowHeight="12.75" customHeight="1" outlineLevelCol="2"/>
  <cols>
    <col min="1" max="1" width="39.5" style="18" customWidth="1"/>
    <col min="2" max="2" width="35.625" style="18" customWidth="1"/>
    <col min="3" max="3" width="27.375" style="18" customWidth="1"/>
    <col min="4" max="16384" width="7.875" style="17"/>
  </cols>
  <sheetData>
    <row r="1" ht="24.75" customHeight="1" spans="1:2">
      <c r="A1" s="20" t="s">
        <v>84</v>
      </c>
      <c r="B1" s="20"/>
    </row>
    <row r="2" ht="24.75" customHeight="1" spans="1:2">
      <c r="A2" s="75"/>
      <c r="B2" s="21" t="s">
        <v>33</v>
      </c>
    </row>
    <row r="3" ht="22" customHeight="1" spans="1:2">
      <c r="A3" s="33" t="s">
        <v>36</v>
      </c>
      <c r="B3" s="33" t="s">
        <v>37</v>
      </c>
    </row>
    <row r="4" s="17" customFormat="1" ht="22" customHeight="1" spans="1:2">
      <c r="A4" s="76" t="s">
        <v>85</v>
      </c>
      <c r="B4" s="77">
        <v>7319582.45</v>
      </c>
    </row>
    <row r="5" s="17" customFormat="1" ht="22" customHeight="1" spans="1:3">
      <c r="A5" s="78" t="s">
        <v>86</v>
      </c>
      <c r="B5" s="79">
        <v>7319582.45</v>
      </c>
      <c r="C5" s="18"/>
    </row>
    <row r="6" s="17" customFormat="1" ht="22" customHeight="1" spans="1:3">
      <c r="A6" s="78" t="s">
        <v>87</v>
      </c>
      <c r="B6" s="79"/>
      <c r="C6" s="18"/>
    </row>
    <row r="7" s="17" customFormat="1" ht="22" customHeight="1" spans="1:3">
      <c r="A7" s="76" t="s">
        <v>88</v>
      </c>
      <c r="B7" s="79">
        <f>B8+B9</f>
        <v>0</v>
      </c>
      <c r="C7" s="18"/>
    </row>
    <row r="8" s="17" customFormat="1" ht="22" customHeight="1" spans="1:3">
      <c r="A8" s="78" t="s">
        <v>86</v>
      </c>
      <c r="B8" s="79"/>
      <c r="C8" s="18"/>
    </row>
    <row r="9" s="17" customFormat="1" ht="22" customHeight="1" spans="1:3">
      <c r="A9" s="78" t="s">
        <v>87</v>
      </c>
      <c r="B9" s="79"/>
      <c r="C9" s="18"/>
    </row>
    <row r="10" s="17" customFormat="1" ht="22" customHeight="1" spans="1:3">
      <c r="A10" s="76" t="s">
        <v>89</v>
      </c>
      <c r="B10" s="79"/>
      <c r="C10" s="18"/>
    </row>
    <row r="11" s="17" customFormat="1" ht="22" customHeight="1" spans="1:3">
      <c r="A11" s="78" t="s">
        <v>86</v>
      </c>
      <c r="B11" s="79"/>
      <c r="C11" s="18"/>
    </row>
    <row r="12" s="17" customFormat="1" ht="22" customHeight="1" spans="1:3">
      <c r="A12" s="78" t="s">
        <v>87</v>
      </c>
      <c r="B12" s="79"/>
      <c r="C12" s="18"/>
    </row>
    <row r="13" s="17" customFormat="1" ht="22" customHeight="1" spans="1:3">
      <c r="A13" s="80" t="s">
        <v>90</v>
      </c>
      <c r="B13" s="79">
        <f>SUM(B14:B16)</f>
        <v>0</v>
      </c>
      <c r="C13" s="18"/>
    </row>
    <row r="14" s="17" customFormat="1" ht="22" customHeight="1" spans="1:3">
      <c r="A14" s="78" t="s">
        <v>91</v>
      </c>
      <c r="B14" s="79"/>
      <c r="C14" s="18"/>
    </row>
    <row r="15" s="17" customFormat="1" ht="22" customHeight="1" spans="1:3">
      <c r="A15" s="78" t="s">
        <v>92</v>
      </c>
      <c r="B15" s="79"/>
      <c r="C15" s="18"/>
    </row>
    <row r="16" s="17" customFormat="1" ht="22" customHeight="1" spans="1:3">
      <c r="A16" s="78" t="s">
        <v>93</v>
      </c>
      <c r="B16" s="79"/>
      <c r="C16" s="18"/>
    </row>
    <row r="17" s="17" customFormat="1" ht="22" customHeight="1" spans="1:3">
      <c r="A17" s="80" t="s">
        <v>94</v>
      </c>
      <c r="B17" s="79"/>
      <c r="C17" s="18"/>
    </row>
    <row r="18" s="17" customFormat="1" ht="22" customHeight="1" spans="1:3">
      <c r="A18" s="80" t="s">
        <v>95</v>
      </c>
      <c r="B18" s="79"/>
      <c r="C18" s="18"/>
    </row>
    <row r="19" s="17" customFormat="1" ht="22" customHeight="1" spans="1:3">
      <c r="A19" s="80" t="s">
        <v>96</v>
      </c>
      <c r="B19" s="79"/>
      <c r="C19" s="18"/>
    </row>
    <row r="20" s="17" customFormat="1" ht="22" customHeight="1" spans="1:3">
      <c r="A20" s="80" t="s">
        <v>97</v>
      </c>
      <c r="B20" s="79"/>
      <c r="C20" s="18"/>
    </row>
    <row r="21" s="17" customFormat="1" ht="22" customHeight="1" spans="1:3">
      <c r="A21" s="80" t="s">
        <v>98</v>
      </c>
      <c r="B21" s="77">
        <f>B22+B25+B28+B29</f>
        <v>0</v>
      </c>
      <c r="C21" s="18"/>
    </row>
    <row r="22" s="17" customFormat="1" ht="22" customHeight="1" spans="1:3">
      <c r="A22" s="78" t="s">
        <v>99</v>
      </c>
      <c r="B22" s="77">
        <f>B23+B24</f>
        <v>0</v>
      </c>
      <c r="C22" s="18"/>
    </row>
    <row r="23" s="17" customFormat="1" ht="22" customHeight="1" spans="1:3">
      <c r="A23" s="78" t="s">
        <v>100</v>
      </c>
      <c r="B23" s="77"/>
      <c r="C23" s="18"/>
    </row>
    <row r="24" s="17" customFormat="1" ht="22" customHeight="1" spans="1:3">
      <c r="A24" s="78" t="s">
        <v>101</v>
      </c>
      <c r="B24" s="77"/>
      <c r="C24" s="18"/>
    </row>
    <row r="25" s="17" customFormat="1" ht="22" customHeight="1" spans="1:3">
      <c r="A25" s="78" t="s">
        <v>102</v>
      </c>
      <c r="B25" s="77">
        <f>B26+B27</f>
        <v>0</v>
      </c>
      <c r="C25" s="18"/>
    </row>
    <row r="26" s="17" customFormat="1" ht="22" customHeight="1" spans="1:3">
      <c r="A26" s="78" t="s">
        <v>103</v>
      </c>
      <c r="B26" s="77"/>
      <c r="C26" s="18"/>
    </row>
    <row r="27" s="17" customFormat="1" ht="22" customHeight="1" spans="1:3">
      <c r="A27" s="78" t="s">
        <v>104</v>
      </c>
      <c r="B27" s="77"/>
      <c r="C27" s="18"/>
    </row>
    <row r="28" s="17" customFormat="1" ht="22" customHeight="1" spans="1:3">
      <c r="A28" s="78" t="s">
        <v>105</v>
      </c>
      <c r="B28" s="77"/>
      <c r="C28" s="18"/>
    </row>
    <row r="29" s="17" customFormat="1" ht="22" customHeight="1" spans="1:3">
      <c r="A29" s="78" t="s">
        <v>106</v>
      </c>
      <c r="B29" s="77"/>
      <c r="C29" s="18"/>
    </row>
    <row r="30" ht="22" customHeight="1" spans="1:2">
      <c r="A30" s="81"/>
      <c r="B30" s="77"/>
    </row>
    <row r="31" s="17" customFormat="1" ht="22" customHeight="1" spans="1:3">
      <c r="A31" s="82" t="s">
        <v>107</v>
      </c>
      <c r="B31" s="83">
        <f>B4+B7+B13+B17+B18+B19+B20+B21</f>
        <v>7319582.45</v>
      </c>
      <c r="C31" s="18"/>
    </row>
  </sheetData>
  <sheetProtection formatCells="0" formatColumns="0" formatRows="0"/>
  <mergeCells count="1">
    <mergeCell ref="A1:B1"/>
  </mergeCells>
  <printOptions horizontalCentered="1"/>
  <pageMargins left="0.590277777777778" right="0.393055555555556" top="0.511805555555556" bottom="0.786805555555556" header="0" footer="0.393055555555556"/>
  <pageSetup paperSize="9" fitToHeight="100" orientation="portrait" horizontalDpi="300" verticalDpi="300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8"/>
  <sheetViews>
    <sheetView workbookViewId="0">
      <selection activeCell="B8" sqref="B8"/>
    </sheetView>
  </sheetViews>
  <sheetFormatPr defaultColWidth="10" defaultRowHeight="13.5" outlineLevelCol="4"/>
  <cols>
    <col min="1" max="1" width="34.375" customWidth="1"/>
    <col min="2" max="2" width="15.0666666666667" customWidth="1"/>
    <col min="3" max="3" width="13.7" customWidth="1"/>
    <col min="4" max="4" width="12.625" customWidth="1"/>
    <col min="5" max="5" width="11.625" customWidth="1"/>
  </cols>
  <sheetData>
    <row r="1" ht="14.3" customHeight="1" spans="1:5">
      <c r="A1" s="10"/>
      <c r="B1" s="10"/>
      <c r="C1" s="10"/>
      <c r="D1" s="10"/>
      <c r="E1" s="10"/>
    </row>
    <row r="2" ht="39.85" customHeight="1" spans="1:5">
      <c r="A2" s="11" t="s">
        <v>108</v>
      </c>
      <c r="B2" s="11"/>
      <c r="C2" s="11"/>
      <c r="D2" s="11"/>
      <c r="E2" s="11"/>
    </row>
    <row r="3" ht="22.75" customHeight="1" spans="1:5">
      <c r="A3" s="12"/>
      <c r="B3" s="12"/>
      <c r="C3" s="12"/>
      <c r="D3" s="12"/>
      <c r="E3" s="12" t="s">
        <v>33</v>
      </c>
    </row>
    <row r="4" ht="22.75" customHeight="1" spans="1:5">
      <c r="A4" s="71" t="s">
        <v>109</v>
      </c>
      <c r="B4" s="71" t="s">
        <v>110</v>
      </c>
      <c r="C4" s="71" t="s">
        <v>111</v>
      </c>
      <c r="D4" s="71" t="s">
        <v>112</v>
      </c>
      <c r="E4" s="71" t="s">
        <v>113</v>
      </c>
    </row>
    <row r="5" ht="22.75" customHeight="1" spans="1:5">
      <c r="A5" s="72" t="s">
        <v>114</v>
      </c>
      <c r="B5" s="47">
        <f>B6+B10+B16</f>
        <v>7319582.45</v>
      </c>
      <c r="C5" s="47">
        <f>C6+C10+C16</f>
        <v>7309582.45</v>
      </c>
      <c r="D5" s="47">
        <f>D6+D10+D16</f>
        <v>10000</v>
      </c>
      <c r="E5" s="47"/>
    </row>
    <row r="6" ht="24" customHeight="1" spans="1:5">
      <c r="A6" s="39" t="s">
        <v>115</v>
      </c>
      <c r="B6" s="73">
        <f>B7</f>
        <v>6165915.71</v>
      </c>
      <c r="C6" s="74">
        <v>6155915.71</v>
      </c>
      <c r="D6" s="74">
        <v>10000</v>
      </c>
      <c r="E6" s="74"/>
    </row>
    <row r="7" ht="24" customHeight="1" spans="1:5">
      <c r="A7" s="39" t="s">
        <v>116</v>
      </c>
      <c r="B7" s="73">
        <f>B8+B9</f>
        <v>6165915.71</v>
      </c>
      <c r="C7" s="74">
        <v>6155915.71</v>
      </c>
      <c r="D7" s="74">
        <v>10000</v>
      </c>
      <c r="E7" s="74"/>
    </row>
    <row r="8" ht="24" customHeight="1" spans="1:5">
      <c r="A8" s="39" t="s">
        <v>117</v>
      </c>
      <c r="B8" s="73">
        <v>6155915.71</v>
      </c>
      <c r="C8" s="74">
        <v>6155915.71</v>
      </c>
      <c r="D8" s="74"/>
      <c r="E8" s="74"/>
    </row>
    <row r="9" ht="24" customHeight="1" spans="1:5">
      <c r="A9" s="39" t="s">
        <v>118</v>
      </c>
      <c r="B9" s="73">
        <v>10000</v>
      </c>
      <c r="C9" s="74"/>
      <c r="D9" s="74">
        <v>10000</v>
      </c>
      <c r="E9" s="74"/>
    </row>
    <row r="10" ht="24" customHeight="1" spans="1:5">
      <c r="A10" s="39" t="s">
        <v>119</v>
      </c>
      <c r="B10" s="73">
        <f>B11+B14</f>
        <v>811904.22</v>
      </c>
      <c r="C10" s="73">
        <f>C11+C14</f>
        <v>811904.22</v>
      </c>
      <c r="D10" s="74"/>
      <c r="E10" s="74"/>
    </row>
    <row r="11" ht="24" customHeight="1" spans="1:5">
      <c r="A11" s="39" t="s">
        <v>120</v>
      </c>
      <c r="B11" s="73">
        <f>B12+B13</f>
        <v>779328.9</v>
      </c>
      <c r="C11" s="73">
        <f>C12+C13</f>
        <v>779328.9</v>
      </c>
      <c r="D11" s="74"/>
      <c r="E11" s="74"/>
    </row>
    <row r="12" ht="24" customHeight="1" spans="1:5">
      <c r="A12" s="39" t="s">
        <v>121</v>
      </c>
      <c r="B12" s="73">
        <v>25810</v>
      </c>
      <c r="C12" s="73">
        <v>25810</v>
      </c>
      <c r="D12" s="74"/>
      <c r="E12" s="74"/>
    </row>
    <row r="13" ht="24" customHeight="1" spans="1:5">
      <c r="A13" s="39" t="s">
        <v>122</v>
      </c>
      <c r="B13" s="73">
        <v>753518.9</v>
      </c>
      <c r="C13" s="73">
        <v>753518.9</v>
      </c>
      <c r="D13" s="74"/>
      <c r="E13" s="74"/>
    </row>
    <row r="14" ht="24" customHeight="1" spans="1:5">
      <c r="A14" s="39" t="s">
        <v>123</v>
      </c>
      <c r="B14" s="73">
        <v>32575.32</v>
      </c>
      <c r="C14" s="73">
        <v>32575.32</v>
      </c>
      <c r="D14" s="74"/>
      <c r="E14" s="74"/>
    </row>
    <row r="15" ht="24" customHeight="1" spans="1:5">
      <c r="A15" s="39" t="s">
        <v>124</v>
      </c>
      <c r="B15" s="73">
        <v>32575.32</v>
      </c>
      <c r="C15" s="73">
        <v>32575.32</v>
      </c>
      <c r="D15" s="74"/>
      <c r="E15" s="74"/>
    </row>
    <row r="16" ht="24" customHeight="1" spans="1:5">
      <c r="A16" s="39" t="s">
        <v>125</v>
      </c>
      <c r="B16" s="73">
        <v>341762.52</v>
      </c>
      <c r="C16" s="73">
        <v>341762.52</v>
      </c>
      <c r="D16" s="74"/>
      <c r="E16" s="74"/>
    </row>
    <row r="17" ht="24" customHeight="1" spans="1:5">
      <c r="A17" s="39" t="s">
        <v>126</v>
      </c>
      <c r="B17" s="73">
        <v>341762.52</v>
      </c>
      <c r="C17" s="73">
        <v>341762.52</v>
      </c>
      <c r="D17" s="74"/>
      <c r="E17" s="74"/>
    </row>
    <row r="18" ht="24" customHeight="1" spans="1:5">
      <c r="A18" s="39" t="s">
        <v>127</v>
      </c>
      <c r="B18" s="73">
        <v>341762.52</v>
      </c>
      <c r="C18" s="73">
        <v>341762.52</v>
      </c>
      <c r="D18" s="74"/>
      <c r="E18" s="74"/>
    </row>
  </sheetData>
  <mergeCells count="1">
    <mergeCell ref="A2:E2"/>
  </mergeCells>
  <pageMargins left="0.75" right="0.75" top="0.270000010728836" bottom="0.270000010728836" header="0" footer="0"/>
  <pageSetup paperSize="9" orientation="portrait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36"/>
  <sheetViews>
    <sheetView topLeftCell="A2" workbookViewId="0">
      <selection activeCell="D5" sqref="D5"/>
    </sheetView>
  </sheetViews>
  <sheetFormatPr defaultColWidth="10" defaultRowHeight="13.5" outlineLevelCol="6"/>
  <cols>
    <col min="1" max="1" width="24.5666666666667" customWidth="1"/>
    <col min="2" max="2" width="16.6916666666667" customWidth="1"/>
    <col min="3" max="3" width="36.6416666666667" customWidth="1"/>
    <col min="4" max="4" width="14.5583333333333" customWidth="1"/>
    <col min="5" max="5" width="18.725" customWidth="1"/>
    <col min="6" max="8" width="9.76666666666667" customWidth="1"/>
  </cols>
  <sheetData>
    <row r="1" ht="39.85" customHeight="1" spans="1:7">
      <c r="A1" s="11" t="s">
        <v>128</v>
      </c>
      <c r="B1" s="11"/>
      <c r="C1" s="11"/>
      <c r="D1" s="11"/>
      <c r="E1" s="10"/>
      <c r="F1" s="10"/>
      <c r="G1" s="10"/>
    </row>
    <row r="2" ht="22.75" customHeight="1" spans="1:7">
      <c r="A2" s="12"/>
      <c r="B2" s="12"/>
      <c r="C2" s="46" t="s">
        <v>33</v>
      </c>
      <c r="D2" s="46"/>
      <c r="E2" s="12"/>
      <c r="F2" s="12"/>
      <c r="G2" s="12"/>
    </row>
    <row r="3" ht="22.75" customHeight="1" spans="1:7">
      <c r="A3" s="60" t="s">
        <v>34</v>
      </c>
      <c r="B3" s="60"/>
      <c r="C3" s="60" t="s">
        <v>35</v>
      </c>
      <c r="D3" s="60"/>
      <c r="E3" s="12"/>
      <c r="F3" s="12"/>
      <c r="G3" s="12"/>
    </row>
    <row r="4" ht="22.75" customHeight="1" spans="1:7">
      <c r="A4" s="60" t="s">
        <v>36</v>
      </c>
      <c r="B4" s="60" t="s">
        <v>37</v>
      </c>
      <c r="C4" s="60" t="s">
        <v>36</v>
      </c>
      <c r="D4" s="60" t="s">
        <v>114</v>
      </c>
      <c r="E4" s="12"/>
      <c r="F4" s="12"/>
      <c r="G4" s="12"/>
    </row>
    <row r="5" ht="22.75" customHeight="1" spans="1:7">
      <c r="A5" s="15" t="s">
        <v>129</v>
      </c>
      <c r="B5" s="65">
        <f>SUM(B6:B8)</f>
        <v>7319582.45</v>
      </c>
      <c r="C5" s="15" t="s">
        <v>130</v>
      </c>
      <c r="D5" s="65">
        <f>D6+D13+D15</f>
        <v>7319582.45</v>
      </c>
      <c r="E5" s="12"/>
      <c r="F5" s="12"/>
      <c r="G5" s="12"/>
    </row>
    <row r="6" ht="22.75" customHeight="1" spans="1:7">
      <c r="A6" s="15" t="s">
        <v>131</v>
      </c>
      <c r="B6" s="66">
        <v>7319582.45</v>
      </c>
      <c r="C6" s="15" t="s">
        <v>132</v>
      </c>
      <c r="D6" s="67">
        <v>6165915.71</v>
      </c>
      <c r="E6" s="12"/>
      <c r="F6" s="12"/>
      <c r="G6" s="12"/>
    </row>
    <row r="7" ht="22.75" customHeight="1" spans="1:7">
      <c r="A7" s="15" t="s">
        <v>133</v>
      </c>
      <c r="B7" s="67"/>
      <c r="C7" s="15" t="s">
        <v>134</v>
      </c>
      <c r="D7" s="67"/>
      <c r="E7" s="12"/>
      <c r="F7" s="12"/>
      <c r="G7" s="12"/>
    </row>
    <row r="8" ht="22.75" customHeight="1" spans="1:7">
      <c r="A8" s="15" t="s">
        <v>135</v>
      </c>
      <c r="B8" s="67"/>
      <c r="C8" s="15" t="s">
        <v>136</v>
      </c>
      <c r="D8" s="67"/>
      <c r="E8" s="12"/>
      <c r="F8" s="12"/>
      <c r="G8" s="12"/>
    </row>
    <row r="9" ht="22.75" customHeight="1" spans="1:7">
      <c r="A9" s="15"/>
      <c r="B9" s="68"/>
      <c r="C9" s="15" t="s">
        <v>137</v>
      </c>
      <c r="D9" s="67"/>
      <c r="E9" s="12"/>
      <c r="F9" s="12"/>
      <c r="G9" s="12"/>
    </row>
    <row r="10" ht="22.75" customHeight="1" spans="1:7">
      <c r="A10" s="15"/>
      <c r="B10" s="68"/>
      <c r="C10" s="15" t="s">
        <v>138</v>
      </c>
      <c r="D10" s="67"/>
      <c r="E10" s="12"/>
      <c r="F10" s="12"/>
      <c r="G10" s="12"/>
    </row>
    <row r="11" ht="22.75" customHeight="1" spans="1:7">
      <c r="A11" s="15"/>
      <c r="B11" s="68"/>
      <c r="C11" s="15" t="s">
        <v>139</v>
      </c>
      <c r="D11" s="67"/>
      <c r="E11" s="12"/>
      <c r="F11" s="12"/>
      <c r="G11" s="12"/>
    </row>
    <row r="12" ht="22.75" customHeight="1" spans="1:7">
      <c r="A12" s="43"/>
      <c r="B12" s="64"/>
      <c r="C12" s="15" t="s">
        <v>140</v>
      </c>
      <c r="D12" s="67"/>
      <c r="E12" s="12"/>
      <c r="F12" s="12"/>
      <c r="G12" s="12"/>
    </row>
    <row r="13" ht="22.75" customHeight="1" spans="1:7">
      <c r="A13" s="15"/>
      <c r="B13" s="68"/>
      <c r="C13" s="15" t="s">
        <v>141</v>
      </c>
      <c r="D13" s="67">
        <v>811904.22</v>
      </c>
      <c r="E13" s="12"/>
      <c r="F13" s="12"/>
      <c r="G13" s="45"/>
    </row>
    <row r="14" ht="22.75" customHeight="1" spans="1:7">
      <c r="A14" s="15"/>
      <c r="B14" s="68"/>
      <c r="C14" s="15" t="s">
        <v>142</v>
      </c>
      <c r="D14" s="67"/>
      <c r="E14" s="12"/>
      <c r="F14" s="12"/>
      <c r="G14" s="12"/>
    </row>
    <row r="15" ht="22.75" customHeight="1" spans="1:7">
      <c r="A15" s="15"/>
      <c r="B15" s="68"/>
      <c r="C15" s="15" t="s">
        <v>143</v>
      </c>
      <c r="D15" s="67">
        <v>341762.52</v>
      </c>
      <c r="E15" s="12"/>
      <c r="F15" s="12"/>
      <c r="G15" s="12"/>
    </row>
    <row r="16" ht="22.75" customHeight="1" spans="1:7">
      <c r="A16" s="15"/>
      <c r="B16" s="68"/>
      <c r="C16" s="15" t="s">
        <v>144</v>
      </c>
      <c r="D16" s="67"/>
      <c r="E16" s="12"/>
      <c r="F16" s="12"/>
      <c r="G16" s="12"/>
    </row>
    <row r="17" ht="22.75" customHeight="1" spans="1:7">
      <c r="A17" s="15"/>
      <c r="B17" s="68"/>
      <c r="C17" s="15" t="s">
        <v>145</v>
      </c>
      <c r="D17" s="67"/>
      <c r="E17" s="12"/>
      <c r="F17" s="12"/>
      <c r="G17" s="12"/>
    </row>
    <row r="18" ht="22.75" customHeight="1" spans="1:7">
      <c r="A18" s="15"/>
      <c r="B18" s="15"/>
      <c r="C18" s="15" t="s">
        <v>146</v>
      </c>
      <c r="D18" s="67"/>
      <c r="E18" s="12"/>
      <c r="F18" s="12"/>
      <c r="G18" s="12"/>
    </row>
    <row r="19" ht="22.75" customHeight="1" spans="1:7">
      <c r="A19" s="15"/>
      <c r="B19" s="15"/>
      <c r="C19" s="15" t="s">
        <v>147</v>
      </c>
      <c r="D19" s="67"/>
      <c r="E19" s="12"/>
      <c r="F19" s="12"/>
      <c r="G19" s="12"/>
    </row>
    <row r="20" ht="22.75" customHeight="1" spans="1:7">
      <c r="A20" s="15"/>
      <c r="B20" s="15"/>
      <c r="C20" s="15" t="s">
        <v>148</v>
      </c>
      <c r="D20" s="67"/>
      <c r="E20" s="12"/>
      <c r="F20" s="12"/>
      <c r="G20" s="12"/>
    </row>
    <row r="21" ht="22.75" customHeight="1" spans="1:7">
      <c r="A21" s="15"/>
      <c r="B21" s="15"/>
      <c r="C21" s="15" t="s">
        <v>149</v>
      </c>
      <c r="D21" s="67"/>
      <c r="E21" s="12"/>
      <c r="F21" s="12"/>
      <c r="G21" s="12"/>
    </row>
    <row r="22" ht="22.75" customHeight="1" spans="1:7">
      <c r="A22" s="15"/>
      <c r="B22" s="15"/>
      <c r="C22" s="15" t="s">
        <v>150</v>
      </c>
      <c r="D22" s="67"/>
      <c r="E22" s="12"/>
      <c r="F22" s="12"/>
      <c r="G22" s="12"/>
    </row>
    <row r="23" ht="22.75" customHeight="1" spans="1:7">
      <c r="A23" s="15"/>
      <c r="B23" s="15"/>
      <c r="C23" s="15" t="s">
        <v>151</v>
      </c>
      <c r="D23" s="67"/>
      <c r="E23" s="12"/>
      <c r="F23" s="12"/>
      <c r="G23" s="12"/>
    </row>
    <row r="24" ht="22.75" customHeight="1" spans="1:7">
      <c r="A24" s="15"/>
      <c r="B24" s="15"/>
      <c r="C24" s="15" t="s">
        <v>152</v>
      </c>
      <c r="D24" s="67"/>
      <c r="E24" s="12"/>
      <c r="F24" s="12"/>
      <c r="G24" s="12"/>
    </row>
    <row r="25" ht="22.75" customHeight="1" spans="1:7">
      <c r="A25" s="15"/>
      <c r="B25" s="15"/>
      <c r="C25" s="15" t="s">
        <v>153</v>
      </c>
      <c r="D25" s="67"/>
      <c r="E25" s="12"/>
      <c r="F25" s="12"/>
      <c r="G25" s="12"/>
    </row>
    <row r="26" ht="22.75" customHeight="1" spans="1:7">
      <c r="A26" s="15"/>
      <c r="B26" s="15"/>
      <c r="C26" s="15" t="s">
        <v>154</v>
      </c>
      <c r="D26" s="67"/>
      <c r="E26" s="12"/>
      <c r="F26" s="12"/>
      <c r="G26" s="12"/>
    </row>
    <row r="27" ht="22.75" customHeight="1" spans="1:7">
      <c r="A27" s="15"/>
      <c r="B27" s="15"/>
      <c r="C27" s="15" t="s">
        <v>155</v>
      </c>
      <c r="D27" s="67"/>
      <c r="E27" s="12"/>
      <c r="F27" s="12"/>
      <c r="G27" s="12"/>
    </row>
    <row r="28" ht="22.75" customHeight="1" spans="1:7">
      <c r="A28" s="15"/>
      <c r="B28" s="15"/>
      <c r="C28" s="15" t="s">
        <v>156</v>
      </c>
      <c r="D28" s="67"/>
      <c r="E28" s="12"/>
      <c r="F28" s="12"/>
      <c r="G28" s="12"/>
    </row>
    <row r="29" ht="22.75" customHeight="1" spans="1:7">
      <c r="A29" s="15"/>
      <c r="B29" s="15"/>
      <c r="C29" s="15" t="s">
        <v>157</v>
      </c>
      <c r="D29" s="67"/>
      <c r="E29" s="12"/>
      <c r="F29" s="12"/>
      <c r="G29" s="12"/>
    </row>
    <row r="30" ht="22.75" customHeight="1" spans="1:7">
      <c r="A30" s="15"/>
      <c r="B30" s="15"/>
      <c r="C30" s="15" t="s">
        <v>158</v>
      </c>
      <c r="D30" s="67"/>
      <c r="E30" s="12"/>
      <c r="F30" s="12"/>
      <c r="G30" s="12"/>
    </row>
    <row r="31" ht="22.75" customHeight="1" spans="1:7">
      <c r="A31" s="15"/>
      <c r="B31" s="15"/>
      <c r="C31" s="15" t="s">
        <v>159</v>
      </c>
      <c r="D31" s="67"/>
      <c r="E31" s="12"/>
      <c r="F31" s="12"/>
      <c r="G31" s="12"/>
    </row>
    <row r="32" ht="22.75" customHeight="1" spans="1:7">
      <c r="A32" s="15"/>
      <c r="B32" s="15"/>
      <c r="C32" s="15" t="s">
        <v>160</v>
      </c>
      <c r="D32" s="67"/>
      <c r="E32" s="12"/>
      <c r="F32" s="12"/>
      <c r="G32" s="12"/>
    </row>
    <row r="33" ht="22.75" customHeight="1" spans="1:7">
      <c r="A33" s="15"/>
      <c r="B33" s="15"/>
      <c r="C33" s="15" t="s">
        <v>161</v>
      </c>
      <c r="D33" s="67"/>
      <c r="E33" s="12"/>
      <c r="F33" s="12"/>
      <c r="G33" s="12"/>
    </row>
    <row r="34" ht="22.75" customHeight="1" spans="1:7">
      <c r="A34" s="15"/>
      <c r="B34" s="15"/>
      <c r="C34" s="15" t="s">
        <v>162</v>
      </c>
      <c r="D34" s="67"/>
      <c r="E34" s="12"/>
      <c r="F34" s="12"/>
      <c r="G34" s="12"/>
    </row>
    <row r="35" ht="22.75" customHeight="1" spans="1:7">
      <c r="A35" s="15"/>
      <c r="B35" s="15"/>
      <c r="C35" s="15" t="s">
        <v>163</v>
      </c>
      <c r="D35" s="65"/>
      <c r="E35" s="12"/>
      <c r="F35" s="12"/>
      <c r="G35" s="12"/>
    </row>
    <row r="36" ht="22.75" customHeight="1" spans="1:7">
      <c r="A36" s="60" t="s">
        <v>164</v>
      </c>
      <c r="B36" s="69">
        <f>B5</f>
        <v>7319582.45</v>
      </c>
      <c r="C36" s="60" t="s">
        <v>165</v>
      </c>
      <c r="D36" s="70">
        <f>D5</f>
        <v>7319582.45</v>
      </c>
      <c r="E36" s="45"/>
      <c r="F36" s="12"/>
      <c r="G36" s="12"/>
    </row>
  </sheetData>
  <mergeCells count="4">
    <mergeCell ref="A1:D1"/>
    <mergeCell ref="C2:D2"/>
    <mergeCell ref="A3:B3"/>
    <mergeCell ref="C3:D3"/>
  </mergeCells>
  <pageMargins left="0.75" right="0.75" top="0.270000010728836" bottom="0.270000010728836" header="0" footer="0"/>
  <pageSetup paperSize="9" scale="95" orientation="portrait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7"/>
  <sheetViews>
    <sheetView workbookViewId="0">
      <selection activeCell="G15" sqref="G15"/>
    </sheetView>
  </sheetViews>
  <sheetFormatPr defaultColWidth="10" defaultRowHeight="13.5" outlineLevelRow="6"/>
  <cols>
    <col min="1" max="1" width="18.125" customWidth="1"/>
    <col min="2" max="2" width="13.75" customWidth="1"/>
    <col min="3" max="3" width="12.125" customWidth="1"/>
    <col min="4" max="4" width="12.35" customWidth="1"/>
    <col min="5" max="5" width="9.25" customWidth="1"/>
    <col min="6" max="6" width="4.875" customWidth="1"/>
    <col min="7" max="7" width="8.125" customWidth="1"/>
    <col min="8" max="8" width="9" customWidth="1"/>
    <col min="9" max="9" width="4.875" customWidth="1"/>
    <col min="10" max="10" width="8.375" customWidth="1"/>
    <col min="11" max="11" width="8.5" customWidth="1"/>
  </cols>
  <sheetData>
    <row r="1" ht="14.3" customHeight="1" spans="1:11">
      <c r="A1" s="10"/>
      <c r="B1" s="10"/>
      <c r="C1" s="10"/>
      <c r="D1" s="10"/>
      <c r="E1" s="10"/>
      <c r="F1" s="10"/>
      <c r="G1" s="10"/>
      <c r="H1" s="10"/>
      <c r="I1" s="10"/>
      <c r="J1" s="10"/>
      <c r="K1" s="10"/>
    </row>
    <row r="2" ht="39.85" customHeight="1" spans="1:11">
      <c r="A2" s="11" t="s">
        <v>166</v>
      </c>
      <c r="B2" s="11"/>
      <c r="C2" s="11"/>
      <c r="D2" s="11"/>
      <c r="E2" s="11"/>
      <c r="F2" s="11"/>
      <c r="G2" s="11"/>
      <c r="H2" s="11"/>
      <c r="I2" s="11"/>
      <c r="J2" s="11"/>
      <c r="K2" s="11"/>
    </row>
    <row r="3" ht="22.75" customHeight="1" spans="1:11">
      <c r="A3" s="12"/>
      <c r="B3" s="12"/>
      <c r="C3" s="12"/>
      <c r="D3" s="12"/>
      <c r="E3" s="12"/>
      <c r="F3" s="12"/>
      <c r="G3" s="12"/>
      <c r="H3" s="12"/>
      <c r="I3" s="12"/>
      <c r="J3" s="46" t="s">
        <v>33</v>
      </c>
      <c r="K3" s="46"/>
    </row>
    <row r="4" ht="22.75" customHeight="1" spans="1:11">
      <c r="A4" s="60" t="s">
        <v>167</v>
      </c>
      <c r="B4" s="60" t="s">
        <v>114</v>
      </c>
      <c r="C4" s="60" t="s">
        <v>168</v>
      </c>
      <c r="D4" s="60"/>
      <c r="E4" s="60"/>
      <c r="F4" s="60" t="s">
        <v>169</v>
      </c>
      <c r="G4" s="60"/>
      <c r="H4" s="60"/>
      <c r="I4" s="60" t="s">
        <v>170</v>
      </c>
      <c r="J4" s="60"/>
      <c r="K4" s="60"/>
    </row>
    <row r="5" ht="22.75" customHeight="1" spans="1:11">
      <c r="A5" s="60"/>
      <c r="B5" s="60"/>
      <c r="C5" s="14" t="s">
        <v>114</v>
      </c>
      <c r="D5" s="14" t="s">
        <v>111</v>
      </c>
      <c r="E5" s="14" t="s">
        <v>112</v>
      </c>
      <c r="F5" s="14" t="s">
        <v>114</v>
      </c>
      <c r="G5" s="14" t="s">
        <v>111</v>
      </c>
      <c r="H5" s="14" t="s">
        <v>112</v>
      </c>
      <c r="I5" s="14" t="s">
        <v>114</v>
      </c>
      <c r="J5" s="14" t="s">
        <v>111</v>
      </c>
      <c r="K5" s="14" t="s">
        <v>112</v>
      </c>
    </row>
    <row r="6" ht="22.75" customHeight="1" spans="1:11">
      <c r="A6" s="43" t="s">
        <v>114</v>
      </c>
      <c r="B6" s="61">
        <v>7319582.45</v>
      </c>
      <c r="C6" s="62">
        <f>D6+E6</f>
        <v>7319582.45</v>
      </c>
      <c r="D6" s="62">
        <v>7309582.45</v>
      </c>
      <c r="E6" s="62">
        <v>10000</v>
      </c>
      <c r="F6" s="61"/>
      <c r="G6" s="61"/>
      <c r="H6" s="61"/>
      <c r="I6" s="61"/>
      <c r="J6" s="61"/>
      <c r="K6" s="61"/>
    </row>
    <row r="7" ht="22.75" customHeight="1" spans="1:11">
      <c r="A7" s="63" t="s">
        <v>2</v>
      </c>
      <c r="B7" s="61">
        <v>7319582.45</v>
      </c>
      <c r="C7" s="62">
        <f>D7+E7</f>
        <v>7319582.45</v>
      </c>
      <c r="D7" s="62">
        <v>7309582.45</v>
      </c>
      <c r="E7" s="62">
        <v>10000</v>
      </c>
      <c r="F7" s="64"/>
      <c r="G7" s="64"/>
      <c r="H7" s="64"/>
      <c r="I7" s="64"/>
      <c r="J7" s="64"/>
      <c r="K7" s="64"/>
    </row>
  </sheetData>
  <mergeCells count="7">
    <mergeCell ref="A2:K2"/>
    <mergeCell ref="J3:K3"/>
    <mergeCell ref="C4:E4"/>
    <mergeCell ref="F4:H4"/>
    <mergeCell ref="I4:K4"/>
    <mergeCell ref="A4:A5"/>
    <mergeCell ref="B4:B5"/>
  </mergeCells>
  <pageMargins left="0.75" right="0.75" top="0.270000010728836" bottom="0.270000010728836" header="0" footer="0"/>
  <pageSetup paperSize="9" scale="80" orientation="portrait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9"/>
  <sheetViews>
    <sheetView workbookViewId="0">
      <selection activeCell="D15" sqref="D15"/>
    </sheetView>
  </sheetViews>
  <sheetFormatPr defaultColWidth="10" defaultRowHeight="13.5" outlineLevelCol="4"/>
  <cols>
    <col min="1" max="1" width="12.875" customWidth="1"/>
    <col min="2" max="2" width="29" customWidth="1"/>
    <col min="3" max="5" width="15.375" customWidth="1"/>
  </cols>
  <sheetData>
    <row r="1" ht="14.3" customHeight="1" spans="1:1">
      <c r="A1" s="29"/>
    </row>
    <row r="2" ht="36.9" customHeight="1" spans="1:5">
      <c r="A2" s="11" t="s">
        <v>171</v>
      </c>
      <c r="B2" s="11"/>
      <c r="C2" s="11"/>
      <c r="D2" s="11"/>
      <c r="E2" s="11"/>
    </row>
    <row r="3" ht="21.85" customHeight="1" spans="1:5">
      <c r="A3" s="12"/>
      <c r="B3" s="12"/>
      <c r="C3" s="46" t="s">
        <v>33</v>
      </c>
      <c r="D3" s="46"/>
      <c r="E3" s="46"/>
    </row>
    <row r="4" ht="22.75" customHeight="1" spans="1:5">
      <c r="A4" s="47" t="s">
        <v>109</v>
      </c>
      <c r="B4" s="47"/>
      <c r="C4" s="47" t="s">
        <v>168</v>
      </c>
      <c r="D4" s="47"/>
      <c r="E4" s="47"/>
    </row>
    <row r="5" ht="22.75" customHeight="1" spans="1:5">
      <c r="A5" s="52" t="s">
        <v>172</v>
      </c>
      <c r="B5" s="52" t="s">
        <v>173</v>
      </c>
      <c r="C5" s="53" t="s">
        <v>114</v>
      </c>
      <c r="D5" s="52" t="s">
        <v>111</v>
      </c>
      <c r="E5" s="52" t="s">
        <v>112</v>
      </c>
    </row>
    <row r="6" ht="22.75" customHeight="1" spans="1:5">
      <c r="A6" s="54"/>
      <c r="B6" s="55" t="s">
        <v>114</v>
      </c>
      <c r="C6" s="56">
        <f>C7+C11+C17</f>
        <v>7319582.45</v>
      </c>
      <c r="D6" s="57">
        <f>D7+D11+D17</f>
        <v>7309582.45</v>
      </c>
      <c r="E6" s="57">
        <v>10000</v>
      </c>
    </row>
    <row r="7" ht="29" customHeight="1" spans="1:5">
      <c r="A7" s="39" t="s">
        <v>174</v>
      </c>
      <c r="B7" s="39" t="s">
        <v>175</v>
      </c>
      <c r="C7" s="58">
        <f>C8</f>
        <v>6165915.71</v>
      </c>
      <c r="D7" s="58">
        <f>D8</f>
        <v>6155915.71</v>
      </c>
      <c r="E7" s="58">
        <v>10000</v>
      </c>
    </row>
    <row r="8" ht="29" customHeight="1" spans="1:5">
      <c r="A8" s="39" t="s">
        <v>176</v>
      </c>
      <c r="B8" s="39" t="s">
        <v>177</v>
      </c>
      <c r="C8" s="58">
        <f>C9+C10</f>
        <v>6165915.71</v>
      </c>
      <c r="D8" s="58">
        <f>D9+D10</f>
        <v>6155915.71</v>
      </c>
      <c r="E8" s="58">
        <v>10000</v>
      </c>
    </row>
    <row r="9" ht="29" customHeight="1" spans="1:5">
      <c r="A9" s="39" t="s">
        <v>178</v>
      </c>
      <c r="B9" s="39" t="s">
        <v>179</v>
      </c>
      <c r="C9" s="58">
        <v>6155915.71</v>
      </c>
      <c r="D9" s="58">
        <v>6155915.71</v>
      </c>
      <c r="E9" s="58"/>
    </row>
    <row r="10" ht="29" customHeight="1" spans="1:5">
      <c r="A10" s="39" t="s">
        <v>180</v>
      </c>
      <c r="B10" s="39" t="s">
        <v>181</v>
      </c>
      <c r="C10" s="58">
        <v>10000</v>
      </c>
      <c r="D10" s="58"/>
      <c r="E10" s="58">
        <v>10000</v>
      </c>
    </row>
    <row r="11" ht="29" customHeight="1" spans="1:5">
      <c r="A11" s="39" t="s">
        <v>182</v>
      </c>
      <c r="B11" s="39" t="s">
        <v>183</v>
      </c>
      <c r="C11" s="58">
        <f>C12+C15</f>
        <v>811904.22</v>
      </c>
      <c r="D11" s="58">
        <f>D12+D15</f>
        <v>811904.22</v>
      </c>
      <c r="E11" s="58"/>
    </row>
    <row r="12" ht="29" customHeight="1" spans="1:5">
      <c r="A12" s="39" t="s">
        <v>184</v>
      </c>
      <c r="B12" s="39" t="s">
        <v>185</v>
      </c>
      <c r="C12" s="58">
        <f>C13+C14</f>
        <v>779328.9</v>
      </c>
      <c r="D12" s="58">
        <f>D13+D14</f>
        <v>779328.9</v>
      </c>
      <c r="E12" s="58"/>
    </row>
    <row r="13" ht="29" customHeight="1" spans="1:5">
      <c r="A13" s="39" t="s">
        <v>186</v>
      </c>
      <c r="B13" s="39" t="s">
        <v>187</v>
      </c>
      <c r="C13" s="58">
        <v>25810</v>
      </c>
      <c r="D13" s="58">
        <v>25810</v>
      </c>
      <c r="E13" s="58"/>
    </row>
    <row r="14" ht="29" customHeight="1" spans="1:5">
      <c r="A14" s="39" t="s">
        <v>188</v>
      </c>
      <c r="B14" s="39" t="s">
        <v>189</v>
      </c>
      <c r="C14" s="58">
        <v>753518.9</v>
      </c>
      <c r="D14" s="58">
        <v>753518.9</v>
      </c>
      <c r="E14" s="58"/>
    </row>
    <row r="15" ht="29" customHeight="1" spans="1:5">
      <c r="A15" s="39" t="s">
        <v>190</v>
      </c>
      <c r="B15" s="39" t="s">
        <v>191</v>
      </c>
      <c r="C15" s="58">
        <v>32575.32</v>
      </c>
      <c r="D15" s="58">
        <v>32575.32</v>
      </c>
      <c r="E15" s="58"/>
    </row>
    <row r="16" ht="29" customHeight="1" spans="1:5">
      <c r="A16" s="39" t="s">
        <v>192</v>
      </c>
      <c r="B16" s="39" t="s">
        <v>191</v>
      </c>
      <c r="C16" s="58">
        <v>32575.32</v>
      </c>
      <c r="D16" s="58">
        <v>32575.32</v>
      </c>
      <c r="E16" s="58"/>
    </row>
    <row r="17" ht="29" customHeight="1" spans="1:5">
      <c r="A17" s="39" t="s">
        <v>193</v>
      </c>
      <c r="B17" s="39" t="s">
        <v>194</v>
      </c>
      <c r="C17" s="59">
        <v>341762.52</v>
      </c>
      <c r="D17" s="59">
        <v>341762.52</v>
      </c>
      <c r="E17" s="59"/>
    </row>
    <row r="18" ht="29" customHeight="1" spans="1:5">
      <c r="A18" s="39" t="s">
        <v>195</v>
      </c>
      <c r="B18" s="39" t="s">
        <v>196</v>
      </c>
      <c r="C18" s="59">
        <v>341762.52</v>
      </c>
      <c r="D18" s="59">
        <v>341762.52</v>
      </c>
      <c r="E18" s="59"/>
    </row>
    <row r="19" ht="29" customHeight="1" spans="1:5">
      <c r="A19" s="39" t="s">
        <v>197</v>
      </c>
      <c r="B19" s="39" t="s">
        <v>198</v>
      </c>
      <c r="C19" s="59">
        <v>341762.52</v>
      </c>
      <c r="D19" s="59">
        <v>341762.52</v>
      </c>
      <c r="E19" s="59"/>
    </row>
  </sheetData>
  <mergeCells count="4">
    <mergeCell ref="A2:E2"/>
    <mergeCell ref="C3:E3"/>
    <mergeCell ref="A4:B4"/>
    <mergeCell ref="C4:E4"/>
  </mergeCells>
  <pageMargins left="0.75" right="0.75" top="0.268999993801117" bottom="0.268999993801117" header="0" footer="0"/>
  <pageSetup paperSize="9" orientation="portrait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34"/>
  <sheetViews>
    <sheetView topLeftCell="A8" workbookViewId="0">
      <selection activeCell="B28" sqref="B28"/>
    </sheetView>
  </sheetViews>
  <sheetFormatPr defaultColWidth="10" defaultRowHeight="13.5" outlineLevelCol="4"/>
  <cols>
    <col min="1" max="1" width="13.7" customWidth="1"/>
    <col min="2" max="2" width="25.875" customWidth="1"/>
    <col min="3" max="3" width="15.625" customWidth="1"/>
    <col min="4" max="4" width="16.5" customWidth="1"/>
    <col min="5" max="5" width="15.875" customWidth="1"/>
  </cols>
  <sheetData>
    <row r="1" ht="39.85" customHeight="1" spans="1:5">
      <c r="A1" s="11" t="s">
        <v>199</v>
      </c>
      <c r="B1" s="11"/>
      <c r="C1" s="11"/>
      <c r="D1" s="11"/>
      <c r="E1" s="11"/>
    </row>
    <row r="2" ht="22.75" customHeight="1" spans="1:5">
      <c r="A2" s="45"/>
      <c r="B2" s="45"/>
      <c r="C2" s="12"/>
      <c r="D2" s="12"/>
      <c r="E2" s="46" t="s">
        <v>33</v>
      </c>
    </row>
    <row r="3" ht="22.75" customHeight="1" spans="1:5">
      <c r="A3" s="47" t="s">
        <v>200</v>
      </c>
      <c r="B3" s="47"/>
      <c r="C3" s="47" t="s">
        <v>201</v>
      </c>
      <c r="D3" s="47"/>
      <c r="E3" s="47"/>
    </row>
    <row r="4" ht="22.75" customHeight="1" spans="1:5">
      <c r="A4" s="47" t="s">
        <v>172</v>
      </c>
      <c r="B4" s="47" t="s">
        <v>173</v>
      </c>
      <c r="C4" s="47" t="s">
        <v>114</v>
      </c>
      <c r="D4" s="47" t="s">
        <v>202</v>
      </c>
      <c r="E4" s="47" t="s">
        <v>203</v>
      </c>
    </row>
    <row r="5" ht="20" customHeight="1" spans="1:5">
      <c r="A5" s="47"/>
      <c r="B5" s="48" t="s">
        <v>114</v>
      </c>
      <c r="C5" s="49">
        <f>C6+C14+C32</f>
        <v>7319582.45</v>
      </c>
      <c r="D5" s="49">
        <f>D6+D14+D32</f>
        <v>6238925.5</v>
      </c>
      <c r="E5" s="49">
        <f>E6+E14+E32</f>
        <v>1080656.95</v>
      </c>
    </row>
    <row r="6" ht="20" customHeight="1" spans="1:5">
      <c r="A6" s="39" t="s">
        <v>204</v>
      </c>
      <c r="B6" s="39" t="s">
        <v>205</v>
      </c>
      <c r="C6" s="50">
        <f>C7+C8+C9+C10+C11+C12+C13</f>
        <v>6213115.5</v>
      </c>
      <c r="D6" s="50">
        <f>D7+D8+D9+D10+D11+D12+D13</f>
        <v>6213115.5</v>
      </c>
      <c r="E6" s="51"/>
    </row>
    <row r="7" ht="20" customHeight="1" spans="1:5">
      <c r="A7" s="39" t="s">
        <v>206</v>
      </c>
      <c r="B7" s="39" t="s">
        <v>207</v>
      </c>
      <c r="C7" s="50">
        <v>2056767</v>
      </c>
      <c r="D7" s="50">
        <v>2056767</v>
      </c>
      <c r="E7" s="51"/>
    </row>
    <row r="8" ht="20" customHeight="1" spans="1:5">
      <c r="A8" s="39" t="s">
        <v>208</v>
      </c>
      <c r="B8" s="39" t="s">
        <v>209</v>
      </c>
      <c r="C8" s="50">
        <v>800610.3</v>
      </c>
      <c r="D8" s="50">
        <v>800610.3</v>
      </c>
      <c r="E8" s="51"/>
    </row>
    <row r="9" ht="20" customHeight="1" spans="1:5">
      <c r="A9" s="39" t="s">
        <v>210</v>
      </c>
      <c r="B9" s="39" t="s">
        <v>211</v>
      </c>
      <c r="C9" s="50">
        <v>1346725.66</v>
      </c>
      <c r="D9" s="50">
        <v>1346725.66</v>
      </c>
      <c r="E9" s="51"/>
    </row>
    <row r="10" ht="20" customHeight="1" spans="1:5">
      <c r="A10" s="39" t="s">
        <v>212</v>
      </c>
      <c r="B10" s="39" t="s">
        <v>213</v>
      </c>
      <c r="C10" s="50">
        <v>881155.8</v>
      </c>
      <c r="D10" s="50">
        <v>881155.8</v>
      </c>
      <c r="E10" s="51"/>
    </row>
    <row r="11" ht="20" customHeight="1" spans="1:5">
      <c r="A11" s="39" t="s">
        <v>214</v>
      </c>
      <c r="B11" s="39" t="s">
        <v>215</v>
      </c>
      <c r="C11" s="50">
        <v>753518.9</v>
      </c>
      <c r="D11" s="50">
        <v>753518.9</v>
      </c>
      <c r="E11" s="51"/>
    </row>
    <row r="12" ht="20" customHeight="1" spans="1:5">
      <c r="A12" s="39" t="s">
        <v>216</v>
      </c>
      <c r="B12" s="39" t="s">
        <v>217</v>
      </c>
      <c r="C12" s="50">
        <v>341762.52</v>
      </c>
      <c r="D12" s="50">
        <v>341762.52</v>
      </c>
      <c r="E12" s="51"/>
    </row>
    <row r="13" ht="20" customHeight="1" spans="1:5">
      <c r="A13" s="39" t="s">
        <v>218</v>
      </c>
      <c r="B13" s="39" t="s">
        <v>219</v>
      </c>
      <c r="C13" s="50">
        <v>32575.32</v>
      </c>
      <c r="D13" s="50">
        <v>32575.32</v>
      </c>
      <c r="E13" s="51"/>
    </row>
    <row r="14" ht="20" customHeight="1" spans="1:5">
      <c r="A14" s="39" t="s">
        <v>220</v>
      </c>
      <c r="B14" s="39" t="s">
        <v>221</v>
      </c>
      <c r="C14" s="50">
        <f>C15+C16+C17+C18+C19+C20+C21+C22+C23+C24+C25+C26+C27+C28+C29+C30</f>
        <v>1080656.95</v>
      </c>
      <c r="D14" s="50"/>
      <c r="E14" s="50">
        <f>E15+E16+E17+E18+E19+E20+E21+E22+E23+E24+E25+E26+E27+E28+E29+E30</f>
        <v>1080656.95</v>
      </c>
    </row>
    <row r="15" ht="20" customHeight="1" spans="1:5">
      <c r="A15" s="39" t="s">
        <v>222</v>
      </c>
      <c r="B15" s="39" t="s">
        <v>223</v>
      </c>
      <c r="C15" s="50">
        <v>333500</v>
      </c>
      <c r="D15" s="51"/>
      <c r="E15" s="51">
        <v>333500</v>
      </c>
    </row>
    <row r="16" ht="20" customHeight="1" spans="1:5">
      <c r="A16" s="39" t="s">
        <v>224</v>
      </c>
      <c r="B16" s="39" t="s">
        <v>225</v>
      </c>
      <c r="C16" s="50">
        <v>30000</v>
      </c>
      <c r="D16" s="51"/>
      <c r="E16" s="51">
        <v>30000</v>
      </c>
    </row>
    <row r="17" ht="20" customHeight="1" spans="1:5">
      <c r="A17" s="39" t="s">
        <v>226</v>
      </c>
      <c r="B17" s="39" t="s">
        <v>227</v>
      </c>
      <c r="C17" s="50">
        <v>20000</v>
      </c>
      <c r="D17" s="51"/>
      <c r="E17" s="51">
        <v>20000</v>
      </c>
    </row>
    <row r="18" ht="20" customHeight="1" spans="1:5">
      <c r="A18" s="39" t="s">
        <v>228</v>
      </c>
      <c r="B18" s="39" t="s">
        <v>229</v>
      </c>
      <c r="C18" s="50">
        <v>100000</v>
      </c>
      <c r="D18" s="51"/>
      <c r="E18" s="51">
        <v>100000</v>
      </c>
    </row>
    <row r="19" ht="20" customHeight="1" spans="1:5">
      <c r="A19" s="39" t="s">
        <v>230</v>
      </c>
      <c r="B19" s="39" t="s">
        <v>231</v>
      </c>
      <c r="C19" s="50">
        <v>30000</v>
      </c>
      <c r="D19" s="51"/>
      <c r="E19" s="51">
        <v>30000</v>
      </c>
    </row>
    <row r="20" ht="20" customHeight="1" spans="1:5">
      <c r="A20" s="39" t="s">
        <v>232</v>
      </c>
      <c r="B20" s="39" t="s">
        <v>233</v>
      </c>
      <c r="C20" s="50">
        <v>150000</v>
      </c>
      <c r="D20" s="51"/>
      <c r="E20" s="51">
        <v>150000</v>
      </c>
    </row>
    <row r="21" ht="20" customHeight="1" spans="1:5">
      <c r="A21" s="39" t="s">
        <v>234</v>
      </c>
      <c r="B21" s="39" t="s">
        <v>235</v>
      </c>
      <c r="C21" s="50">
        <v>60000</v>
      </c>
      <c r="D21" s="51"/>
      <c r="E21" s="51">
        <v>60000</v>
      </c>
    </row>
    <row r="22" ht="20" customHeight="1" spans="1:5">
      <c r="A22" s="39" t="s">
        <v>236</v>
      </c>
      <c r="B22" s="39" t="s">
        <v>237</v>
      </c>
      <c r="C22" s="50">
        <v>10000</v>
      </c>
      <c r="D22" s="51"/>
      <c r="E22" s="51">
        <v>10000</v>
      </c>
    </row>
    <row r="23" ht="20" customHeight="1" spans="1:5">
      <c r="A23" s="39" t="s">
        <v>238</v>
      </c>
      <c r="B23" s="39" t="s">
        <v>239</v>
      </c>
      <c r="C23" s="50">
        <v>10000</v>
      </c>
      <c r="D23" s="51"/>
      <c r="E23" s="51">
        <v>10000</v>
      </c>
    </row>
    <row r="24" ht="20" customHeight="1" spans="1:5">
      <c r="A24" s="39" t="s">
        <v>240</v>
      </c>
      <c r="B24" s="39" t="s">
        <v>241</v>
      </c>
      <c r="C24" s="50">
        <v>5000</v>
      </c>
      <c r="D24" s="51"/>
      <c r="E24" s="51">
        <v>5000</v>
      </c>
    </row>
    <row r="25" ht="20" customHeight="1" spans="1:5">
      <c r="A25" s="39" t="s">
        <v>242</v>
      </c>
      <c r="B25" s="39" t="s">
        <v>243</v>
      </c>
      <c r="C25" s="50">
        <v>50000</v>
      </c>
      <c r="D25" s="51"/>
      <c r="E25" s="51">
        <v>50000</v>
      </c>
    </row>
    <row r="26" ht="20" customHeight="1" spans="1:5">
      <c r="A26" s="39" t="s">
        <v>244</v>
      </c>
      <c r="B26" s="39" t="s">
        <v>245</v>
      </c>
      <c r="C26" s="50">
        <v>50000</v>
      </c>
      <c r="D26" s="51"/>
      <c r="E26" s="51">
        <v>50000</v>
      </c>
    </row>
    <row r="27" ht="20" customHeight="1" spans="1:5">
      <c r="A27" s="39" t="s">
        <v>246</v>
      </c>
      <c r="B27" s="39" t="s">
        <v>247</v>
      </c>
      <c r="C27" s="50">
        <v>37058.93</v>
      </c>
      <c r="D27" s="51"/>
      <c r="E27" s="51">
        <v>37058.93</v>
      </c>
    </row>
    <row r="28" ht="20" customHeight="1" spans="1:5">
      <c r="A28" s="39" t="s">
        <v>248</v>
      </c>
      <c r="B28" s="39" t="s">
        <v>249</v>
      </c>
      <c r="C28" s="50">
        <v>23698.02</v>
      </c>
      <c r="D28" s="51"/>
      <c r="E28" s="51">
        <v>23698.02</v>
      </c>
    </row>
    <row r="29" ht="20" customHeight="1" spans="1:5">
      <c r="A29" s="39" t="s">
        <v>250</v>
      </c>
      <c r="B29" s="39" t="s">
        <v>251</v>
      </c>
      <c r="C29" s="50">
        <v>40000</v>
      </c>
      <c r="D29" s="51"/>
      <c r="E29" s="51">
        <v>40000</v>
      </c>
    </row>
    <row r="30" ht="20" customHeight="1" spans="1:5">
      <c r="A30" s="39" t="s">
        <v>252</v>
      </c>
      <c r="B30" s="39" t="s">
        <v>253</v>
      </c>
      <c r="C30" s="50">
        <v>131400</v>
      </c>
      <c r="D30" s="51"/>
      <c r="E30" s="51">
        <v>131400</v>
      </c>
    </row>
    <row r="31" ht="20" customHeight="1" spans="1:5">
      <c r="A31" s="39" t="s">
        <v>254</v>
      </c>
      <c r="B31" s="39" t="s">
        <v>255</v>
      </c>
      <c r="C31" s="50"/>
      <c r="D31" s="51"/>
      <c r="E31" s="51"/>
    </row>
    <row r="32" ht="20" customHeight="1" spans="1:5">
      <c r="A32" s="39" t="s">
        <v>256</v>
      </c>
      <c r="B32" s="39" t="s">
        <v>257</v>
      </c>
      <c r="C32" s="50">
        <f>C33+C34</f>
        <v>25810</v>
      </c>
      <c r="D32" s="50">
        <f>D33+D34</f>
        <v>25810</v>
      </c>
      <c r="E32" s="51"/>
    </row>
    <row r="33" ht="20" customHeight="1" spans="1:5">
      <c r="A33" s="39" t="s">
        <v>258</v>
      </c>
      <c r="B33" s="39" t="s">
        <v>259</v>
      </c>
      <c r="C33" s="50">
        <v>18250</v>
      </c>
      <c r="D33" s="50">
        <v>18250</v>
      </c>
      <c r="E33" s="51"/>
    </row>
    <row r="34" ht="20" customHeight="1" spans="1:5">
      <c r="A34" s="39" t="s">
        <v>260</v>
      </c>
      <c r="B34" s="39" t="s">
        <v>261</v>
      </c>
      <c r="C34" s="50">
        <v>7560</v>
      </c>
      <c r="D34" s="50">
        <v>7560</v>
      </c>
      <c r="E34" s="51"/>
    </row>
  </sheetData>
  <mergeCells count="4">
    <mergeCell ref="A1:E1"/>
    <mergeCell ref="A2:B2"/>
    <mergeCell ref="A3:B3"/>
    <mergeCell ref="C3:E3"/>
  </mergeCells>
  <pageMargins left="0.75" right="0.75" top="0.270000010728836" bottom="0.270000010728836" header="0" footer="0"/>
  <pageSetup paperSize="9" orientation="portrait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8"/>
  <sheetViews>
    <sheetView workbookViewId="0">
      <selection activeCell="H16" sqref="H16"/>
    </sheetView>
  </sheetViews>
  <sheetFormatPr defaultColWidth="10" defaultRowHeight="13.5" outlineLevelRow="7" outlineLevelCol="7"/>
  <cols>
    <col min="1" max="1" width="18.25" customWidth="1"/>
    <col min="2" max="2" width="9.76666666666667" customWidth="1"/>
    <col min="3" max="3" width="12.9166666666667" customWidth="1"/>
    <col min="4" max="7" width="9.76666666666667" customWidth="1"/>
    <col min="8" max="8" width="10.25" customWidth="1"/>
  </cols>
  <sheetData>
    <row r="1" ht="14.3" customHeight="1" spans="1:8">
      <c r="A1" s="10"/>
      <c r="B1" s="10"/>
      <c r="C1" s="10"/>
      <c r="D1" s="10"/>
      <c r="E1" s="10"/>
      <c r="F1" s="10"/>
      <c r="G1" s="10"/>
      <c r="H1" s="10"/>
    </row>
    <row r="2" ht="39.85" customHeight="1" spans="1:8">
      <c r="A2" s="41" t="s">
        <v>262</v>
      </c>
      <c r="B2" s="41"/>
      <c r="C2" s="41"/>
      <c r="D2" s="41"/>
      <c r="E2" s="41"/>
      <c r="F2" s="41"/>
      <c r="G2" s="41"/>
      <c r="H2" s="41"/>
    </row>
    <row r="3" ht="22.75" customHeight="1" spans="1:8">
      <c r="A3" s="10"/>
      <c r="B3" s="10"/>
      <c r="C3" s="10"/>
      <c r="D3" s="10"/>
      <c r="E3" s="10"/>
      <c r="F3" s="10"/>
      <c r="G3" s="10"/>
      <c r="H3" s="42" t="s">
        <v>33</v>
      </c>
    </row>
    <row r="4" ht="22.75" customHeight="1" spans="1:8">
      <c r="A4" s="14" t="s">
        <v>167</v>
      </c>
      <c r="B4" s="14" t="s">
        <v>263</v>
      </c>
      <c r="C4" s="14"/>
      <c r="D4" s="14"/>
      <c r="E4" s="14"/>
      <c r="F4" s="14"/>
      <c r="G4" s="14" t="s">
        <v>264</v>
      </c>
      <c r="H4" s="14" t="s">
        <v>265</v>
      </c>
    </row>
    <row r="5" ht="22.75" customHeight="1" spans="1:8">
      <c r="A5" s="14"/>
      <c r="B5" s="14" t="s">
        <v>114</v>
      </c>
      <c r="C5" s="14" t="s">
        <v>266</v>
      </c>
      <c r="D5" s="14" t="s">
        <v>267</v>
      </c>
      <c r="E5" s="14" t="s">
        <v>268</v>
      </c>
      <c r="F5" s="14"/>
      <c r="G5" s="14"/>
      <c r="H5" s="14"/>
    </row>
    <row r="6" ht="22.75" customHeight="1" spans="1:8">
      <c r="A6" s="14"/>
      <c r="B6" s="14"/>
      <c r="C6" s="14"/>
      <c r="D6" s="14"/>
      <c r="E6" s="14" t="s">
        <v>269</v>
      </c>
      <c r="F6" s="14" t="s">
        <v>270</v>
      </c>
      <c r="G6" s="14"/>
      <c r="H6" s="14"/>
    </row>
    <row r="7" ht="22.75" customHeight="1" spans="1:8">
      <c r="A7" s="43" t="s">
        <v>114</v>
      </c>
      <c r="B7" s="44">
        <v>40000</v>
      </c>
      <c r="C7" s="44"/>
      <c r="D7" s="44"/>
      <c r="E7" s="44"/>
      <c r="F7" s="44">
        <v>40000</v>
      </c>
      <c r="G7" s="44"/>
      <c r="H7" s="44"/>
    </row>
    <row r="8" ht="22.75" customHeight="1" spans="1:8">
      <c r="A8" s="43" t="s">
        <v>2</v>
      </c>
      <c r="B8" s="16">
        <v>40000</v>
      </c>
      <c r="C8" s="16"/>
      <c r="D8" s="16"/>
      <c r="E8" s="16"/>
      <c r="F8" s="16">
        <v>40000</v>
      </c>
      <c r="G8" s="16"/>
      <c r="H8" s="16"/>
    </row>
  </sheetData>
  <mergeCells count="9">
    <mergeCell ref="A2:H2"/>
    <mergeCell ref="B4:F4"/>
    <mergeCell ref="E5:F5"/>
    <mergeCell ref="A4:A6"/>
    <mergeCell ref="B5:B6"/>
    <mergeCell ref="C5:C6"/>
    <mergeCell ref="D5:D6"/>
    <mergeCell ref="G4:G6"/>
    <mergeCell ref="H4:H6"/>
  </mergeCells>
  <pageMargins left="0.75" right="0.75" top="0.270000010728836" bottom="0.270000010728836" header="0" footer="0"/>
  <pageSetup paperSize="9" scale="97" orientation="portrait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29"/>
  <sheetViews>
    <sheetView topLeftCell="A5" workbookViewId="0">
      <selection activeCell="E20" sqref="E20"/>
    </sheetView>
  </sheetViews>
  <sheetFormatPr defaultColWidth="10" defaultRowHeight="15"/>
  <cols>
    <col min="1" max="1" width="9.76666666666667" customWidth="1"/>
    <col min="2" max="2" width="12" style="18" customWidth="1"/>
    <col min="3" max="3" width="29.625" style="18" customWidth="1"/>
    <col min="4" max="4" width="11.5" style="26" customWidth="1"/>
    <col min="5" max="5" width="12" style="26" customWidth="1"/>
    <col min="6" max="6" width="12.5" style="26" customWidth="1"/>
    <col min="7" max="10" width="9.76666666666667" customWidth="1"/>
  </cols>
  <sheetData>
    <row r="1" ht="14.3" customHeight="1" spans="1:10">
      <c r="A1" s="10"/>
      <c r="B1" s="27"/>
      <c r="C1" s="28"/>
      <c r="D1" s="29"/>
      <c r="E1" s="29"/>
      <c r="F1" s="29"/>
      <c r="G1" s="10"/>
      <c r="H1" s="10"/>
      <c r="I1" s="10"/>
      <c r="J1" s="10"/>
    </row>
    <row r="2" ht="39.85" customHeight="1" spans="1:10">
      <c r="A2" s="11" t="s">
        <v>271</v>
      </c>
      <c r="B2" s="20"/>
      <c r="C2" s="20"/>
      <c r="D2" s="11"/>
      <c r="E2" s="11"/>
      <c r="F2" s="11"/>
      <c r="G2" s="10"/>
      <c r="H2" s="10"/>
      <c r="I2" s="10"/>
      <c r="J2" s="10"/>
    </row>
    <row r="3" ht="22.75" customHeight="1" spans="1:10">
      <c r="A3" s="12"/>
      <c r="D3" s="30"/>
      <c r="E3" s="30"/>
      <c r="F3" s="30" t="s">
        <v>33</v>
      </c>
      <c r="G3" s="10"/>
      <c r="H3" s="10"/>
      <c r="I3" s="10"/>
      <c r="J3" s="10"/>
    </row>
    <row r="4" ht="22.75" customHeight="1" spans="1:10">
      <c r="A4" s="31" t="s">
        <v>272</v>
      </c>
      <c r="B4" s="32" t="s">
        <v>273</v>
      </c>
      <c r="C4" s="33" t="s">
        <v>274</v>
      </c>
      <c r="D4" s="31" t="s">
        <v>114</v>
      </c>
      <c r="E4" s="31" t="s">
        <v>111</v>
      </c>
      <c r="F4" s="31" t="s">
        <v>112</v>
      </c>
      <c r="G4" s="10"/>
      <c r="H4" s="10"/>
      <c r="I4" s="10"/>
      <c r="J4" s="10"/>
    </row>
    <row r="5" ht="28" customHeight="1" spans="1:10">
      <c r="A5" s="31"/>
      <c r="B5" s="34"/>
      <c r="C5" s="35" t="s">
        <v>114</v>
      </c>
      <c r="D5" s="31"/>
      <c r="E5" s="31"/>
      <c r="F5" s="31"/>
      <c r="G5" s="12"/>
      <c r="H5" s="12"/>
      <c r="I5" s="12"/>
      <c r="J5" s="12"/>
    </row>
    <row r="6" ht="28" customHeight="1" spans="1:6">
      <c r="A6" s="36">
        <v>1</v>
      </c>
      <c r="B6" s="34" t="s">
        <v>220</v>
      </c>
      <c r="C6" s="37" t="s">
        <v>221</v>
      </c>
      <c r="D6" s="36">
        <f>D7+D8+D9+D10+D11+D12+D13+D14+D15+D16+D17+D18+D19+D20+D21+D22</f>
        <v>1080656.95</v>
      </c>
      <c r="E6" s="36">
        <f>E7+E8+E9+E10+E11+E12+E13+E14+E15+E16+E17+E18+E19+E20+E21+E22</f>
        <v>1070656.95</v>
      </c>
      <c r="F6" s="36">
        <f>F7+F8+F9+F10+F11+F12+F13+F14+F15+F16+F17+F18+F19+F20+F21</f>
        <v>10000</v>
      </c>
    </row>
    <row r="7" ht="28" customHeight="1" spans="1:6">
      <c r="A7" s="36">
        <v>2</v>
      </c>
      <c r="B7" s="38" t="s">
        <v>222</v>
      </c>
      <c r="C7" s="39" t="s">
        <v>223</v>
      </c>
      <c r="D7" s="36">
        <v>333500</v>
      </c>
      <c r="E7" s="36">
        <v>323500</v>
      </c>
      <c r="F7" s="36">
        <v>10000</v>
      </c>
    </row>
    <row r="8" ht="28" customHeight="1" spans="1:6">
      <c r="A8" s="36">
        <v>3</v>
      </c>
      <c r="B8" s="38" t="s">
        <v>224</v>
      </c>
      <c r="C8" s="39" t="s">
        <v>225</v>
      </c>
      <c r="D8" s="36">
        <v>30000</v>
      </c>
      <c r="E8" s="36">
        <v>30000</v>
      </c>
      <c r="F8" s="36"/>
    </row>
    <row r="9" ht="28" customHeight="1" spans="1:6">
      <c r="A9" s="36">
        <v>4</v>
      </c>
      <c r="B9" s="38" t="s">
        <v>226</v>
      </c>
      <c r="C9" s="39" t="s">
        <v>227</v>
      </c>
      <c r="D9" s="36">
        <v>20000</v>
      </c>
      <c r="E9" s="36">
        <v>20000</v>
      </c>
      <c r="F9" s="36"/>
    </row>
    <row r="10" ht="28" customHeight="1" spans="1:6">
      <c r="A10" s="36">
        <v>5</v>
      </c>
      <c r="B10" s="38" t="s">
        <v>228</v>
      </c>
      <c r="C10" s="39" t="s">
        <v>229</v>
      </c>
      <c r="D10" s="36">
        <v>100000</v>
      </c>
      <c r="E10" s="36">
        <v>100000</v>
      </c>
      <c r="F10" s="36"/>
    </row>
    <row r="11" ht="28" customHeight="1" spans="1:6">
      <c r="A11" s="36">
        <v>6</v>
      </c>
      <c r="B11" s="38" t="s">
        <v>230</v>
      </c>
      <c r="C11" s="39" t="s">
        <v>231</v>
      </c>
      <c r="D11" s="36">
        <v>30000</v>
      </c>
      <c r="E11" s="36">
        <v>30000</v>
      </c>
      <c r="F11" s="36"/>
    </row>
    <row r="12" ht="28" customHeight="1" spans="1:6">
      <c r="A12" s="36">
        <v>7</v>
      </c>
      <c r="B12" s="38" t="s">
        <v>232</v>
      </c>
      <c r="C12" s="39" t="s">
        <v>233</v>
      </c>
      <c r="D12" s="36">
        <v>150000</v>
      </c>
      <c r="E12" s="40">
        <v>150000</v>
      </c>
      <c r="F12" s="36"/>
    </row>
    <row r="13" ht="28" customHeight="1" spans="1:6">
      <c r="A13" s="36">
        <v>8</v>
      </c>
      <c r="B13" s="38" t="s">
        <v>234</v>
      </c>
      <c r="C13" s="39" t="s">
        <v>235</v>
      </c>
      <c r="D13" s="36">
        <v>60000</v>
      </c>
      <c r="E13" s="36">
        <v>60000</v>
      </c>
      <c r="F13" s="36"/>
    </row>
    <row r="14" ht="28" customHeight="1" spans="1:6">
      <c r="A14" s="36">
        <v>9</v>
      </c>
      <c r="B14" s="38" t="s">
        <v>236</v>
      </c>
      <c r="C14" s="39" t="s">
        <v>237</v>
      </c>
      <c r="D14" s="36">
        <v>10000</v>
      </c>
      <c r="E14" s="36">
        <v>10000</v>
      </c>
      <c r="F14" s="36"/>
    </row>
    <row r="15" ht="28" customHeight="1" spans="1:6">
      <c r="A15" s="36">
        <v>10</v>
      </c>
      <c r="B15" s="38" t="s">
        <v>238</v>
      </c>
      <c r="C15" s="39" t="s">
        <v>239</v>
      </c>
      <c r="D15" s="36">
        <v>10000</v>
      </c>
      <c r="E15" s="36">
        <v>10000</v>
      </c>
      <c r="F15" s="36"/>
    </row>
    <row r="16" ht="28" customHeight="1" spans="1:6">
      <c r="A16" s="36">
        <v>11</v>
      </c>
      <c r="B16" s="38" t="s">
        <v>240</v>
      </c>
      <c r="C16" s="39" t="s">
        <v>241</v>
      </c>
      <c r="D16" s="36">
        <v>5000</v>
      </c>
      <c r="E16" s="36">
        <v>5000</v>
      </c>
      <c r="F16" s="36"/>
    </row>
    <row r="17" ht="28" customHeight="1" spans="1:6">
      <c r="A17" s="36">
        <v>12</v>
      </c>
      <c r="B17" s="38" t="s">
        <v>242</v>
      </c>
      <c r="C17" s="39" t="s">
        <v>243</v>
      </c>
      <c r="D17" s="36">
        <v>50000</v>
      </c>
      <c r="E17" s="36">
        <v>50000</v>
      </c>
      <c r="F17" s="36"/>
    </row>
    <row r="18" ht="28" customHeight="1" spans="1:6">
      <c r="A18" s="36">
        <v>13</v>
      </c>
      <c r="B18" s="38" t="s">
        <v>244</v>
      </c>
      <c r="C18" s="39" t="s">
        <v>245</v>
      </c>
      <c r="D18" s="36">
        <v>50000</v>
      </c>
      <c r="E18" s="36">
        <v>50000</v>
      </c>
      <c r="F18" s="36"/>
    </row>
    <row r="19" ht="28" customHeight="1" spans="1:6">
      <c r="A19" s="36">
        <v>14</v>
      </c>
      <c r="B19" s="38" t="s">
        <v>246</v>
      </c>
      <c r="C19" s="39" t="s">
        <v>247</v>
      </c>
      <c r="D19" s="36">
        <v>37058.93</v>
      </c>
      <c r="E19" s="36">
        <v>37058.93</v>
      </c>
      <c r="F19" s="36"/>
    </row>
    <row r="20" ht="28" customHeight="1" spans="1:6">
      <c r="A20" s="36">
        <v>15</v>
      </c>
      <c r="B20" s="38" t="s">
        <v>248</v>
      </c>
      <c r="C20" s="39" t="s">
        <v>249</v>
      </c>
      <c r="D20" s="36">
        <v>23698.02</v>
      </c>
      <c r="E20" s="36">
        <v>23698.02</v>
      </c>
      <c r="F20" s="36"/>
    </row>
    <row r="21" ht="28" customHeight="1" spans="1:6">
      <c r="A21" s="36">
        <v>16</v>
      </c>
      <c r="B21" s="38" t="s">
        <v>250</v>
      </c>
      <c r="C21" s="39" t="s">
        <v>251</v>
      </c>
      <c r="D21" s="36">
        <v>40000</v>
      </c>
      <c r="E21" s="36">
        <v>40000</v>
      </c>
      <c r="F21" s="36"/>
    </row>
    <row r="22" ht="28" customHeight="1" spans="1:6">
      <c r="A22" s="36">
        <v>17</v>
      </c>
      <c r="B22" s="38" t="s">
        <v>252</v>
      </c>
      <c r="C22" s="39" t="s">
        <v>253</v>
      </c>
      <c r="D22" s="36">
        <v>131400</v>
      </c>
      <c r="E22" s="36">
        <v>131400</v>
      </c>
      <c r="F22" s="36"/>
    </row>
    <row r="27" ht="13.5" spans="2:3">
      <c r="B27" s="17"/>
      <c r="C27" s="17"/>
    </row>
    <row r="28" ht="13.5" spans="2:3">
      <c r="B28" s="17"/>
      <c r="C28" s="17"/>
    </row>
    <row r="29" ht="13.5" spans="2:3">
      <c r="B29" s="17"/>
      <c r="C29" s="17"/>
    </row>
  </sheetData>
  <mergeCells count="1">
    <mergeCell ref="A2:F2"/>
  </mergeCells>
  <pageMargins left="0.75" right="0.75" top="0.270000010728836" bottom="0.270000010728836" header="0" footer="0"/>
  <pageSetup paperSize="9" orientation="portrait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P12"/>
  <sheetViews>
    <sheetView showGridLines="0" showZeros="0" workbookViewId="0">
      <selection activeCell="B9" sqref="B9"/>
    </sheetView>
  </sheetViews>
  <sheetFormatPr defaultColWidth="7.875" defaultRowHeight="12.75" customHeight="1"/>
  <cols>
    <col min="1" max="1" width="17" style="18" customWidth="1"/>
    <col min="2" max="2" width="41.375" style="18" customWidth="1"/>
    <col min="3" max="3" width="29.375" style="18" customWidth="1"/>
    <col min="4" max="4" width="2.5" style="18" customWidth="1"/>
    <col min="5" max="16" width="8" style="18"/>
    <col min="17" max="16384" width="7.875" style="17"/>
  </cols>
  <sheetData>
    <row r="1" ht="15" customHeight="1" spans="1:16">
      <c r="A1" s="19"/>
      <c r="B1" s="19"/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O1" s="17"/>
      <c r="P1" s="17"/>
    </row>
    <row r="2" ht="32.25" customHeight="1" spans="1:16">
      <c r="A2" s="20" t="s">
        <v>275</v>
      </c>
      <c r="B2" s="20"/>
      <c r="C2" s="20"/>
      <c r="D2" s="17"/>
      <c r="E2" s="17"/>
      <c r="F2" s="17"/>
      <c r="G2" s="17"/>
      <c r="H2" s="17"/>
      <c r="I2" s="17"/>
      <c r="J2" s="17"/>
      <c r="K2" s="17"/>
      <c r="L2" s="17"/>
      <c r="M2" s="17"/>
      <c r="N2" s="17"/>
      <c r="O2" s="17"/>
      <c r="P2" s="17"/>
    </row>
    <row r="3" ht="15" customHeight="1" spans="1:16">
      <c r="A3" s="17"/>
      <c r="B3" s="17"/>
      <c r="C3" s="21" t="s">
        <v>33</v>
      </c>
      <c r="D3" s="17"/>
      <c r="E3" s="17"/>
      <c r="F3" s="17"/>
      <c r="G3" s="17"/>
      <c r="H3" s="17"/>
      <c r="I3" s="17"/>
      <c r="J3" s="17"/>
      <c r="K3" s="17"/>
      <c r="L3" s="17"/>
      <c r="M3" s="17"/>
      <c r="N3" s="17"/>
      <c r="O3" s="17"/>
      <c r="P3" s="17"/>
    </row>
    <row r="4" ht="25.5" customHeight="1" spans="1:16">
      <c r="A4" s="22" t="s">
        <v>276</v>
      </c>
      <c r="B4" s="22"/>
      <c r="C4" s="23" t="s">
        <v>37</v>
      </c>
      <c r="D4" s="17"/>
      <c r="E4" s="17"/>
      <c r="F4" s="17"/>
      <c r="G4" s="17"/>
      <c r="H4" s="17"/>
      <c r="I4" s="17"/>
      <c r="J4" s="17"/>
      <c r="K4" s="17"/>
      <c r="L4" s="17"/>
      <c r="M4" s="17"/>
      <c r="N4" s="17"/>
      <c r="O4" s="17"/>
      <c r="P4" s="17"/>
    </row>
    <row r="5" ht="25.5" customHeight="1" spans="1:16">
      <c r="A5" s="22" t="s">
        <v>277</v>
      </c>
      <c r="B5" s="22" t="s">
        <v>278</v>
      </c>
      <c r="C5" s="23"/>
      <c r="D5" s="17"/>
      <c r="E5" s="17"/>
      <c r="F5" s="17"/>
      <c r="G5" s="17"/>
      <c r="H5" s="17"/>
      <c r="I5" s="17"/>
      <c r="J5" s="17"/>
      <c r="K5" s="17"/>
      <c r="L5" s="17"/>
      <c r="M5" s="17"/>
      <c r="N5" s="17"/>
      <c r="O5" s="17"/>
      <c r="P5" s="17"/>
    </row>
    <row r="6" s="17" customFormat="1" ht="25.5" customHeight="1" spans="1:3">
      <c r="A6" s="22" t="s">
        <v>114</v>
      </c>
      <c r="B6" s="22"/>
      <c r="C6" s="23"/>
    </row>
    <row r="7" s="17" customFormat="1" ht="26.25" customHeight="1" spans="1:4">
      <c r="A7" s="24"/>
      <c r="B7" s="24"/>
      <c r="C7" s="25">
        <v>0</v>
      </c>
      <c r="D7" s="18"/>
    </row>
    <row r="8" ht="26.25" customHeight="1" spans="1:16">
      <c r="A8" s="24"/>
      <c r="B8" s="24"/>
      <c r="C8" s="25"/>
      <c r="D8" s="17"/>
      <c r="E8" s="17"/>
      <c r="F8" s="17"/>
      <c r="G8" s="17"/>
      <c r="H8" s="17"/>
      <c r="I8" s="17"/>
      <c r="J8" s="17"/>
      <c r="K8" s="17"/>
      <c r="L8" s="17"/>
      <c r="M8" s="17"/>
      <c r="N8" s="17"/>
      <c r="O8" s="17"/>
      <c r="P8" s="17"/>
    </row>
    <row r="9" ht="26.25" customHeight="1" spans="1:16">
      <c r="A9" s="24"/>
      <c r="B9" s="24"/>
      <c r="C9" s="25"/>
      <c r="D9" s="17"/>
      <c r="E9" s="17"/>
      <c r="F9" s="17"/>
      <c r="G9" s="17"/>
      <c r="H9" s="17"/>
      <c r="I9" s="17"/>
      <c r="J9" s="17"/>
      <c r="K9" s="17"/>
      <c r="L9" s="17"/>
      <c r="M9" s="17"/>
      <c r="N9" s="17"/>
      <c r="O9" s="17"/>
      <c r="P9" s="17"/>
    </row>
    <row r="10" ht="26.25" customHeight="1" spans="1:3">
      <c r="A10" s="24"/>
      <c r="B10" s="24"/>
      <c r="C10" s="25"/>
    </row>
    <row r="11" ht="26.25" customHeight="1" spans="1:3">
      <c r="A11" s="24"/>
      <c r="B11" s="24"/>
      <c r="C11" s="25"/>
    </row>
    <row r="12" ht="26.25" customHeight="1" spans="1:3">
      <c r="A12" s="24"/>
      <c r="B12" s="24"/>
      <c r="C12" s="25"/>
    </row>
  </sheetData>
  <sheetProtection formatCells="0" formatColumns="0" formatRows="0"/>
  <mergeCells count="3">
    <mergeCell ref="A2:C2"/>
    <mergeCell ref="A4:B4"/>
    <mergeCell ref="C4:C5"/>
  </mergeCells>
  <printOptions horizontalCentered="1"/>
  <pageMargins left="0.786805555555556" right="0.393055555555556" top="1.18055555555556" bottom="0.786805555555556" header="0" footer="0.393055555555556"/>
  <pageSetup paperSize="9" fitToHeight="100" orientation="portrait" horizontalDpi="300" verticalDpi="300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E5"/>
  <sheetViews>
    <sheetView workbookViewId="0">
      <selection activeCell="E10" sqref="E10"/>
    </sheetView>
  </sheetViews>
  <sheetFormatPr defaultColWidth="10" defaultRowHeight="13.5" outlineLevelRow="4" outlineLevelCol="4"/>
  <cols>
    <col min="1" max="1" width="19.325" customWidth="1"/>
    <col min="2" max="2" width="5.625" customWidth="1"/>
    <col min="3" max="3" width="20.1916666666667" customWidth="1"/>
    <col min="4" max="4" width="20.75" customWidth="1"/>
    <col min="5" max="5" width="22.375" customWidth="1"/>
  </cols>
  <sheetData>
    <row r="1" ht="14.3" customHeight="1" spans="1:5">
      <c r="A1" s="10"/>
      <c r="B1" s="10"/>
      <c r="C1" s="10"/>
      <c r="D1" s="10"/>
      <c r="E1" s="10"/>
    </row>
    <row r="2" ht="39.85" customHeight="1" spans="1:5">
      <c r="A2" s="11" t="s">
        <v>279</v>
      </c>
      <c r="B2" s="11"/>
      <c r="C2" s="11"/>
      <c r="D2" s="11"/>
      <c r="E2" s="11"/>
    </row>
    <row r="3" ht="22.75" customHeight="1" spans="1:5">
      <c r="A3" s="12"/>
      <c r="B3" s="12"/>
      <c r="C3" s="12"/>
      <c r="D3" s="12"/>
      <c r="E3" s="13" t="s">
        <v>33</v>
      </c>
    </row>
    <row r="4" ht="22.75" customHeight="1" spans="1:5">
      <c r="A4" s="14" t="s">
        <v>167</v>
      </c>
      <c r="B4" s="14" t="s">
        <v>114</v>
      </c>
      <c r="C4" s="14" t="s">
        <v>280</v>
      </c>
      <c r="D4" s="14" t="s">
        <v>281</v>
      </c>
      <c r="E4" s="14" t="s">
        <v>282</v>
      </c>
    </row>
    <row r="5" ht="22.75" customHeight="1" spans="1:5">
      <c r="A5" s="15" t="s">
        <v>2</v>
      </c>
      <c r="B5" s="16"/>
      <c r="C5" s="16"/>
      <c r="D5" s="16"/>
      <c r="E5" s="16"/>
    </row>
  </sheetData>
  <mergeCells count="1">
    <mergeCell ref="A2:E2"/>
  </mergeCells>
  <pageMargins left="0.75" right="0.75" top="0.270000010728836" bottom="0.270000010728836" header="0" footer="0"/>
  <pageSetup paperSize="9" scale="99" orientation="portrait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16"/>
  <sheetViews>
    <sheetView workbookViewId="0">
      <selection activeCell="B11" sqref="B11"/>
    </sheetView>
  </sheetViews>
  <sheetFormatPr defaultColWidth="9" defaultRowHeight="13.5" outlineLevelCol="1"/>
  <cols>
    <col min="1" max="1" width="34.125" customWidth="1"/>
    <col min="2" max="2" width="46" customWidth="1"/>
  </cols>
  <sheetData>
    <row r="1" ht="20.25" spans="1:2">
      <c r="A1" s="1" t="s">
        <v>283</v>
      </c>
      <c r="B1" s="1"/>
    </row>
    <row r="2" spans="1:2">
      <c r="A2" s="2" t="s">
        <v>284</v>
      </c>
      <c r="B2" s="2"/>
    </row>
    <row r="3" ht="15" customHeight="1" spans="1:2">
      <c r="A3" s="3" t="s">
        <v>36</v>
      </c>
      <c r="B3" s="4" t="s">
        <v>37</v>
      </c>
    </row>
    <row r="4" spans="1:2">
      <c r="A4" s="3"/>
      <c r="B4" s="4"/>
    </row>
    <row r="5" spans="1:2">
      <c r="A5" s="5"/>
      <c r="B5" s="4"/>
    </row>
    <row r="6" spans="1:2">
      <c r="A6" s="6"/>
      <c r="B6" s="7"/>
    </row>
    <row r="7" spans="1:2">
      <c r="A7" s="8"/>
      <c r="B7" s="7"/>
    </row>
    <row r="8" spans="1:2">
      <c r="A8" s="8"/>
      <c r="B8" s="7"/>
    </row>
    <row r="9" spans="1:2">
      <c r="A9" s="8"/>
      <c r="B9" s="7"/>
    </row>
    <row r="10" spans="1:2">
      <c r="A10" s="8"/>
      <c r="B10" s="7"/>
    </row>
    <row r="11" spans="1:2">
      <c r="A11" s="8"/>
      <c r="B11" s="7"/>
    </row>
    <row r="12" spans="1:2">
      <c r="A12" s="8"/>
      <c r="B12" s="7"/>
    </row>
    <row r="13" spans="1:2">
      <c r="A13" s="8"/>
      <c r="B13" s="7"/>
    </row>
    <row r="14" spans="1:2">
      <c r="A14" s="8"/>
      <c r="B14" s="7"/>
    </row>
    <row r="15" spans="1:2">
      <c r="A15" s="8"/>
      <c r="B15" s="7"/>
    </row>
    <row r="16" spans="1:1">
      <c r="A16" s="9" t="s">
        <v>285</v>
      </c>
    </row>
  </sheetData>
  <mergeCells count="4">
    <mergeCell ref="A1:B1"/>
    <mergeCell ref="A2:B2"/>
    <mergeCell ref="A3:A4"/>
    <mergeCell ref="B3:B4"/>
  </mergeCell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14</vt:i4>
      </vt:variant>
    </vt:vector>
  </HeadingPairs>
  <TitlesOfParts>
    <vt:vector size="14" baseType="lpstr">
      <vt:lpstr>封面</vt:lpstr>
      <vt:lpstr>目录</vt:lpstr>
      <vt:lpstr>表1</vt:lpstr>
      <vt:lpstr>表2</vt:lpstr>
      <vt:lpstr>表3</vt:lpstr>
      <vt:lpstr>表4</vt:lpstr>
      <vt:lpstr>表5</vt:lpstr>
      <vt:lpstr>表6</vt:lpstr>
      <vt:lpstr>表7</vt:lpstr>
      <vt:lpstr>表8</vt:lpstr>
      <vt:lpstr>表9</vt:lpstr>
      <vt:lpstr>表10</vt:lpstr>
      <vt:lpstr>表11</vt:lpstr>
      <vt:lpstr>表12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Administrator</cp:lastModifiedBy>
  <dcterms:created xsi:type="dcterms:W3CDTF">2023-01-31T08:53:00Z</dcterms:created>
  <dcterms:modified xsi:type="dcterms:W3CDTF">2025-02-12T05:03:46Z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2052-12.1.0.18276</vt:lpwstr>
  </property>
  <property fmtid="{D5CDD505-2E9C-101B-9397-08002B2CF9AE}" pid="3" name="ICV">
    <vt:lpwstr>D7EBBD7924924C85ADAD8A518159FC1A_13</vt:lpwstr>
  </property>
  <property fmtid="{D5CDD505-2E9C-101B-9397-08002B2CF9AE}" pid="4" name="KSOReadingLayout">
    <vt:bool>true</vt:bool>
  </property>
</Properties>
</file>