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44525"/>
</workbook>
</file>

<file path=xl/comments1.xml><?xml version="1.0" encoding="utf-8"?>
<comments xmlns="http://schemas.openxmlformats.org/spreadsheetml/2006/main">
  <authors>
    <author>PC</author>
    <author>Windows 用户</author>
  </authors>
  <commentList>
    <comment ref="C8" authorId="0">
      <text>
        <r>
          <rPr>
            <b/>
            <sz val="9"/>
            <rFont val="宋体"/>
            <charset val="134"/>
          </rPr>
          <t>基本工资+正常晋升</t>
        </r>
      </text>
    </comment>
    <comment ref="D8" authorId="0">
      <text>
        <r>
          <rPr>
            <b/>
            <sz val="9"/>
            <rFont val="宋体"/>
            <charset val="134"/>
          </rPr>
          <t>基本工资+正常晋升</t>
        </r>
      </text>
    </comment>
    <comment ref="C9" authorId="0">
      <text>
        <r>
          <rPr>
            <b/>
            <sz val="9"/>
            <rFont val="宋体"/>
            <charset val="134"/>
          </rPr>
          <t>津贴补贴+取暖费</t>
        </r>
      </text>
    </comment>
    <comment ref="D9" authorId="0">
      <text>
        <r>
          <rPr>
            <b/>
            <sz val="9"/>
            <rFont val="宋体"/>
            <charset val="134"/>
          </rPr>
          <t>津贴补贴+取暖费</t>
        </r>
      </text>
    </comment>
    <comment ref="C10" authorId="0">
      <text>
        <r>
          <rPr>
            <b/>
            <sz val="9"/>
            <rFont val="宋体"/>
            <charset val="134"/>
          </rPr>
          <t>绩效工资+业绩奖</t>
        </r>
      </text>
    </comment>
    <comment ref="D10" authorId="0">
      <text>
        <r>
          <rPr>
            <b/>
            <sz val="9"/>
            <rFont val="宋体"/>
            <charset val="134"/>
          </rPr>
          <t>绩效工资+业绩奖</t>
        </r>
      </text>
    </comment>
    <comment ref="D14" authorId="1">
      <text>
        <r>
          <rPr>
            <b/>
            <sz val="9"/>
            <rFont val="宋体"/>
            <charset val="134"/>
          </rPr>
          <t>工伤</t>
        </r>
        <r>
          <rPr>
            <b/>
            <sz val="9"/>
            <rFont val="Tahoma"/>
            <charset val="134"/>
          </rPr>
          <t>+</t>
        </r>
        <r>
          <rPr>
            <b/>
            <sz val="9"/>
            <rFont val="宋体"/>
            <charset val="134"/>
          </rPr>
          <t>失业</t>
        </r>
        <r>
          <rPr>
            <sz val="9"/>
            <rFont val="Tahoma"/>
            <charset val="134"/>
          </rPr>
          <t xml:space="preserve">
</t>
        </r>
      </text>
    </comment>
    <comment ref="D20" authorId="1">
      <text>
        <r>
          <rPr>
            <b/>
            <sz val="9"/>
            <rFont val="宋体"/>
            <charset val="134"/>
          </rPr>
          <t>退休取暖费</t>
        </r>
      </text>
    </comment>
    <comment ref="D21" authorId="1">
      <text>
        <r>
          <rPr>
            <b/>
            <sz val="9"/>
            <rFont val="宋体"/>
            <charset val="134"/>
          </rPr>
          <t>遗属供养</t>
        </r>
      </text>
    </comment>
  </commentList>
</comments>
</file>

<file path=xl/sharedStrings.xml><?xml version="1.0" encoding="utf-8"?>
<sst xmlns="http://schemas.openxmlformats.org/spreadsheetml/2006/main" count="404" uniqueCount="327">
  <si>
    <t>单位代码：</t>
  </si>
  <si>
    <t>单位名称：</t>
  </si>
  <si>
    <t>宁县城关小学</t>
  </si>
  <si>
    <t>部门预算公开表</t>
  </si>
  <si>
    <t xml:space="preserve">     </t>
  </si>
  <si>
    <t>编制日期：</t>
  </si>
  <si>
    <t>部门领导：</t>
  </si>
  <si>
    <t>财务负责人：</t>
  </si>
  <si>
    <t>雷文斌</t>
  </si>
  <si>
    <t>制表人：</t>
  </si>
  <si>
    <t>闫金龙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</si>
  <si>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</si>
  <si>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</si>
  <si>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</si>
  <si>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</si>
  <si>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</si>
  <si>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</si>
  <si>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</si>
  <si>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</si>
  <si>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</si>
  <si>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</si>
  <si>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</si>
  <si>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</si>
  <si>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</si>
  <si>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</si>
  <si>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</si>
  <si>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</si>
  <si>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</si>
  <si>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</si>
  <si>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</si>
  <si>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</si>
  <si>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</si>
  <si>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</si>
  <si>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（１２）国有资本经营预算支出情况表</t>
  </si>
  <si>
    <t>（１３）部门（单位）整体支出绩效目标表</t>
  </si>
  <si>
    <t>（１４）项目支出绩效目标表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</si>
  <si>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</si>
  <si>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</si>
  <si>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</si>
  <si>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</si>
  <si>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</si>
  <si>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</si>
  <si>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</si>
  <si>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</si>
  <si>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</si>
  <si>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</si>
  <si>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</si>
  <si>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</si>
  <si>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</si>
  <si>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</si>
  <si>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</si>
  <si>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</si>
  <si>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</si>
  <si>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</si>
  <si>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</si>
  <si>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</si>
  <si>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</si>
  <si>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</si>
  <si>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</si>
  <si>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</si>
  <si>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</si>
  <si>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</si>
  <si>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</si>
  <si>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</si>
  <si>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</si>
  <si>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</si>
  <si>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</si>
  <si>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</si>
  <si>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</si>
  <si>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</si>
  <si>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</si>
  <si>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</si>
  <si>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</si>
  <si>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</si>
  <si>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</si>
  <si>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</si>
  <si>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</si>
  <si>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</si>
  <si>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</si>
  <si>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</si>
  <si>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</si>
  <si>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</si>
  <si>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</si>
  <si>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</si>
  <si>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</si>
  <si>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</si>
  <si>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</si>
  <si>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</si>
  <si>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</si>
  <si>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</si>
  <si>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</si>
  <si>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</si>
  <si>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</si>
  <si>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</si>
  <si>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</si>
  <si>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</si>
  <si>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</si>
  <si>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</si>
  <si>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</si>
  <si>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</si>
  <si>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</si>
  <si>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</si>
  <si>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</si>
  <si>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</si>
  <si>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</si>
  <si>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</si>
  <si>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</si>
  <si>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</si>
  <si>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</si>
  <si>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</si>
  <si>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</si>
  <si>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</si>
  <si>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</si>
  <si>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</si>
  <si>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</si>
  <si>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</si>
  <si>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</si>
  <si>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</si>
  <si>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</si>
  <si>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205教育支出</t>
  </si>
  <si>
    <t>20502普通教育</t>
  </si>
  <si>
    <t>2050202小学教育</t>
  </si>
  <si>
    <t>208社会保障和就业支出</t>
  </si>
  <si>
    <t>20805行政事业单位养老支出</t>
  </si>
  <si>
    <t>2080502事业单位离退休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</si>
  <si>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</si>
  <si>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</si>
  <si>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</si>
  <si>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</si>
  <si>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</si>
  <si>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</si>
  <si>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</si>
  <si>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</si>
  <si>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</si>
  <si>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</si>
  <si>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</si>
  <si>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</si>
  <si>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</si>
  <si>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</si>
  <si>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</si>
  <si>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</si>
  <si>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</si>
  <si>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</si>
  <si>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</si>
  <si>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</si>
  <si>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</si>
  <si>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</si>
  <si>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</si>
  <si>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</si>
  <si>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</si>
  <si>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</si>
  <si>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</si>
  <si>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</si>
  <si>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</si>
  <si>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</si>
  <si>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</si>
  <si>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</si>
  <si>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</si>
  <si>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</si>
  <si>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</si>
  <si>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</si>
  <si>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</si>
  <si>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</si>
  <si>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</si>
  <si>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</si>
  <si>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</si>
  <si>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</si>
  <si>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</si>
  <si>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</si>
  <si>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</si>
  <si>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</si>
  <si>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</si>
  <si>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</si>
  <si>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</si>
  <si>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</si>
  <si>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</si>
  <si>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</si>
  <si>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</si>
  <si>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</si>
  <si>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</si>
  <si>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</si>
  <si>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</si>
  <si>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</si>
  <si>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</si>
  <si>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</si>
  <si>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</si>
  <si>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</si>
  <si>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</si>
  <si>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</si>
  <si>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</si>
  <si>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</si>
  <si>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</si>
  <si>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</si>
  <si>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</si>
  <si>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</si>
  <si>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</si>
  <si>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</si>
  <si>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</si>
  <si>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</si>
  <si>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</si>
  <si>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</si>
  <si>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</si>
  <si>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</si>
  <si>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</si>
  <si>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</si>
  <si>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</si>
  <si>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</si>
  <si>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</si>
  <si>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r>
      <rPr>
        <sz val="9"/>
        <color indexed="8"/>
        <rFont val="宋体"/>
        <charset val="134"/>
      </rPr>
      <t>3010</t>
    </r>
    <r>
      <rPr>
        <sz val="9"/>
        <color indexed="8"/>
        <rFont val="宋体"/>
        <charset val="134"/>
      </rPr>
      <t>7</t>
    </r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</si>
  <si>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</si>
  <si>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</si>
  <si>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</si>
  <si>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</si>
  <si>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</si>
  <si>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</si>
  <si>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</si>
  <si>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r>
      <rPr>
        <sz val="9"/>
        <color indexed="8"/>
        <rFont val="宋体"/>
        <charset val="134"/>
      </rPr>
      <t>3011</t>
    </r>
    <r>
      <rPr>
        <sz val="9"/>
        <color indexed="8"/>
        <rFont val="宋体"/>
        <charset val="134"/>
      </rPr>
      <t>2</t>
    </r>
  </si>
  <si>
    <t>其他社会保障缴费</t>
  </si>
  <si>
    <t>30113</t>
  </si>
  <si>
    <t>住房公积金</t>
  </si>
  <si>
    <t>302</t>
  </si>
  <si>
    <t>商品和服务支出</t>
  </si>
  <si>
    <t>30228</t>
  </si>
  <si>
    <t>工会经费</t>
  </si>
  <si>
    <t>30229</t>
  </si>
  <si>
    <t>福利费</t>
  </si>
  <si>
    <t>303</t>
  </si>
  <si>
    <t>对个人和家庭的补助</t>
  </si>
  <si>
    <r>
      <rPr>
        <sz val="9"/>
        <color indexed="8"/>
        <rFont val="宋体"/>
        <charset val="134"/>
      </rPr>
      <t>3030</t>
    </r>
    <r>
      <rPr>
        <sz val="9"/>
        <color indexed="8"/>
        <rFont val="宋体"/>
        <charset val="134"/>
      </rPr>
      <t>2</t>
    </r>
  </si>
  <si>
    <t>退休费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</si>
  <si>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</si>
  <si>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</si>
  <si>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</si>
  <si>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</si>
  <si>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</si>
  <si>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</si>
  <si>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</si>
  <si>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</si>
  <si>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</si>
  <si>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</si>
  <si>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</si>
  <si>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</si>
  <si>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</si>
  <si>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</si>
  <si>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</si>
  <si>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</si>
  <si>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</si>
  <si>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</si>
  <si>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</si>
  <si>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</si>
  <si>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</si>
  <si>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</si>
  <si>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</si>
  <si>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</si>
  <si>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</si>
  <si>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</si>
  <si>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</si>
  <si>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</si>
  <si>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</si>
  <si>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</si>
  <si>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</si>
  <si>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</si>
  <si>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</si>
  <si>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</si>
  <si>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</si>
  <si>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宁财发〔2023〕1号</t>
  </si>
  <si>
    <t>职能概述</t>
  </si>
  <si>
    <r>
      <rPr>
        <sz val="9"/>
        <color indexed="8"/>
        <rFont val="宋体"/>
        <charset val="134"/>
      </rPr>
      <t>正确贯彻执行党和国家的教育方针、政策、法规，维护学校的教学秩序，为学生创造良好的学习环境，积极稳妥推进教育改革，按教育规律办事，不断提高教育教学质量。根据学校规模，设置学校管理机构，建立健全各项规章制度和岗位责任制，坚持教书育人、服务育人、环境育人方针，加强对学生的思想品德教育，使学生的德智体美劳全面发展。</t>
    </r>
    <r>
      <rPr>
        <sz val="9"/>
        <color indexed="8"/>
        <rFont val="Calibri"/>
        <charset val="134"/>
      </rPr>
      <t>.</t>
    </r>
    <r>
      <rPr>
        <sz val="9"/>
        <color indexed="8"/>
        <rFont val="宋体"/>
        <charset val="134"/>
      </rPr>
      <t>抓好教师队伍建设，做好安全防范，保证学生、教师的人身安全。</t>
    </r>
    <r>
      <rPr>
        <sz val="9"/>
        <color indexed="8"/>
        <rFont val="Calibri"/>
        <charset val="134"/>
      </rPr>
      <t xml:space="preserve"> </t>
    </r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</si>
  <si>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</si>
  <si>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</si>
  <si>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</si>
  <si>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</si>
  <si>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</si>
  <si>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</si>
  <si>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</si>
  <si>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办公室、教务处、思政处、后勤处、少先大队部。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</si>
  <si>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</si>
  <si>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</si>
  <si>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</si>
  <si>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</si>
  <si>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</si>
  <si>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</si>
  <si>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认真落实财政部内控规范要求，做好各项内控体系建设工作;加强内控体系建设，完善制度和流程，确保建立健全内控机制，并使其在单位有效运行，在单位内部管理要求及上级管控要求变化的基础上，对单位内控手册和制度进行修订，使制度流程符合单位实际管控需要，形成可实施、可落地的内控制度和流程。对单位职责、部门机构设置、岗位职责进行系统性梳理，查找风险点，制定风险应对策略，修订形成符合单位现状的内控体系。同时，注重与预算绩效管理、政府会计制度实施、财政直达资金规范管理等改革工作相结合，贯彻落实“过紧日子”的总体要求，全面完善单位制度建设体系，并顺利开展德育教育、环境育人、教育教学研讨等活动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</si>
  <si>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</si>
  <si>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</si>
  <si>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</si>
  <si>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</si>
  <si>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</si>
  <si>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</si>
  <si>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</si>
  <si>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</si>
  <si>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</si>
  <si>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</si>
  <si>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</si>
  <si>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</si>
  <si>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</si>
  <si>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</si>
  <si>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</si>
  <si>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</si>
  <si>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</si>
  <si>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</si>
  <si>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</si>
  <si>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</si>
  <si>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成本指标（50）</t>
  </si>
  <si>
    <t>经济成本指标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</si>
  <si>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1</t>
    </r>
    <r>
      <rPr>
        <b/>
        <sz val="9"/>
        <color rgb="FF000000"/>
        <rFont val="宋体"/>
        <charset val="134"/>
      </rPr>
      <t>：节约用水、用电，减少能耗，节约成本</t>
    </r>
  </si>
  <si>
    <t>效益指标（30）</t>
  </si>
  <si>
    <t>社会效益指标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</si>
  <si>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1</t>
    </r>
    <r>
      <rPr>
        <b/>
        <sz val="9"/>
        <color rgb="FF000000"/>
        <rFont val="宋体"/>
        <charset val="134"/>
      </rPr>
      <t>：保障辖区内适龄儿童就近、按时入学；指标</t>
    </r>
    <r>
      <rPr>
        <b/>
        <sz val="9"/>
        <color rgb="FF000000"/>
        <rFont val="Calibri"/>
        <charset val="134"/>
      </rPr>
      <t>2</t>
    </r>
    <r>
      <rPr>
        <b/>
        <sz val="9"/>
        <color rgb="FF000000"/>
        <rFont val="宋体"/>
        <charset val="134"/>
      </rPr>
      <t>：保障单位日常运转， 学生及教师工作正常开展；指标3：保障单位各项维修；指标4：维护单位绿化环境及校园文化环境建设。</t>
    </r>
  </si>
  <si>
    <t>满意度指标（20）</t>
  </si>
  <si>
    <t>服务对象满意度指标</t>
  </si>
  <si>
    <r>
      <rPr>
        <b/>
        <sz val="9"/>
        <color rgb="FF000000"/>
        <rFont val="Calibri"/>
        <charset val="134"/>
      </rPr>
      <t xml:space="preserve"> </t>
    </r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1</t>
    </r>
    <r>
      <rPr>
        <b/>
        <sz val="9"/>
        <color rgb="FF000000"/>
        <rFont val="宋体"/>
        <charset val="134"/>
      </rPr>
      <t>：对辖区内适龄儿童教育教学工作满意率为</t>
    </r>
    <r>
      <rPr>
        <b/>
        <sz val="9"/>
        <color rgb="FF000000"/>
        <rFont val="Calibri"/>
        <charset val="134"/>
      </rPr>
      <t>98%</t>
    </r>
    <r>
      <rPr>
        <b/>
        <sz val="9"/>
        <color rgb="FF000000"/>
        <rFont val="宋体"/>
        <charset val="134"/>
      </rPr>
      <t>；</t>
    </r>
    <r>
      <rPr>
        <b/>
        <sz val="9"/>
        <color rgb="FF000000"/>
        <rFont val="Calibri"/>
        <charset val="134"/>
      </rPr>
      <t xml:space="preserve"> </t>
    </r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2</t>
    </r>
    <r>
      <rPr>
        <b/>
        <sz val="9"/>
        <color rgb="FF000000"/>
        <rFont val="宋体"/>
        <charset val="134"/>
      </rPr>
      <t>：对单位教学质量、教学设备、教学教具、图书更新家长调查服务满意度为</t>
    </r>
    <r>
      <rPr>
        <b/>
        <sz val="9"/>
        <color rgb="FF000000"/>
        <rFont val="Calibri"/>
        <charset val="134"/>
      </rPr>
      <t>100%</t>
    </r>
    <r>
      <rPr>
        <b/>
        <sz val="9"/>
        <color rgb="FF000000"/>
        <rFont val="宋体"/>
        <charset val="134"/>
      </rPr>
      <t>。</t>
    </r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</si>
  <si>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</si>
  <si>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</si>
  <si>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</si>
  <si>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</si>
  <si>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</si>
  <si>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</si>
  <si>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</si>
  <si>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</si>
  <si>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</si>
  <si>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34"/>
        <scheme val="minor"/>
      </rPr>
      <t>项目资金</t>
    </r>
    <r>
      <rPr>
        <b/>
        <sz val="9"/>
        <color indexed="8"/>
        <rFont val="Calibri"/>
        <charset val="134"/>
      </rPr>
      <t>(</t>
    </r>
    <r>
      <rPr>
        <b/>
        <sz val="9"/>
        <color indexed="8"/>
        <rFont val="宋体"/>
        <charset val="134"/>
      </rPr>
      <t>万元</t>
    </r>
    <r>
      <rPr>
        <b/>
        <sz val="9"/>
        <color indexed="8"/>
        <rFont val="Calibri"/>
        <charset val="134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</si>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</sst>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;[Red]\-#,##0.00\ "/>
    <numFmt numFmtId="177" formatCode="#,##0.00_ "/>
    <numFmt numFmtId="178" formatCode="yyyy\-mm\-dd"/>
    <numFmt numFmtId="179" formatCode="#0.00"/>
  </numFmts>
  <fonts count="65">
    <font>
      <sz val="11"/>
      <color indexed="8"/>
      <name val="宋体"/>
      <charset val="1"/>
      <scheme val="minor"/>
    </font>
    <font>
      <b/>
      <sz val="19"/>
      <color indexed="8"/>
      <name val="仿宋_GB2312"/>
      <charset val="134"/>
    </font>
    <font>
      <sz val="10.5"/>
      <color indexed="8"/>
      <name val="Calibri"/>
      <charset val="134"/>
    </font>
    <font>
      <b/>
      <sz val="9"/>
      <color indexed="8"/>
      <name val="宋体"/>
      <charset val="134"/>
      <scheme val="minor"/>
    </font>
    <font>
      <b/>
      <sz val="9"/>
      <color indexed="8"/>
      <name val="Calibri"/>
      <charset val="134"/>
    </font>
    <font>
      <sz val="9"/>
      <color indexed="8"/>
      <name val="Calibri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rgb="FF000000"/>
      <name val="Calibri"/>
      <charset val="134"/>
    </font>
    <font>
      <sz val="9"/>
      <color indexed="8"/>
      <name val="宋体"/>
      <charset val="134"/>
      <scheme val="major"/>
    </font>
    <font>
      <b/>
      <sz val="9"/>
      <color rgb="FF000000"/>
      <name val="宋体"/>
      <charset val="134"/>
    </font>
    <font>
      <b/>
      <sz val="9"/>
      <color rgb="FF000000"/>
      <name val="Calibri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name val="SimSun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9"/>
      <name val="SimSun"/>
      <charset val="134"/>
    </font>
    <font>
      <sz val="10"/>
      <name val="宋体"/>
      <charset val="134"/>
      <scheme val="major"/>
    </font>
    <font>
      <sz val="10"/>
      <name val="Hiragino Sans GB"/>
      <charset val="134"/>
    </font>
    <font>
      <b/>
      <sz val="9"/>
      <color indexed="8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  <scheme val="minor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4" fillId="23" borderId="9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0" borderId="7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8" fillId="27" borderId="11" applyNumberFormat="0" applyAlignment="0" applyProtection="0">
      <alignment vertical="center"/>
    </xf>
    <xf numFmtId="0" fontId="56" fillId="27" borderId="9" applyNumberFormat="0" applyAlignment="0" applyProtection="0">
      <alignment vertical="center"/>
    </xf>
    <xf numFmtId="0" fontId="60" fillId="29" borderId="13" applyNumberFormat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1" fillId="0" borderId="0"/>
    <xf numFmtId="0" fontId="29" fillId="0" borderId="0">
      <alignment vertical="center"/>
    </xf>
  </cellStyleXfs>
  <cellXfs count="15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14" fontId="0" fillId="0" borderId="0" xfId="0" applyNumberFormat="1" applyFont="1">
      <alignment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vertical="center" wrapText="1"/>
    </xf>
    <xf numFmtId="0" fontId="20" fillId="0" borderId="0" xfId="0" applyFont="1" applyFill="1" applyBorder="1" applyAlignment="1" applyProtection="1"/>
    <xf numFmtId="0" fontId="21" fillId="0" borderId="0" xfId="0" applyFont="1" applyFill="1" applyAlignment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7" fontId="25" fillId="0" borderId="1" xfId="0" applyNumberFormat="1" applyFont="1" applyFill="1" applyBorder="1" applyAlignment="1" applyProtection="1">
      <alignment horizontal="right" vertical="center"/>
    </xf>
    <xf numFmtId="14" fontId="20" fillId="0" borderId="0" xfId="0" applyNumberFormat="1" applyFont="1" applyFill="1" applyBorder="1" applyAlignment="1" applyProtection="1"/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9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0" fontId="19" fillId="0" borderId="1" xfId="50" applyFont="1" applyBorder="1" applyAlignment="1">
      <alignment horizontal="center" vertical="center" wrapText="1"/>
    </xf>
    <xf numFmtId="49" fontId="27" fillId="0" borderId="1" xfId="50" applyNumberFormat="1" applyFont="1" applyFill="1" applyBorder="1" applyAlignment="1" applyProtection="1">
      <alignment horizontal="left" vertical="center" wrapText="1"/>
    </xf>
    <xf numFmtId="49" fontId="27" fillId="0" borderId="1" xfId="50" applyNumberFormat="1" applyFont="1" applyFill="1" applyBorder="1" applyAlignment="1" applyProtection="1">
      <alignment horizontal="center" vertical="center"/>
    </xf>
    <xf numFmtId="0" fontId="28" fillId="0" borderId="1" xfId="5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9" fillId="0" borderId="1" xfId="50" applyFont="1" applyBorder="1" applyAlignment="1">
      <alignment horizontal="center" vertical="center"/>
    </xf>
    <xf numFmtId="49" fontId="27" fillId="0" borderId="1" xfId="50" applyNumberFormat="1" applyFont="1" applyFill="1" applyBorder="1" applyAlignment="1" applyProtection="1">
      <alignment horizontal="left" vertical="center"/>
    </xf>
    <xf numFmtId="0" fontId="30" fillId="0" borderId="1" xfId="50" applyFont="1" applyBorder="1">
      <alignment vertical="center"/>
    </xf>
    <xf numFmtId="0" fontId="0" fillId="0" borderId="1" xfId="0" applyFont="1" applyBorder="1">
      <alignment vertical="center"/>
    </xf>
    <xf numFmtId="49" fontId="7" fillId="0" borderId="1" xfId="50" applyNumberFormat="1" applyFont="1" applyFill="1" applyBorder="1" applyAlignment="1" applyProtection="1">
      <alignment horizontal="left" vertical="center" wrapText="1"/>
    </xf>
    <xf numFmtId="49" fontId="7" fillId="0" borderId="1" xfId="50" applyNumberFormat="1" applyFont="1" applyFill="1" applyBorder="1" applyAlignment="1" applyProtection="1">
      <alignment horizontal="left" vertical="center"/>
    </xf>
    <xf numFmtId="0" fontId="29" fillId="0" borderId="1" xfId="50" applyFont="1" applyBorder="1">
      <alignment vertical="center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32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4" fontId="32" fillId="0" borderId="1" xfId="0" applyNumberFormat="1" applyFont="1" applyBorder="1" applyAlignment="1">
      <alignment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4" fontId="32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19" fillId="3" borderId="1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4" fontId="32" fillId="3" borderId="1" xfId="0" applyNumberFormat="1" applyFont="1" applyFill="1" applyBorder="1" applyAlignment="1">
      <alignment vertical="center" wrapText="1"/>
    </xf>
    <xf numFmtId="0" fontId="32" fillId="3" borderId="1" xfId="0" applyFont="1" applyFill="1" applyBorder="1" applyAlignment="1">
      <alignment vertical="center" wrapText="1"/>
    </xf>
    <xf numFmtId="0" fontId="32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32" fillId="0" borderId="2" xfId="0" applyFont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right" vertical="center" wrapText="1"/>
    </xf>
    <xf numFmtId="4" fontId="33" fillId="0" borderId="2" xfId="0" applyNumberFormat="1" applyFont="1" applyBorder="1" applyAlignment="1">
      <alignment vertical="center" wrapText="1"/>
    </xf>
    <xf numFmtId="4" fontId="32" fillId="0" borderId="2" xfId="0" applyNumberFormat="1" applyFont="1" applyBorder="1" applyAlignment="1">
      <alignment horizontal="right" vertical="center" wrapText="1"/>
    </xf>
    <xf numFmtId="0" fontId="32" fillId="0" borderId="2" xfId="0" applyFont="1" applyBorder="1" applyAlignment="1">
      <alignment horizontal="left" vertical="center" wrapText="1"/>
    </xf>
    <xf numFmtId="4" fontId="32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179" fontId="34" fillId="0" borderId="2" xfId="0" applyNumberFormat="1" applyFont="1" applyBorder="1" applyAlignment="1">
      <alignment horizontal="right" vertical="center" wrapText="1"/>
    </xf>
    <xf numFmtId="176" fontId="7" fillId="0" borderId="3" xfId="0" applyNumberFormat="1" applyFont="1" applyFill="1" applyBorder="1" applyAlignment="1" applyProtection="1">
      <alignment horizontal="right" vertical="center" wrapText="1"/>
    </xf>
    <xf numFmtId="179" fontId="35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14" fontId="19" fillId="0" borderId="0" xfId="0" applyNumberFormat="1" applyFont="1" applyBorder="1" applyAlignment="1">
      <alignment vertical="center" wrapText="1"/>
    </xf>
    <xf numFmtId="179" fontId="19" fillId="0" borderId="2" xfId="0" applyNumberFormat="1" applyFont="1" applyBorder="1" applyAlignment="1">
      <alignment horizontal="right" vertical="center" wrapText="1"/>
    </xf>
    <xf numFmtId="179" fontId="32" fillId="0" borderId="2" xfId="0" applyNumberFormat="1" applyFont="1" applyBorder="1" applyAlignment="1">
      <alignment vertical="center" wrapText="1"/>
    </xf>
    <xf numFmtId="179" fontId="32" fillId="0" borderId="2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177" fontId="36" fillId="0" borderId="1" xfId="0" applyNumberFormat="1" applyFont="1" applyFill="1" applyBorder="1" applyAlignment="1" applyProtection="1">
      <alignment horizontal="left" vertical="center" wrapText="1"/>
    </xf>
    <xf numFmtId="177" fontId="27" fillId="0" borderId="1" xfId="0" applyNumberFormat="1" applyFont="1" applyFill="1" applyBorder="1" applyAlignment="1" applyProtection="1">
      <alignment horizontal="left" vertical="center" wrapText="1"/>
    </xf>
    <xf numFmtId="0" fontId="33" fillId="0" borderId="1" xfId="0" applyFont="1" applyBorder="1" applyAlignment="1">
      <alignment horizontal="right" vertical="center" wrapText="1"/>
    </xf>
    <xf numFmtId="177" fontId="11" fillId="0" borderId="1" xfId="0" applyNumberFormat="1" applyFont="1" applyFill="1" applyBorder="1" applyAlignment="1" applyProtection="1">
      <alignment horizontal="left" vertical="center" wrapText="1"/>
    </xf>
    <xf numFmtId="177" fontId="7" fillId="0" borderId="1" xfId="0" applyNumberFormat="1" applyFont="1" applyFill="1" applyBorder="1" applyAlignment="1" applyProtection="1">
      <alignment horizontal="left" vertical="center" wrapText="1"/>
    </xf>
    <xf numFmtId="0" fontId="17" fillId="0" borderId="1" xfId="0" applyFont="1" applyBorder="1" applyAlignment="1">
      <alignment horizontal="right" vertical="center" wrapText="1"/>
    </xf>
    <xf numFmtId="49" fontId="36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6" fillId="0" borderId="1" xfId="0" applyFont="1" applyBorder="1" applyAlignment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" xfId="49" applyFont="1" applyFill="1" applyBorder="1" applyAlignment="1" applyProtection="1">
      <alignment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176" fontId="37" fillId="0" borderId="1" xfId="0" applyNumberFormat="1" applyFont="1" applyFill="1" applyBorder="1" applyAlignment="1">
      <alignment horizontal="right" vertical="center"/>
    </xf>
    <xf numFmtId="14" fontId="21" fillId="0" borderId="0" xfId="0" applyNumberFormat="1" applyFont="1" applyFill="1" applyAlignment="1"/>
    <xf numFmtId="0" fontId="7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176" fontId="27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 wrapText="1"/>
    </xf>
    <xf numFmtId="176" fontId="7" fillId="0" borderId="1" xfId="49" applyNumberFormat="1" applyFont="1" applyFill="1" applyBorder="1" applyAlignment="1" applyProtection="1">
      <alignment horizontal="right" vertical="center"/>
    </xf>
    <xf numFmtId="0" fontId="35" fillId="0" borderId="2" xfId="0" applyFont="1" applyBorder="1" applyAlignment="1">
      <alignment horizontal="right" vertical="center" wrapText="1"/>
    </xf>
    <xf numFmtId="0" fontId="38" fillId="0" borderId="2" xfId="0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40" fillId="0" borderId="5" xfId="0" applyFont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  <xf numFmtId="178" fontId="19" fillId="0" borderId="0" xfId="0" applyNumberFormat="1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24" sqref="M24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14.25" customHeight="1" spans="1:1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2.7" customHeight="1" spans="1:11">
      <c r="A3" s="33"/>
      <c r="B3" s="33" t="s">
        <v>0</v>
      </c>
      <c r="C3" s="108">
        <v>208006</v>
      </c>
      <c r="D3" s="108"/>
      <c r="E3" s="33"/>
      <c r="F3" s="33"/>
      <c r="G3" s="33"/>
      <c r="H3" s="33"/>
      <c r="I3" s="33"/>
      <c r="J3" s="33"/>
      <c r="K3" s="33"/>
    </row>
    <row r="4" ht="22.7" customHeight="1" spans="1:11">
      <c r="A4" s="33"/>
      <c r="B4" s="33" t="s">
        <v>1</v>
      </c>
      <c r="C4" s="33" t="s">
        <v>2</v>
      </c>
      <c r="D4" s="33"/>
      <c r="E4" s="33"/>
      <c r="F4" s="33"/>
      <c r="G4" s="33"/>
      <c r="H4" s="33"/>
      <c r="I4" s="33"/>
      <c r="J4" s="33"/>
      <c r="K4" s="33"/>
    </row>
    <row r="5" ht="14.25" customHeight="1" spans="1:1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ht="78.6" customHeight="1" spans="1:11">
      <c r="A6" s="31"/>
      <c r="B6" s="149" t="s">
        <v>3</v>
      </c>
      <c r="C6" s="149"/>
      <c r="D6" s="149"/>
      <c r="E6" s="149"/>
      <c r="F6" s="149"/>
      <c r="G6" s="149"/>
      <c r="H6" s="149"/>
      <c r="I6" s="149"/>
      <c r="J6" s="149"/>
      <c r="K6" s="149"/>
    </row>
    <row r="7" ht="22.7" customHeight="1" spans="1:1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ht="22.7" customHeight="1" spans="1:1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ht="22.7" customHeight="1" spans="1:1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ht="22.7" customHeight="1" spans="1:11">
      <c r="A10" s="33"/>
      <c r="B10" s="33" t="s">
        <v>4</v>
      </c>
      <c r="C10" s="33"/>
      <c r="F10" s="150" t="s">
        <v>5</v>
      </c>
      <c r="G10" s="151">
        <v>44963</v>
      </c>
      <c r="H10" s="33"/>
      <c r="I10" s="33"/>
      <c r="J10" s="33"/>
      <c r="K10" s="33"/>
    </row>
    <row r="11" ht="22.7" customHeight="1" spans="1:1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ht="22.7" customHeight="1" spans="1:11">
      <c r="A12" s="33"/>
      <c r="B12" s="150" t="s">
        <v>6</v>
      </c>
      <c r="C12" s="150"/>
      <c r="D12" s="33"/>
      <c r="E12" s="150" t="s">
        <v>7</v>
      </c>
      <c r="F12" s="31" t="s">
        <v>8</v>
      </c>
      <c r="G12" s="33"/>
      <c r="H12" s="150" t="s">
        <v>9</v>
      </c>
      <c r="I12" s="31" t="s">
        <v>10</v>
      </c>
      <c r="J12" s="33"/>
      <c r="K12" s="33"/>
    </row>
    <row r="13" ht="14.25" customHeight="1" spans="1:11">
      <c r="A13" s="31"/>
      <c r="B13" s="31"/>
      <c r="C13" s="31" t="s">
        <v>11</v>
      </c>
      <c r="D13" s="31"/>
      <c r="E13" s="31"/>
      <c r="F13" s="31"/>
      <c r="G13" s="31"/>
      <c r="H13" s="31"/>
      <c r="I13" s="31"/>
      <c r="J13" s="31"/>
      <c r="K13" s="31"/>
    </row>
    <row r="14" ht="14.25" customHeight="1" spans="1:1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ht="14.25" customHeight="1" spans="1:1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G10" sqref="G10"/>
    </sheetView>
  </sheetViews>
  <sheetFormatPr defaultColWidth="10" defaultRowHeight="13.5" outlineLevelCol="6"/>
  <cols>
    <col min="1" max="1" width="5" customWidth="1"/>
    <col min="2" max="2" width="48.25" customWidth="1"/>
    <col min="3" max="3" width="34.625" customWidth="1"/>
  </cols>
  <sheetData>
    <row r="1" ht="35.45" customHeight="1" spans="1:2">
      <c r="A1" s="31"/>
      <c r="B1" s="31"/>
    </row>
    <row r="2" ht="39.2" customHeight="1" spans="1:3">
      <c r="A2" s="31"/>
      <c r="B2" s="32" t="s">
        <v>12</v>
      </c>
      <c r="C2" s="32"/>
    </row>
    <row r="3" ht="29.45" customHeight="1" spans="1:3">
      <c r="A3" s="142"/>
      <c r="B3" s="143" t="s">
        <v>13</v>
      </c>
      <c r="C3" s="143" t="s">
        <v>14</v>
      </c>
    </row>
    <row r="4" ht="28.5" customHeight="1" spans="1:3">
      <c r="A4" s="134"/>
      <c r="B4" s="144" t="s">
        <v>15</v>
      </c>
      <c r="C4" s="145" t="s">
        <v>16</v>
      </c>
    </row>
    <row r="5" ht="28.5" customHeight="1" spans="1:3">
      <c r="A5" s="134"/>
      <c r="B5" s="146" t="s">
        <v>17</v>
      </c>
      <c r="C5" s="147" t="s">
        <v>18</v>
      </c>
    </row>
    <row r="6" ht="28.5" customHeight="1" spans="1:3">
      <c r="A6" s="134"/>
      <c r="B6" s="148" t="s">
        <v>19</v>
      </c>
      <c r="C6" s="69" t="s">
        <v>20</v>
      </c>
    </row>
    <row r="7" ht="28.5" customHeight="1" spans="1:3">
      <c r="A7" s="134"/>
      <c r="B7" s="148" t="s">
        <v>21</v>
      </c>
      <c r="C7" s="69"/>
    </row>
    <row r="8" ht="28.5" customHeight="1" spans="1:3">
      <c r="A8" s="134"/>
      <c r="B8" s="148" t="s">
        <v>22</v>
      </c>
      <c r="C8" s="69" t="s">
        <v>23</v>
      </c>
    </row>
    <row r="9" ht="28.5" customHeight="1" spans="1:3">
      <c r="A9" s="134"/>
      <c r="B9" s="148" t="s">
        <v>24</v>
      </c>
      <c r="C9" s="69" t="s">
        <v>25</v>
      </c>
    </row>
    <row r="10" ht="28.5" customHeight="1" spans="1:7">
      <c r="A10" s="134"/>
      <c r="B10" s="148" t="s">
        <v>26</v>
      </c>
      <c r="C10" s="69" t="s">
        <v>27</v>
      </c>
      <c r="G10" s="29"/>
    </row>
    <row r="11" ht="28.5" customHeight="1" spans="1:3">
      <c r="A11" s="134"/>
      <c r="B11" s="148" t="s">
        <v>28</v>
      </c>
      <c r="C11" s="69" t="s">
        <v>29</v>
      </c>
    </row>
    <row r="12" ht="28.5" customHeight="1" spans="1:3">
      <c r="A12" s="134"/>
      <c r="B12" s="148" t="s">
        <v>30</v>
      </c>
      <c r="C12" s="69"/>
    </row>
    <row r="13" ht="28.5" customHeight="1" spans="1:3">
      <c r="A13" s="31"/>
      <c r="B13" s="148" t="s">
        <v>31</v>
      </c>
      <c r="C13" s="69"/>
    </row>
    <row r="14" ht="28.5" customHeight="1" spans="1:3">
      <c r="A14" s="31"/>
      <c r="B14" s="148" t="s">
        <v>32</v>
      </c>
      <c r="C14" s="69" t="s">
        <v>16</v>
      </c>
    </row>
    <row r="15" ht="24" spans="2:3">
      <c r="B15" s="148" t="s">
        <v>33</v>
      </c>
      <c r="C15" s="69" t="s">
        <v>16</v>
      </c>
    </row>
    <row r="16" ht="24" spans="2:3">
      <c r="B16" s="148" t="s">
        <v>34</v>
      </c>
      <c r="C16" s="69" t="s">
        <v>16</v>
      </c>
    </row>
    <row r="17" ht="24" spans="2:3">
      <c r="B17" s="148" t="s">
        <v>35</v>
      </c>
      <c r="C17" s="69" t="s">
        <v>16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G10" sqref="G10"/>
    </sheetView>
  </sheetViews>
  <sheetFormatPr defaultColWidth="10" defaultRowHeight="13.5" outlineLevelCol="6"/>
  <cols>
    <col min="1" max="1" width="24.25" customWidth="1"/>
    <col min="2" max="2" width="15.75" customWidth="1"/>
    <col min="3" max="3" width="28.875" customWidth="1"/>
    <col min="4" max="4" width="14.5" customWidth="1"/>
  </cols>
  <sheetData>
    <row r="1" ht="14.25" customHeight="1" spans="1:4">
      <c r="A1" s="31"/>
      <c r="B1" s="31"/>
      <c r="C1" s="31"/>
      <c r="D1" s="31"/>
    </row>
    <row r="2" ht="21.75" customHeight="1" spans="1:4">
      <c r="A2" s="32" t="s">
        <v>36</v>
      </c>
      <c r="B2" s="32"/>
      <c r="C2" s="32"/>
      <c r="D2" s="32"/>
    </row>
    <row r="3" ht="20.25" customHeight="1" spans="1:4">
      <c r="A3" s="134"/>
      <c r="B3" s="134"/>
      <c r="C3" s="134"/>
      <c r="D3" s="135" t="s">
        <v>37</v>
      </c>
    </row>
    <row r="4" ht="20.25" customHeight="1" spans="1:4">
      <c r="A4" s="90" t="s">
        <v>38</v>
      </c>
      <c r="B4" s="90"/>
      <c r="C4" s="90" t="s">
        <v>39</v>
      </c>
      <c r="D4" s="90"/>
    </row>
    <row r="5" ht="20.25" customHeight="1" spans="1:4">
      <c r="A5" s="90" t="s">
        <v>40</v>
      </c>
      <c r="B5" s="90" t="s">
        <v>41</v>
      </c>
      <c r="C5" s="90" t="s">
        <v>40</v>
      </c>
      <c r="D5" s="90" t="s">
        <v>41</v>
      </c>
    </row>
    <row r="6" ht="20.25" customHeight="1" spans="1:4">
      <c r="A6" s="136" t="s">
        <v>42</v>
      </c>
      <c r="B6" s="98">
        <v>12691384.68</v>
      </c>
      <c r="C6" s="136" t="s">
        <v>43</v>
      </c>
      <c r="D6" s="100"/>
    </row>
    <row r="7" ht="20.25" customHeight="1" spans="1:4">
      <c r="A7" s="136" t="s">
        <v>44</v>
      </c>
      <c r="B7" s="137"/>
      <c r="C7" s="136" t="s">
        <v>45</v>
      </c>
      <c r="D7" s="138"/>
    </row>
    <row r="8" ht="20.25" customHeight="1" spans="1:4">
      <c r="A8" s="136" t="s">
        <v>46</v>
      </c>
      <c r="B8" s="100"/>
      <c r="C8" s="136" t="s">
        <v>47</v>
      </c>
      <c r="D8" s="138"/>
    </row>
    <row r="9" ht="20.25" customHeight="1" spans="1:4">
      <c r="A9" s="136" t="s">
        <v>48</v>
      </c>
      <c r="B9" s="100"/>
      <c r="C9" s="136" t="s">
        <v>49</v>
      </c>
      <c r="D9" s="138"/>
    </row>
    <row r="10" ht="20.25" customHeight="1" spans="1:7">
      <c r="A10" s="136" t="s">
        <v>50</v>
      </c>
      <c r="B10" s="100"/>
      <c r="C10" s="136" t="s">
        <v>51</v>
      </c>
      <c r="D10" s="139">
        <v>11769119.54</v>
      </c>
      <c r="G10" s="29"/>
    </row>
    <row r="11" ht="20.25" customHeight="1" spans="1:4">
      <c r="A11" s="136" t="s">
        <v>52</v>
      </c>
      <c r="B11" s="100"/>
      <c r="C11" s="136" t="s">
        <v>53</v>
      </c>
      <c r="D11" s="139"/>
    </row>
    <row r="12" ht="20.25" customHeight="1" spans="1:4">
      <c r="A12" s="136" t="s">
        <v>54</v>
      </c>
      <c r="B12" s="100"/>
      <c r="C12" s="136" t="s">
        <v>55</v>
      </c>
      <c r="D12" s="139"/>
    </row>
    <row r="13" ht="20.25" customHeight="1" spans="1:4">
      <c r="A13" s="136" t="s">
        <v>56</v>
      </c>
      <c r="B13" s="100"/>
      <c r="C13" s="136" t="s">
        <v>57</v>
      </c>
      <c r="D13" s="139">
        <v>213742.25</v>
      </c>
    </row>
    <row r="14" ht="20.25" customHeight="1" spans="1:4">
      <c r="A14" s="136" t="s">
        <v>58</v>
      </c>
      <c r="B14" s="100"/>
      <c r="C14" s="136" t="s">
        <v>59</v>
      </c>
      <c r="D14" s="139"/>
    </row>
    <row r="15" ht="20.25" customHeight="1" spans="1:4">
      <c r="A15" s="136"/>
      <c r="B15" s="140"/>
      <c r="C15" s="136" t="s">
        <v>60</v>
      </c>
      <c r="D15" s="139">
        <v>708522.89</v>
      </c>
    </row>
    <row r="16" ht="20.25" customHeight="1" spans="1:4">
      <c r="A16" s="136"/>
      <c r="B16" s="140"/>
      <c r="C16" s="136" t="s">
        <v>61</v>
      </c>
      <c r="D16" s="138"/>
    </row>
    <row r="17" ht="20.25" customHeight="1" spans="1:4">
      <c r="A17" s="136"/>
      <c r="B17" s="140"/>
      <c r="C17" s="136" t="s">
        <v>62</v>
      </c>
      <c r="D17" s="138"/>
    </row>
    <row r="18" ht="20.25" customHeight="1" spans="1:4">
      <c r="A18" s="136"/>
      <c r="B18" s="140"/>
      <c r="C18" s="136" t="s">
        <v>63</v>
      </c>
      <c r="D18" s="138"/>
    </row>
    <row r="19" ht="20.25" customHeight="1" spans="1:4">
      <c r="A19" s="136"/>
      <c r="B19" s="140"/>
      <c r="C19" s="136" t="s">
        <v>64</v>
      </c>
      <c r="D19" s="138"/>
    </row>
    <row r="20" ht="20.25" customHeight="1" spans="1:4">
      <c r="A20" s="141"/>
      <c r="B20" s="92"/>
      <c r="C20" s="136" t="s">
        <v>65</v>
      </c>
      <c r="D20" s="138"/>
    </row>
    <row r="21" ht="20.25" customHeight="1" spans="1:4">
      <c r="A21" s="141"/>
      <c r="B21" s="92"/>
      <c r="C21" s="136" t="s">
        <v>66</v>
      </c>
      <c r="D21" s="138"/>
    </row>
    <row r="22" ht="20.25" customHeight="1" spans="1:4">
      <c r="A22" s="141"/>
      <c r="B22" s="92"/>
      <c r="C22" s="136" t="s">
        <v>67</v>
      </c>
      <c r="D22" s="138"/>
    </row>
    <row r="23" ht="20.25" customHeight="1" spans="1:4">
      <c r="A23" s="141"/>
      <c r="B23" s="92"/>
      <c r="C23" s="136" t="s">
        <v>68</v>
      </c>
      <c r="D23" s="138"/>
    </row>
    <row r="24" ht="20.25" customHeight="1" spans="1:4">
      <c r="A24" s="141"/>
      <c r="B24" s="92"/>
      <c r="C24" s="136" t="s">
        <v>69</v>
      </c>
      <c r="D24" s="138"/>
    </row>
    <row r="25" ht="20.25" customHeight="1" spans="1:4">
      <c r="A25" s="136"/>
      <c r="B25" s="140"/>
      <c r="C25" s="136" t="s">
        <v>70</v>
      </c>
      <c r="D25" s="138"/>
    </row>
    <row r="26" ht="20.25" customHeight="1" spans="1:4">
      <c r="A26" s="136"/>
      <c r="B26" s="140"/>
      <c r="C26" s="136" t="s">
        <v>71</v>
      </c>
      <c r="D26" s="138"/>
    </row>
    <row r="27" ht="20.25" customHeight="1" spans="1:4">
      <c r="A27" s="136"/>
      <c r="B27" s="140"/>
      <c r="C27" s="136" t="s">
        <v>72</v>
      </c>
      <c r="D27" s="138"/>
    </row>
    <row r="28" ht="20.25" customHeight="1" spans="1:4">
      <c r="A28" s="141"/>
      <c r="B28" s="92"/>
      <c r="C28" s="136" t="s">
        <v>73</v>
      </c>
      <c r="D28" s="138"/>
    </row>
    <row r="29" ht="20.25" customHeight="1" spans="1:4">
      <c r="A29" s="141"/>
      <c r="B29" s="92"/>
      <c r="C29" s="136" t="s">
        <v>74</v>
      </c>
      <c r="D29" s="138"/>
    </row>
    <row r="30" ht="20.25" customHeight="1" spans="1:4">
      <c r="A30" s="141"/>
      <c r="B30" s="92"/>
      <c r="C30" s="136" t="s">
        <v>75</v>
      </c>
      <c r="D30" s="138"/>
    </row>
    <row r="31" ht="20.25" customHeight="1" spans="1:4">
      <c r="A31" s="141"/>
      <c r="B31" s="92"/>
      <c r="C31" s="136" t="s">
        <v>76</v>
      </c>
      <c r="D31" s="138"/>
    </row>
    <row r="32" ht="20.25" customHeight="1" spans="1:4">
      <c r="A32" s="141"/>
      <c r="B32" s="92"/>
      <c r="C32" s="136" t="s">
        <v>77</v>
      </c>
      <c r="D32" s="138"/>
    </row>
    <row r="33" ht="20.25" customHeight="1" spans="1:4">
      <c r="A33" s="136"/>
      <c r="B33" s="136"/>
      <c r="C33" s="136" t="s">
        <v>78</v>
      </c>
      <c r="D33" s="138"/>
    </row>
    <row r="34" ht="20.25" customHeight="1" spans="1:4">
      <c r="A34" s="136"/>
      <c r="B34" s="136"/>
      <c r="C34" s="136" t="s">
        <v>79</v>
      </c>
      <c r="D34" s="138"/>
    </row>
    <row r="35" ht="20.25" customHeight="1" spans="1:4">
      <c r="A35" s="136"/>
      <c r="B35" s="136"/>
      <c r="C35" s="136" t="s">
        <v>80</v>
      </c>
      <c r="D35" s="138"/>
    </row>
    <row r="36" ht="20.25" customHeight="1" spans="1:4">
      <c r="A36" s="141" t="s">
        <v>81</v>
      </c>
      <c r="B36" s="92">
        <f>SUM(B6:B14)</f>
        <v>12691384.68</v>
      </c>
      <c r="C36" s="141" t="s">
        <v>82</v>
      </c>
      <c r="D36" s="92">
        <f>SUM(D6:D35)</f>
        <v>12691384.68</v>
      </c>
    </row>
    <row r="37" ht="20.25" customHeight="1" spans="1:4">
      <c r="A37" s="141" t="s">
        <v>83</v>
      </c>
      <c r="B37" s="92"/>
      <c r="C37" s="141" t="s">
        <v>84</v>
      </c>
      <c r="D37" s="92"/>
    </row>
    <row r="38" ht="20.25" customHeight="1" spans="1:4">
      <c r="A38" s="136"/>
      <c r="B38" s="140"/>
      <c r="C38" s="136"/>
      <c r="D38" s="140"/>
    </row>
    <row r="39" ht="20.25" customHeight="1" spans="1:4">
      <c r="A39" s="141" t="s">
        <v>85</v>
      </c>
      <c r="B39" s="92">
        <f>B36+B37</f>
        <v>12691384.68</v>
      </c>
      <c r="C39" s="141" t="s">
        <v>86</v>
      </c>
      <c r="D39" s="92">
        <f>D36+D37</f>
        <v>12691384.68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Zeros="0" topLeftCell="A7" workbookViewId="0">
      <selection activeCell="G10" sqref="G10"/>
    </sheetView>
  </sheetViews>
  <sheetFormatPr defaultColWidth="7.875" defaultRowHeight="12.75" customHeight="1" outlineLevelCol="6"/>
  <cols>
    <col min="1" max="2" width="44.375" style="37" customWidth="1"/>
    <col min="3" max="3" width="27.375" style="37" customWidth="1"/>
    <col min="4" max="16384" width="7.875" style="38"/>
  </cols>
  <sheetData>
    <row r="1" ht="24.75" customHeight="1" spans="1:1">
      <c r="A1" s="47"/>
    </row>
    <row r="2" ht="24.75" customHeight="1" spans="1:2">
      <c r="A2" s="40" t="s">
        <v>87</v>
      </c>
      <c r="B2" s="40"/>
    </row>
    <row r="3" ht="24.75" customHeight="1" spans="1:2">
      <c r="A3" s="126"/>
      <c r="B3" s="41" t="s">
        <v>37</v>
      </c>
    </row>
    <row r="4" ht="24" customHeight="1" spans="1:2">
      <c r="A4" s="51" t="s">
        <v>40</v>
      </c>
      <c r="B4" s="51" t="s">
        <v>41</v>
      </c>
    </row>
    <row r="5" ht="24.95" customHeight="1" spans="1:2">
      <c r="A5" s="127" t="s">
        <v>88</v>
      </c>
      <c r="B5" s="128">
        <f>B6+B7</f>
        <v>12691384.68</v>
      </c>
    </row>
    <row r="6" ht="24.95" customHeight="1" spans="1:2">
      <c r="A6" s="127" t="s">
        <v>89</v>
      </c>
      <c r="B6" s="129">
        <v>12691384.68</v>
      </c>
    </row>
    <row r="7" ht="24.95" customHeight="1" spans="1:2">
      <c r="A7" s="127" t="s">
        <v>90</v>
      </c>
      <c r="B7" s="129"/>
    </row>
    <row r="8" ht="24.95" customHeight="1" spans="1:2">
      <c r="A8" s="127" t="s">
        <v>91</v>
      </c>
      <c r="B8" s="129">
        <f>B9+B10</f>
        <v>0</v>
      </c>
    </row>
    <row r="9" ht="24.95" customHeight="1" spans="1:2">
      <c r="A9" s="127" t="s">
        <v>92</v>
      </c>
      <c r="B9" s="129"/>
    </row>
    <row r="10" ht="24.95" customHeight="1" spans="1:7">
      <c r="A10" s="127" t="s">
        <v>93</v>
      </c>
      <c r="B10" s="129"/>
      <c r="G10" s="130"/>
    </row>
    <row r="11" ht="24.95" customHeight="1" spans="1:2">
      <c r="A11" s="127" t="s">
        <v>94</v>
      </c>
      <c r="B11" s="129">
        <f>SUM(B12:B14)</f>
        <v>0</v>
      </c>
    </row>
    <row r="12" ht="24.95" customHeight="1" spans="1:2">
      <c r="A12" s="127" t="s">
        <v>95</v>
      </c>
      <c r="B12" s="129"/>
    </row>
    <row r="13" ht="24.95" customHeight="1" spans="1:2">
      <c r="A13" s="127" t="s">
        <v>96</v>
      </c>
      <c r="B13" s="129"/>
    </row>
    <row r="14" ht="24.95" customHeight="1" spans="1:2">
      <c r="A14" s="127" t="s">
        <v>97</v>
      </c>
      <c r="B14" s="129"/>
    </row>
    <row r="15" ht="24.95" customHeight="1" spans="1:2">
      <c r="A15" s="127" t="s">
        <v>98</v>
      </c>
      <c r="B15" s="129"/>
    </row>
    <row r="16" ht="24.95" customHeight="1" spans="1:2">
      <c r="A16" s="127" t="s">
        <v>99</v>
      </c>
      <c r="B16" s="129"/>
    </row>
    <row r="17" ht="24.95" customHeight="1" spans="1:2">
      <c r="A17" s="127" t="s">
        <v>100</v>
      </c>
      <c r="B17" s="129"/>
    </row>
    <row r="18" ht="24.95" customHeight="1" spans="1:2">
      <c r="A18" s="127" t="s">
        <v>101</v>
      </c>
      <c r="B18" s="129"/>
    </row>
    <row r="19" ht="24.95" customHeight="1" spans="1:2">
      <c r="A19" s="127" t="s">
        <v>102</v>
      </c>
      <c r="B19" s="128">
        <f>B20+B23+B26+B27</f>
        <v>0</v>
      </c>
    </row>
    <row r="20" ht="24.95" customHeight="1" spans="1:2">
      <c r="A20" s="127" t="s">
        <v>103</v>
      </c>
      <c r="B20" s="128">
        <f>B21+B22</f>
        <v>0</v>
      </c>
    </row>
    <row r="21" ht="24.95" customHeight="1" spans="1:2">
      <c r="A21" s="127" t="s">
        <v>104</v>
      </c>
      <c r="B21" s="128"/>
    </row>
    <row r="22" ht="24.95" customHeight="1" spans="1:2">
      <c r="A22" s="127" t="s">
        <v>105</v>
      </c>
      <c r="B22" s="128"/>
    </row>
    <row r="23" ht="24.95" customHeight="1" spans="1:2">
      <c r="A23" s="127" t="s">
        <v>106</v>
      </c>
      <c r="B23" s="128">
        <f>B24+B25</f>
        <v>0</v>
      </c>
    </row>
    <row r="24" ht="24.95" customHeight="1" spans="1:2">
      <c r="A24" s="127" t="s">
        <v>107</v>
      </c>
      <c r="B24" s="128"/>
    </row>
    <row r="25" ht="24.95" customHeight="1" spans="1:2">
      <c r="A25" s="127" t="s">
        <v>108</v>
      </c>
      <c r="B25" s="128"/>
    </row>
    <row r="26" ht="24.95" customHeight="1" spans="1:2">
      <c r="A26" s="127" t="s">
        <v>109</v>
      </c>
      <c r="B26" s="128"/>
    </row>
    <row r="27" ht="24.95" customHeight="1" spans="1:2">
      <c r="A27" s="127" t="s">
        <v>110</v>
      </c>
      <c r="B27" s="128"/>
    </row>
    <row r="28" ht="24.95" customHeight="1" spans="1:2">
      <c r="A28" s="131"/>
      <c r="B28" s="128"/>
    </row>
    <row r="29" ht="24.95" customHeight="1" spans="1:2">
      <c r="A29" s="132" t="s">
        <v>111</v>
      </c>
      <c r="B29" s="133">
        <f>B5+B8+B11+B15+B16+B17+B18+B19</f>
        <v>12691384.68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opLeftCell="A10" workbookViewId="0">
      <selection activeCell="G10" sqref="G10"/>
    </sheetView>
  </sheetViews>
  <sheetFormatPr defaultColWidth="10" defaultRowHeight="13.5" outlineLevelCol="6"/>
  <cols>
    <col min="1" max="1" width="31.625" customWidth="1"/>
    <col min="2" max="2" width="15.125" customWidth="1"/>
    <col min="3" max="3" width="13.75" style="106" customWidth="1"/>
    <col min="4" max="4" width="13.25" customWidth="1"/>
    <col min="5" max="5" width="12.625" customWidth="1"/>
  </cols>
  <sheetData>
    <row r="1" ht="14.25" customHeight="1" spans="1:5">
      <c r="A1" s="31"/>
      <c r="B1" s="31"/>
      <c r="C1" s="107"/>
      <c r="D1" s="31"/>
      <c r="E1" s="31"/>
    </row>
    <row r="2" ht="39.95" customHeight="1" spans="1:5">
      <c r="A2" s="32" t="s">
        <v>112</v>
      </c>
      <c r="B2" s="32"/>
      <c r="C2" s="32"/>
      <c r="D2" s="32"/>
      <c r="E2" s="32"/>
    </row>
    <row r="3" ht="22.7" customHeight="1" spans="1:5">
      <c r="A3" s="33"/>
      <c r="B3" s="33"/>
      <c r="C3" s="108"/>
      <c r="D3" s="33"/>
      <c r="E3" s="33" t="s">
        <v>37</v>
      </c>
    </row>
    <row r="4" ht="45" customHeight="1" spans="1:5">
      <c r="A4" s="109" t="s">
        <v>113</v>
      </c>
      <c r="B4" s="109" t="s">
        <v>114</v>
      </c>
      <c r="C4" s="110" t="s">
        <v>115</v>
      </c>
      <c r="D4" s="109" t="s">
        <v>116</v>
      </c>
      <c r="E4" s="109" t="s">
        <v>117</v>
      </c>
    </row>
    <row r="5" ht="51.75" customHeight="1" spans="1:5">
      <c r="A5" s="111" t="s">
        <v>118</v>
      </c>
      <c r="B5" s="112">
        <v>12691384.68</v>
      </c>
      <c r="C5" s="113">
        <v>12691384.68</v>
      </c>
      <c r="D5" s="114"/>
      <c r="E5" s="114"/>
    </row>
    <row r="6" ht="51.75" customHeight="1" spans="1:5">
      <c r="A6" s="77" t="s">
        <v>119</v>
      </c>
      <c r="B6" s="112">
        <v>11769119.54</v>
      </c>
      <c r="C6" s="113">
        <v>11769119.54</v>
      </c>
      <c r="D6" s="114"/>
      <c r="E6" s="114"/>
    </row>
    <row r="7" ht="51.75" customHeight="1" spans="1:5">
      <c r="A7" s="65" t="s">
        <v>120</v>
      </c>
      <c r="B7" s="115">
        <v>11769119.54</v>
      </c>
      <c r="C7" s="116">
        <v>11769119.54</v>
      </c>
      <c r="D7" s="114"/>
      <c r="E7" s="114"/>
    </row>
    <row r="8" ht="51.75" customHeight="1" spans="1:5">
      <c r="A8" s="65" t="s">
        <v>121</v>
      </c>
      <c r="B8" s="115">
        <v>11769119.54</v>
      </c>
      <c r="C8" s="116">
        <v>11769119.54</v>
      </c>
      <c r="D8" s="117"/>
      <c r="E8" s="117"/>
    </row>
    <row r="9" ht="51.75" customHeight="1" spans="1:5">
      <c r="A9" s="77" t="s">
        <v>122</v>
      </c>
      <c r="B9" s="118">
        <v>213742.25</v>
      </c>
      <c r="C9" s="119">
        <v>213742.25</v>
      </c>
      <c r="D9" s="120"/>
      <c r="E9" s="120"/>
    </row>
    <row r="10" ht="51.75" customHeight="1" spans="1:7">
      <c r="A10" s="65" t="s">
        <v>123</v>
      </c>
      <c r="B10" s="121">
        <v>122624.53</v>
      </c>
      <c r="C10" s="122">
        <v>122624.53</v>
      </c>
      <c r="D10" s="120"/>
      <c r="E10" s="120"/>
      <c r="G10" s="29"/>
    </row>
    <row r="11" ht="51.75" customHeight="1" spans="1:5">
      <c r="A11" s="65" t="s">
        <v>124</v>
      </c>
      <c r="B11" s="121">
        <v>122624.53</v>
      </c>
      <c r="C11" s="122">
        <v>122624.53</v>
      </c>
      <c r="D11" s="120"/>
      <c r="E11" s="120"/>
    </row>
    <row r="12" ht="51.75" customHeight="1" spans="1:5">
      <c r="A12" s="120" t="s">
        <v>125</v>
      </c>
      <c r="B12" s="123">
        <v>91117.72</v>
      </c>
      <c r="C12" s="122">
        <v>91117.72</v>
      </c>
      <c r="D12" s="120"/>
      <c r="E12" s="120"/>
    </row>
    <row r="13" ht="51.75" customHeight="1" spans="1:5">
      <c r="A13" s="120" t="s">
        <v>126</v>
      </c>
      <c r="B13" s="123">
        <v>91117.72</v>
      </c>
      <c r="C13" s="122">
        <v>91117.72</v>
      </c>
      <c r="D13" s="120"/>
      <c r="E13" s="120"/>
    </row>
    <row r="14" ht="51.75" customHeight="1" spans="1:5">
      <c r="A14" s="124" t="s">
        <v>127</v>
      </c>
      <c r="B14" s="125">
        <v>708522.89</v>
      </c>
      <c r="C14" s="119">
        <v>708522.89</v>
      </c>
      <c r="D14" s="120"/>
      <c r="E14" s="120"/>
    </row>
    <row r="15" ht="51.75" customHeight="1" spans="1:5">
      <c r="A15" s="120" t="s">
        <v>128</v>
      </c>
      <c r="B15" s="123">
        <v>708522.89</v>
      </c>
      <c r="C15" s="122">
        <v>708522.89</v>
      </c>
      <c r="D15" s="120"/>
      <c r="E15" s="120"/>
    </row>
    <row r="16" ht="51.75" customHeight="1" spans="1:5">
      <c r="A16" s="120" t="s">
        <v>129</v>
      </c>
      <c r="B16" s="123">
        <v>708522.89</v>
      </c>
      <c r="C16" s="122">
        <v>708522.89</v>
      </c>
      <c r="D16" s="120"/>
      <c r="E16" s="120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G10" sqref="G10"/>
    </sheetView>
  </sheetViews>
  <sheetFormatPr defaultColWidth="10" defaultRowHeight="13.5" outlineLevelCol="6"/>
  <cols>
    <col min="1" max="1" width="27" customWidth="1"/>
    <col min="2" max="2" width="14" customWidth="1"/>
    <col min="3" max="3" width="29.25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31"/>
      <c r="B1" s="31"/>
      <c r="C1" s="31"/>
      <c r="D1" s="31"/>
      <c r="E1" s="31"/>
      <c r="F1" s="31"/>
      <c r="G1" s="31"/>
    </row>
    <row r="2" ht="25.5" customHeight="1" spans="1:7">
      <c r="A2" s="32" t="s">
        <v>130</v>
      </c>
      <c r="B2" s="32"/>
      <c r="C2" s="32"/>
      <c r="D2" s="32"/>
      <c r="E2" s="31"/>
      <c r="F2" s="31"/>
      <c r="G2" s="31"/>
    </row>
    <row r="3" ht="21" customHeight="1" spans="1:7">
      <c r="A3" s="33"/>
      <c r="B3" s="33"/>
      <c r="C3" s="73" t="s">
        <v>37</v>
      </c>
      <c r="D3" s="73"/>
      <c r="E3" s="33"/>
      <c r="F3" s="33"/>
      <c r="G3" s="33"/>
    </row>
    <row r="4" ht="21" customHeight="1" spans="1:7">
      <c r="A4" s="90" t="s">
        <v>38</v>
      </c>
      <c r="B4" s="90"/>
      <c r="C4" s="90" t="s">
        <v>39</v>
      </c>
      <c r="D4" s="90"/>
      <c r="E4" s="33"/>
      <c r="F4" s="33"/>
      <c r="G4" s="33"/>
    </row>
    <row r="5" ht="21" customHeight="1" spans="1:7">
      <c r="A5" s="90" t="s">
        <v>40</v>
      </c>
      <c r="B5" s="90" t="s">
        <v>41</v>
      </c>
      <c r="C5" s="90" t="s">
        <v>40</v>
      </c>
      <c r="D5" s="90" t="s">
        <v>118</v>
      </c>
      <c r="E5" s="33"/>
      <c r="F5" s="33"/>
      <c r="G5" s="33"/>
    </row>
    <row r="6" ht="21" customHeight="1" spans="1:7">
      <c r="A6" s="71" t="s">
        <v>131</v>
      </c>
      <c r="B6" s="98">
        <f>SUM(B7:B9)</f>
        <v>12691384.68</v>
      </c>
      <c r="C6" s="71" t="s">
        <v>132</v>
      </c>
      <c r="D6" s="98">
        <f>SUM(D7:D36)</f>
        <v>12691384.675</v>
      </c>
      <c r="E6" s="33"/>
      <c r="F6" s="33"/>
      <c r="G6" s="33"/>
    </row>
    <row r="7" ht="21" customHeight="1" spans="1:7">
      <c r="A7" s="71" t="s">
        <v>133</v>
      </c>
      <c r="B7" s="98">
        <v>12691384.68</v>
      </c>
      <c r="C7" s="71" t="s">
        <v>134</v>
      </c>
      <c r="D7" s="98"/>
      <c r="E7" s="33"/>
      <c r="F7" s="33"/>
      <c r="G7" s="33"/>
    </row>
    <row r="8" ht="21" customHeight="1" spans="1:7">
      <c r="A8" s="71" t="s">
        <v>135</v>
      </c>
      <c r="B8" s="99"/>
      <c r="C8" s="71" t="s">
        <v>136</v>
      </c>
      <c r="D8" s="98"/>
      <c r="E8" s="33"/>
      <c r="F8" s="33"/>
      <c r="G8" s="33"/>
    </row>
    <row r="9" ht="21" customHeight="1" spans="1:7">
      <c r="A9" s="71" t="s">
        <v>137</v>
      </c>
      <c r="B9" s="100"/>
      <c r="C9" s="71" t="s">
        <v>138</v>
      </c>
      <c r="D9" s="98"/>
      <c r="E9" s="33"/>
      <c r="F9" s="33"/>
      <c r="G9" s="33"/>
    </row>
    <row r="10" ht="21" customHeight="1" spans="1:7">
      <c r="A10" s="71"/>
      <c r="B10" s="101"/>
      <c r="C10" s="71" t="s">
        <v>139</v>
      </c>
      <c r="D10" s="98"/>
      <c r="E10" s="33"/>
      <c r="F10" s="33"/>
      <c r="G10" s="102"/>
    </row>
    <row r="11" ht="21" customHeight="1" spans="1:7">
      <c r="A11" s="71"/>
      <c r="B11" s="101"/>
      <c r="C11" s="71" t="s">
        <v>140</v>
      </c>
      <c r="D11" s="98">
        <v>11769119.54</v>
      </c>
      <c r="E11" s="33"/>
      <c r="F11" s="33"/>
      <c r="G11" s="33"/>
    </row>
    <row r="12" ht="21" customHeight="1" spans="1:7">
      <c r="A12" s="71"/>
      <c r="B12" s="101"/>
      <c r="C12" s="71" t="s">
        <v>141</v>
      </c>
      <c r="D12" s="98"/>
      <c r="E12" s="33"/>
      <c r="F12" s="33"/>
      <c r="G12" s="33"/>
    </row>
    <row r="13" ht="21" customHeight="1" spans="1:7">
      <c r="A13" s="69"/>
      <c r="B13" s="95"/>
      <c r="C13" s="71" t="s">
        <v>142</v>
      </c>
      <c r="D13" s="98"/>
      <c r="E13" s="33"/>
      <c r="F13" s="33"/>
      <c r="G13" s="33"/>
    </row>
    <row r="14" ht="21" customHeight="1" spans="1:7">
      <c r="A14" s="71"/>
      <c r="B14" s="101"/>
      <c r="C14" s="71" t="s">
        <v>143</v>
      </c>
      <c r="D14" s="98">
        <v>213742.25</v>
      </c>
      <c r="E14" s="33"/>
      <c r="F14" s="33"/>
      <c r="G14" s="72"/>
    </row>
    <row r="15" ht="21" customHeight="1" spans="1:7">
      <c r="A15" s="71"/>
      <c r="B15" s="101"/>
      <c r="C15" s="71" t="s">
        <v>144</v>
      </c>
      <c r="D15" s="98"/>
      <c r="E15" s="33"/>
      <c r="F15" s="33"/>
      <c r="G15" s="33"/>
    </row>
    <row r="16" ht="21" customHeight="1" spans="1:7">
      <c r="A16" s="71"/>
      <c r="B16" s="101"/>
      <c r="C16" s="71" t="s">
        <v>145</v>
      </c>
      <c r="D16" s="98">
        <v>708522.885</v>
      </c>
      <c r="E16" s="33"/>
      <c r="F16" s="33"/>
      <c r="G16" s="33"/>
    </row>
    <row r="17" ht="21" customHeight="1" spans="1:7">
      <c r="A17" s="71"/>
      <c r="B17" s="101"/>
      <c r="C17" s="71" t="s">
        <v>146</v>
      </c>
      <c r="D17" s="100"/>
      <c r="E17" s="33"/>
      <c r="F17" s="33"/>
      <c r="G17" s="33"/>
    </row>
    <row r="18" ht="21" customHeight="1" spans="1:7">
      <c r="A18" s="71"/>
      <c r="B18" s="101"/>
      <c r="C18" s="71" t="s">
        <v>147</v>
      </c>
      <c r="D18" s="100"/>
      <c r="E18" s="33"/>
      <c r="F18" s="33"/>
      <c r="G18" s="33"/>
    </row>
    <row r="19" ht="21" customHeight="1" spans="1:7">
      <c r="A19" s="71"/>
      <c r="B19" s="71"/>
      <c r="C19" s="71" t="s">
        <v>148</v>
      </c>
      <c r="D19" s="100"/>
      <c r="E19" s="33"/>
      <c r="F19" s="33"/>
      <c r="G19" s="33"/>
    </row>
    <row r="20" ht="21" customHeight="1" spans="1:7">
      <c r="A20" s="71"/>
      <c r="B20" s="71"/>
      <c r="C20" s="71" t="s">
        <v>149</v>
      </c>
      <c r="D20" s="100"/>
      <c r="E20" s="33"/>
      <c r="F20" s="33"/>
      <c r="G20" s="33"/>
    </row>
    <row r="21" ht="21" customHeight="1" spans="1:7">
      <c r="A21" s="71"/>
      <c r="B21" s="71"/>
      <c r="C21" s="71" t="s">
        <v>150</v>
      </c>
      <c r="D21" s="100"/>
      <c r="E21" s="33"/>
      <c r="F21" s="33"/>
      <c r="G21" s="33"/>
    </row>
    <row r="22" ht="21" customHeight="1" spans="1:7">
      <c r="A22" s="71"/>
      <c r="B22" s="71"/>
      <c r="C22" s="71" t="s">
        <v>151</v>
      </c>
      <c r="D22" s="100"/>
      <c r="E22" s="33"/>
      <c r="F22" s="33"/>
      <c r="G22" s="33"/>
    </row>
    <row r="23" ht="21" customHeight="1" spans="1:7">
      <c r="A23" s="71"/>
      <c r="B23" s="71"/>
      <c r="C23" s="71" t="s">
        <v>152</v>
      </c>
      <c r="D23" s="100"/>
      <c r="E23" s="33"/>
      <c r="F23" s="33"/>
      <c r="G23" s="33"/>
    </row>
    <row r="24" ht="21" customHeight="1" spans="1:7">
      <c r="A24" s="71"/>
      <c r="B24" s="71"/>
      <c r="C24" s="71" t="s">
        <v>153</v>
      </c>
      <c r="D24" s="100"/>
      <c r="E24" s="33"/>
      <c r="F24" s="33"/>
      <c r="G24" s="33"/>
    </row>
    <row r="25" ht="21" customHeight="1" spans="1:7">
      <c r="A25" s="71"/>
      <c r="B25" s="71"/>
      <c r="C25" s="71" t="s">
        <v>154</v>
      </c>
      <c r="D25" s="100"/>
      <c r="E25" s="33"/>
      <c r="F25" s="33"/>
      <c r="G25" s="33"/>
    </row>
    <row r="26" ht="21" customHeight="1" spans="1:7">
      <c r="A26" s="71"/>
      <c r="B26" s="71"/>
      <c r="C26" s="71" t="s">
        <v>155</v>
      </c>
      <c r="D26" s="100"/>
      <c r="E26" s="33"/>
      <c r="F26" s="33"/>
      <c r="G26" s="33"/>
    </row>
    <row r="27" ht="21" customHeight="1" spans="1:7">
      <c r="A27" s="71"/>
      <c r="B27" s="71"/>
      <c r="C27" s="71" t="s">
        <v>156</v>
      </c>
      <c r="D27" s="100"/>
      <c r="E27" s="33"/>
      <c r="F27" s="33"/>
      <c r="G27" s="33"/>
    </row>
    <row r="28" ht="21" customHeight="1" spans="1:7">
      <c r="A28" s="71"/>
      <c r="B28" s="71"/>
      <c r="C28" s="71" t="s">
        <v>157</v>
      </c>
      <c r="D28" s="100"/>
      <c r="E28" s="33"/>
      <c r="F28" s="33"/>
      <c r="G28" s="33"/>
    </row>
    <row r="29" ht="21" customHeight="1" spans="1:7">
      <c r="A29" s="71"/>
      <c r="B29" s="71"/>
      <c r="C29" s="71" t="s">
        <v>158</v>
      </c>
      <c r="D29" s="100"/>
      <c r="E29" s="33"/>
      <c r="F29" s="33"/>
      <c r="G29" s="33"/>
    </row>
    <row r="30" ht="21" customHeight="1" spans="1:7">
      <c r="A30" s="71"/>
      <c r="B30" s="71"/>
      <c r="C30" s="71" t="s">
        <v>159</v>
      </c>
      <c r="D30" s="100"/>
      <c r="E30" s="33"/>
      <c r="F30" s="33"/>
      <c r="G30" s="33"/>
    </row>
    <row r="31" ht="21" customHeight="1" spans="1:7">
      <c r="A31" s="71"/>
      <c r="B31" s="71"/>
      <c r="C31" s="71" t="s">
        <v>160</v>
      </c>
      <c r="D31" s="100"/>
      <c r="E31" s="33"/>
      <c r="F31" s="33"/>
      <c r="G31" s="33"/>
    </row>
    <row r="32" ht="21" customHeight="1" spans="1:7">
      <c r="A32" s="71"/>
      <c r="B32" s="71"/>
      <c r="C32" s="71" t="s">
        <v>161</v>
      </c>
      <c r="D32" s="100"/>
      <c r="E32" s="33"/>
      <c r="F32" s="33"/>
      <c r="G32" s="33"/>
    </row>
    <row r="33" ht="21" customHeight="1" spans="1:7">
      <c r="A33" s="71"/>
      <c r="B33" s="71"/>
      <c r="C33" s="71" t="s">
        <v>162</v>
      </c>
      <c r="D33" s="100"/>
      <c r="E33" s="33"/>
      <c r="F33" s="33"/>
      <c r="G33" s="33"/>
    </row>
    <row r="34" ht="21" customHeight="1" spans="1:7">
      <c r="A34" s="71"/>
      <c r="B34" s="71"/>
      <c r="C34" s="71" t="s">
        <v>163</v>
      </c>
      <c r="D34" s="100"/>
      <c r="E34" s="33"/>
      <c r="F34" s="33"/>
      <c r="G34" s="33"/>
    </row>
    <row r="35" ht="21" customHeight="1" spans="1:7">
      <c r="A35" s="71"/>
      <c r="B35" s="71"/>
      <c r="C35" s="71" t="s">
        <v>164</v>
      </c>
      <c r="D35" s="100"/>
      <c r="E35" s="33"/>
      <c r="F35" s="33"/>
      <c r="G35" s="33"/>
    </row>
    <row r="36" ht="21" customHeight="1" spans="1:7">
      <c r="A36" s="71"/>
      <c r="B36" s="71"/>
      <c r="C36" s="71" t="s">
        <v>165</v>
      </c>
      <c r="D36" s="103"/>
      <c r="E36" s="33"/>
      <c r="F36" s="33"/>
      <c r="G36" s="33"/>
    </row>
    <row r="37" ht="25.5" customHeight="1" spans="1:7">
      <c r="A37" s="90" t="s">
        <v>166</v>
      </c>
      <c r="B37" s="104">
        <f>B6</f>
        <v>12691384.68</v>
      </c>
      <c r="C37" s="90" t="s">
        <v>167</v>
      </c>
      <c r="D37" s="105">
        <f>D6</f>
        <v>12691384.675</v>
      </c>
      <c r="E37" s="72"/>
      <c r="F37" s="33"/>
      <c r="G37" s="3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G10" sqref="G10"/>
    </sheetView>
  </sheetViews>
  <sheetFormatPr defaultColWidth="10" defaultRowHeight="13.5"/>
  <cols>
    <col min="1" max="1" width="11.75" customWidth="1"/>
    <col min="2" max="2" width="13" customWidth="1"/>
    <col min="3" max="3" width="12.75" customWidth="1"/>
    <col min="4" max="4" width="12.375" customWidth="1"/>
    <col min="5" max="5" width="7.625" customWidth="1"/>
    <col min="6" max="8" width="5.625" customWidth="1"/>
    <col min="9" max="11" width="6.25" customWidth="1"/>
  </cols>
  <sheetData>
    <row r="1" ht="14.25" customHeight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39.95" customHeight="1" spans="1:11">
      <c r="A2" s="32" t="s">
        <v>168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2.7" customHeight="1" spans="1:11">
      <c r="A3" s="33"/>
      <c r="B3" s="33"/>
      <c r="C3" s="33"/>
      <c r="D3" s="33"/>
      <c r="E3" s="33"/>
      <c r="F3" s="33"/>
      <c r="G3" s="33"/>
      <c r="H3" s="33"/>
      <c r="I3" s="33"/>
      <c r="J3" s="73" t="s">
        <v>37</v>
      </c>
      <c r="K3" s="73"/>
    </row>
    <row r="4" ht="44.25" customHeight="1" spans="1:11">
      <c r="A4" s="90" t="s">
        <v>169</v>
      </c>
      <c r="B4" s="90" t="s">
        <v>118</v>
      </c>
      <c r="C4" s="90" t="s">
        <v>170</v>
      </c>
      <c r="D4" s="90"/>
      <c r="E4" s="90"/>
      <c r="F4" s="90" t="s">
        <v>171</v>
      </c>
      <c r="G4" s="90"/>
      <c r="H4" s="90"/>
      <c r="I4" s="90" t="s">
        <v>172</v>
      </c>
      <c r="J4" s="90"/>
      <c r="K4" s="90"/>
    </row>
    <row r="5" ht="44.25" customHeight="1" spans="1:11">
      <c r="A5" s="90"/>
      <c r="B5" s="90"/>
      <c r="C5" s="35" t="s">
        <v>118</v>
      </c>
      <c r="D5" s="35" t="s">
        <v>115</v>
      </c>
      <c r="E5" s="35" t="s">
        <v>116</v>
      </c>
      <c r="F5" s="35" t="s">
        <v>118</v>
      </c>
      <c r="G5" s="35" t="s">
        <v>115</v>
      </c>
      <c r="H5" s="35" t="s">
        <v>116</v>
      </c>
      <c r="I5" s="35" t="s">
        <v>118</v>
      </c>
      <c r="J5" s="35" t="s">
        <v>115</v>
      </c>
      <c r="K5" s="35" t="s">
        <v>116</v>
      </c>
    </row>
    <row r="6" ht="44.25" customHeight="1" spans="1:11">
      <c r="A6" s="69" t="s">
        <v>118</v>
      </c>
      <c r="B6" s="91">
        <v>12691384.68</v>
      </c>
      <c r="C6" s="91">
        <v>12691384.68</v>
      </c>
      <c r="D6" s="92">
        <v>12691384.68</v>
      </c>
      <c r="E6" s="93"/>
      <c r="F6" s="93"/>
      <c r="G6" s="93"/>
      <c r="H6" s="93"/>
      <c r="I6" s="93"/>
      <c r="J6" s="93"/>
      <c r="K6" s="93"/>
    </row>
    <row r="7" ht="44.25" customHeight="1" spans="1:11">
      <c r="A7" s="94" t="s">
        <v>2</v>
      </c>
      <c r="B7" s="91">
        <v>12691384.68</v>
      </c>
      <c r="C7" s="91">
        <v>12691384.68</v>
      </c>
      <c r="D7" s="92">
        <v>12691384.68</v>
      </c>
      <c r="E7" s="95"/>
      <c r="F7" s="95"/>
      <c r="G7" s="95"/>
      <c r="H7" s="95"/>
      <c r="I7" s="95"/>
      <c r="J7" s="95"/>
      <c r="K7" s="95"/>
    </row>
    <row r="8" ht="44.25" customHeight="1" spans="1:11">
      <c r="A8" s="96"/>
      <c r="B8" s="97"/>
      <c r="C8" s="97"/>
      <c r="D8" s="95"/>
      <c r="E8" s="95"/>
      <c r="F8" s="95"/>
      <c r="G8" s="95"/>
      <c r="H8" s="95"/>
      <c r="I8" s="95"/>
      <c r="J8" s="95"/>
      <c r="K8" s="95"/>
    </row>
    <row r="10" spans="7:7">
      <c r="G10" s="2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551181102362205" right="0.551181102362205" top="0.275590551181102" bottom="0.275590551181102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opLeftCell="A9" workbookViewId="0">
      <selection activeCell="G10" sqref="G10"/>
    </sheetView>
  </sheetViews>
  <sheetFormatPr defaultColWidth="10" defaultRowHeight="13.5" outlineLevelCol="6"/>
  <cols>
    <col min="1" max="1" width="17.5" customWidth="1"/>
    <col min="2" max="2" width="18.75" customWidth="1"/>
    <col min="3" max="5" width="17" customWidth="1"/>
  </cols>
  <sheetData>
    <row r="1" ht="14.25" customHeight="1" spans="1:1">
      <c r="A1" s="81"/>
    </row>
    <row r="2" ht="54" customHeight="1" spans="1:5">
      <c r="A2" s="32" t="s">
        <v>173</v>
      </c>
      <c r="B2" s="32"/>
      <c r="C2" s="32"/>
      <c r="D2" s="32"/>
      <c r="E2" s="32"/>
    </row>
    <row r="3" ht="21.95" customHeight="1" spans="1:5">
      <c r="A3" s="33"/>
      <c r="B3" s="33"/>
      <c r="C3" s="73" t="s">
        <v>37</v>
      </c>
      <c r="D3" s="73"/>
      <c r="E3" s="73"/>
    </row>
    <row r="4" ht="47.25" customHeight="1" spans="1:5">
      <c r="A4" s="74" t="s">
        <v>113</v>
      </c>
      <c r="B4" s="74"/>
      <c r="C4" s="74" t="s">
        <v>170</v>
      </c>
      <c r="D4" s="74"/>
      <c r="E4" s="74"/>
    </row>
    <row r="5" ht="47.25" customHeight="1" spans="1:5">
      <c r="A5" s="82" t="s">
        <v>174</v>
      </c>
      <c r="B5" s="82" t="s">
        <v>175</v>
      </c>
      <c r="C5" s="83" t="s">
        <v>118</v>
      </c>
      <c r="D5" s="82" t="s">
        <v>115</v>
      </c>
      <c r="E5" s="82" t="s">
        <v>116</v>
      </c>
    </row>
    <row r="6" ht="47.25" customHeight="1" spans="1:5">
      <c r="A6" s="84"/>
      <c r="B6" s="85" t="s">
        <v>118</v>
      </c>
      <c r="C6" s="86">
        <f>C7+C10+C15</f>
        <v>12691384.68</v>
      </c>
      <c r="D6" s="86">
        <f>D7+D10+D15</f>
        <v>12691384.68</v>
      </c>
      <c r="E6" s="87"/>
    </row>
    <row r="7" ht="47.25" customHeight="1" spans="1:5">
      <c r="A7" s="77" t="s">
        <v>176</v>
      </c>
      <c r="B7" s="77" t="s">
        <v>177</v>
      </c>
      <c r="C7" s="88">
        <v>11769119.54</v>
      </c>
      <c r="D7" s="88">
        <v>11769119.54</v>
      </c>
      <c r="E7" s="88"/>
    </row>
    <row r="8" ht="47.25" customHeight="1" spans="1:5">
      <c r="A8" s="77" t="s">
        <v>178</v>
      </c>
      <c r="B8" s="65" t="s">
        <v>179</v>
      </c>
      <c r="C8" s="89">
        <v>11769119.54</v>
      </c>
      <c r="D8" s="89">
        <v>11769119.54</v>
      </c>
      <c r="E8" s="88"/>
    </row>
    <row r="9" ht="47.25" customHeight="1" spans="1:5">
      <c r="A9" s="65" t="s">
        <v>180</v>
      </c>
      <c r="B9" s="65" t="s">
        <v>181</v>
      </c>
      <c r="C9" s="89">
        <v>11769119.54</v>
      </c>
      <c r="D9" s="89">
        <v>11769119.54</v>
      </c>
      <c r="E9" s="89"/>
    </row>
    <row r="10" ht="47.25" customHeight="1" spans="1:7">
      <c r="A10" s="77" t="s">
        <v>182</v>
      </c>
      <c r="B10" s="77" t="s">
        <v>183</v>
      </c>
      <c r="C10" s="88">
        <v>213742.25</v>
      </c>
      <c r="D10" s="88">
        <v>213742.25</v>
      </c>
      <c r="E10" s="60"/>
      <c r="G10" s="29"/>
    </row>
    <row r="11" ht="47.25" customHeight="1" spans="1:5">
      <c r="A11" s="77" t="s">
        <v>184</v>
      </c>
      <c r="B11" s="65" t="s">
        <v>185</v>
      </c>
      <c r="C11" s="89">
        <v>122624.53</v>
      </c>
      <c r="D11" s="89">
        <v>122624.53</v>
      </c>
      <c r="E11" s="60"/>
    </row>
    <row r="12" ht="47.25" customHeight="1" spans="1:5">
      <c r="A12" s="65" t="s">
        <v>186</v>
      </c>
      <c r="B12" s="65" t="s">
        <v>187</v>
      </c>
      <c r="C12" s="89">
        <v>122624.53</v>
      </c>
      <c r="D12" s="89">
        <v>122624.53</v>
      </c>
      <c r="E12" s="60"/>
    </row>
    <row r="13" ht="47.25" customHeight="1" spans="1:5">
      <c r="A13" s="77" t="s">
        <v>188</v>
      </c>
      <c r="B13" s="65" t="s">
        <v>189</v>
      </c>
      <c r="C13" s="89">
        <v>91117.72</v>
      </c>
      <c r="D13" s="89">
        <v>91117.72</v>
      </c>
      <c r="E13" s="60"/>
    </row>
    <row r="14" ht="47.25" customHeight="1" spans="1:5">
      <c r="A14" s="65" t="s">
        <v>190</v>
      </c>
      <c r="B14" s="65" t="s">
        <v>189</v>
      </c>
      <c r="C14" s="89">
        <v>91117.72</v>
      </c>
      <c r="D14" s="89">
        <v>91117.72</v>
      </c>
      <c r="E14" s="60"/>
    </row>
    <row r="15" ht="47.25" customHeight="1" spans="1:5">
      <c r="A15" s="77" t="s">
        <v>191</v>
      </c>
      <c r="B15" s="77" t="s">
        <v>192</v>
      </c>
      <c r="C15" s="88">
        <v>708522.89</v>
      </c>
      <c r="D15" s="88">
        <v>708522.89</v>
      </c>
      <c r="E15" s="60"/>
    </row>
    <row r="16" ht="47.25" customHeight="1" spans="1:5">
      <c r="A16" s="77" t="s">
        <v>193</v>
      </c>
      <c r="B16" s="65" t="s">
        <v>194</v>
      </c>
      <c r="C16" s="89">
        <v>708522.89</v>
      </c>
      <c r="D16" s="89">
        <v>708522.89</v>
      </c>
      <c r="E16" s="60"/>
    </row>
    <row r="17" ht="47.25" customHeight="1" spans="1:5">
      <c r="A17" s="65" t="s">
        <v>195</v>
      </c>
      <c r="B17" s="65" t="s">
        <v>196</v>
      </c>
      <c r="C17" s="89">
        <v>708522.89</v>
      </c>
      <c r="D17" s="89">
        <v>708522.89</v>
      </c>
      <c r="E17" s="60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4" workbookViewId="0">
      <selection activeCell="G10" sqref="G10"/>
    </sheetView>
  </sheetViews>
  <sheetFormatPr defaultColWidth="10" defaultRowHeight="13.5" outlineLevelCol="6"/>
  <cols>
    <col min="1" max="1" width="11.125" customWidth="1"/>
    <col min="2" max="2" width="23.375" customWidth="1"/>
    <col min="3" max="5" width="17.75" customWidth="1"/>
  </cols>
  <sheetData>
    <row r="1" ht="18" customHeight="1" spans="1:5">
      <c r="A1" s="31"/>
      <c r="B1" s="31"/>
      <c r="C1" s="31"/>
      <c r="D1" s="31"/>
      <c r="E1" s="31"/>
    </row>
    <row r="2" ht="39.95" customHeight="1" spans="1:5">
      <c r="A2" s="32" t="s">
        <v>197</v>
      </c>
      <c r="B2" s="32"/>
      <c r="C2" s="32"/>
      <c r="D2" s="32"/>
      <c r="E2" s="32"/>
    </row>
    <row r="3" ht="22.7" customHeight="1" spans="1:5">
      <c r="A3" s="72"/>
      <c r="B3" s="72"/>
      <c r="C3" s="33"/>
      <c r="D3" s="33"/>
      <c r="E3" s="73" t="s">
        <v>37</v>
      </c>
    </row>
    <row r="4" ht="39" customHeight="1" spans="1:5">
      <c r="A4" s="74" t="s">
        <v>198</v>
      </c>
      <c r="B4" s="74"/>
      <c r="C4" s="74" t="s">
        <v>199</v>
      </c>
      <c r="D4" s="74"/>
      <c r="E4" s="74"/>
    </row>
    <row r="5" ht="39" customHeight="1" spans="1:5">
      <c r="A5" s="74" t="s">
        <v>174</v>
      </c>
      <c r="B5" s="74" t="s">
        <v>175</v>
      </c>
      <c r="C5" s="74" t="s">
        <v>118</v>
      </c>
      <c r="D5" s="74" t="s">
        <v>200</v>
      </c>
      <c r="E5" s="74" t="s">
        <v>201</v>
      </c>
    </row>
    <row r="6" ht="39" customHeight="1" spans="1:5">
      <c r="A6" s="74"/>
      <c r="B6" s="75" t="s">
        <v>118</v>
      </c>
      <c r="C6" s="76">
        <f>C7+C16+C19</f>
        <v>12691384.68</v>
      </c>
      <c r="D6" s="76">
        <f t="shared" ref="D6:E6" si="0">D7+D16+D19</f>
        <v>12379851.33</v>
      </c>
      <c r="E6" s="76">
        <f t="shared" si="0"/>
        <v>311533.35</v>
      </c>
    </row>
    <row r="7" ht="39" customHeight="1" spans="1:5">
      <c r="A7" s="77" t="s">
        <v>202</v>
      </c>
      <c r="B7" s="77" t="s">
        <v>203</v>
      </c>
      <c r="C7" s="78">
        <f>SUM(C8:C15)</f>
        <v>12257226.8</v>
      </c>
      <c r="D7" s="78">
        <f>SUM(D8:D15)</f>
        <v>12257226.8</v>
      </c>
      <c r="E7" s="78"/>
    </row>
    <row r="8" ht="39" customHeight="1" spans="1:5">
      <c r="A8" s="65" t="s">
        <v>204</v>
      </c>
      <c r="B8" s="65" t="s">
        <v>205</v>
      </c>
      <c r="C8" s="79">
        <v>5446845.44</v>
      </c>
      <c r="D8" s="79">
        <v>5446845.44</v>
      </c>
      <c r="E8" s="79"/>
    </row>
    <row r="9" ht="39" customHeight="1" spans="1:5">
      <c r="A9" s="65" t="s">
        <v>206</v>
      </c>
      <c r="B9" s="65" t="s">
        <v>207</v>
      </c>
      <c r="C9" s="79">
        <v>1052737.35</v>
      </c>
      <c r="D9" s="79">
        <v>1052737.35</v>
      </c>
      <c r="E9" s="79"/>
    </row>
    <row r="10" ht="39" customHeight="1" spans="1:7">
      <c r="A10" s="65" t="s">
        <v>208</v>
      </c>
      <c r="B10" s="65" t="s">
        <v>209</v>
      </c>
      <c r="C10" s="79">
        <v>4958003.4</v>
      </c>
      <c r="D10" s="79">
        <v>4958003.4</v>
      </c>
      <c r="E10" s="79"/>
      <c r="G10" s="29"/>
    </row>
    <row r="11" ht="39" customHeight="1" spans="1:5">
      <c r="A11" s="65" t="s">
        <v>210</v>
      </c>
      <c r="B11" s="65" t="s">
        <v>211</v>
      </c>
      <c r="C11" s="80"/>
      <c r="D11" s="79"/>
      <c r="E11" s="79"/>
    </row>
    <row r="12" ht="39" customHeight="1" spans="1:5">
      <c r="A12" s="65" t="s">
        <v>212</v>
      </c>
      <c r="B12" s="65" t="s">
        <v>213</v>
      </c>
      <c r="C12" s="80"/>
      <c r="D12" s="79"/>
      <c r="E12" s="79"/>
    </row>
    <row r="13" ht="39" customHeight="1" spans="1:5">
      <c r="A13" s="65" t="s">
        <v>214</v>
      </c>
      <c r="B13" s="65" t="s">
        <v>215</v>
      </c>
      <c r="C13" s="79">
        <v>708522.89</v>
      </c>
      <c r="D13" s="79">
        <v>708522.89</v>
      </c>
      <c r="E13" s="79"/>
    </row>
    <row r="14" ht="39" customHeight="1" spans="1:5">
      <c r="A14" s="65" t="s">
        <v>216</v>
      </c>
      <c r="B14" s="65" t="s">
        <v>217</v>
      </c>
      <c r="C14" s="79">
        <v>91117.72</v>
      </c>
      <c r="D14" s="79">
        <v>91117.72</v>
      </c>
      <c r="E14" s="79"/>
    </row>
    <row r="15" ht="39" customHeight="1" spans="1:5">
      <c r="A15" s="65" t="s">
        <v>218</v>
      </c>
      <c r="B15" s="65" t="s">
        <v>219</v>
      </c>
      <c r="C15" s="80"/>
      <c r="D15" s="79"/>
      <c r="E15" s="79"/>
    </row>
    <row r="16" ht="39" customHeight="1" spans="1:5">
      <c r="A16" s="77" t="s">
        <v>220</v>
      </c>
      <c r="B16" s="77" t="s">
        <v>221</v>
      </c>
      <c r="C16" s="78">
        <f>SUM(C17:C18)</f>
        <v>311533.35</v>
      </c>
      <c r="D16" s="79"/>
      <c r="E16" s="78">
        <f>SUM(E17:E18)</f>
        <v>311533.35</v>
      </c>
    </row>
    <row r="17" ht="39" customHeight="1" spans="1:5">
      <c r="A17" s="65" t="s">
        <v>222</v>
      </c>
      <c r="B17" s="65" t="s">
        <v>223</v>
      </c>
      <c r="C17" s="79">
        <v>165668.58</v>
      </c>
      <c r="D17" s="79"/>
      <c r="E17" s="79">
        <v>165668.58</v>
      </c>
    </row>
    <row r="18" ht="39" customHeight="1" spans="1:5">
      <c r="A18" s="65" t="s">
        <v>224</v>
      </c>
      <c r="B18" s="65" t="s">
        <v>225</v>
      </c>
      <c r="C18" s="79">
        <v>145864.77</v>
      </c>
      <c r="D18" s="79"/>
      <c r="E18" s="79">
        <v>145864.77</v>
      </c>
    </row>
    <row r="19" ht="39" customHeight="1" spans="1:5">
      <c r="A19" s="77" t="s">
        <v>226</v>
      </c>
      <c r="B19" s="77" t="s">
        <v>227</v>
      </c>
      <c r="C19" s="78">
        <f>SUM(C20:C21)</f>
        <v>122624.53</v>
      </c>
      <c r="D19" s="78">
        <f>SUM(D20:D21)</f>
        <v>122624.53</v>
      </c>
      <c r="E19" s="79"/>
    </row>
    <row r="20" ht="39" customHeight="1" spans="1:5">
      <c r="A20" s="65" t="s">
        <v>228</v>
      </c>
      <c r="B20" s="65" t="s">
        <v>229</v>
      </c>
      <c r="C20" s="79">
        <v>116144.53</v>
      </c>
      <c r="D20" s="79">
        <v>116144.53</v>
      </c>
      <c r="E20" s="79"/>
    </row>
    <row r="21" ht="39" customHeight="1" spans="1:5">
      <c r="A21" s="65" t="s">
        <v>230</v>
      </c>
      <c r="B21" s="65" t="s">
        <v>231</v>
      </c>
      <c r="C21" s="60">
        <v>6480</v>
      </c>
      <c r="D21" s="60">
        <v>6480</v>
      </c>
      <c r="E21" s="60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G10" sqref="G10"/>
    </sheetView>
  </sheetViews>
  <sheetFormatPr defaultColWidth="10" defaultRowHeight="13.5" outlineLevelCol="7"/>
  <cols>
    <col min="1" max="1" width="14.25" customWidth="1"/>
    <col min="2" max="2" width="9.75" customWidth="1"/>
    <col min="3" max="3" width="12.875" customWidth="1"/>
    <col min="4" max="7" width="9.75" customWidth="1"/>
    <col min="8" max="8" width="12" customWidth="1"/>
  </cols>
  <sheetData>
    <row r="1" ht="14.25" customHeight="1" spans="1:8">
      <c r="A1" s="31"/>
      <c r="B1" s="31"/>
      <c r="C1" s="31"/>
      <c r="D1" s="31"/>
      <c r="E1" s="31"/>
      <c r="F1" s="31"/>
      <c r="G1" s="31"/>
      <c r="H1" s="31"/>
    </row>
    <row r="2" ht="39.95" customHeight="1" spans="1:8">
      <c r="A2" s="67" t="s">
        <v>232</v>
      </c>
      <c r="B2" s="67"/>
      <c r="C2" s="67"/>
      <c r="D2" s="67"/>
      <c r="E2" s="67"/>
      <c r="F2" s="67"/>
      <c r="G2" s="67"/>
      <c r="H2" s="67"/>
    </row>
    <row r="3" ht="22.7" customHeight="1" spans="1:8">
      <c r="A3" s="31"/>
      <c r="B3" s="31"/>
      <c r="C3" s="31"/>
      <c r="D3" s="31"/>
      <c r="E3" s="31"/>
      <c r="F3" s="31"/>
      <c r="G3" s="31"/>
      <c r="H3" s="68" t="s">
        <v>37</v>
      </c>
    </row>
    <row r="4" ht="34.5" customHeight="1" spans="1:8">
      <c r="A4" s="35" t="s">
        <v>169</v>
      </c>
      <c r="B4" s="35" t="s">
        <v>233</v>
      </c>
      <c r="C4" s="35"/>
      <c r="D4" s="35"/>
      <c r="E4" s="35"/>
      <c r="F4" s="35"/>
      <c r="G4" s="35" t="s">
        <v>234</v>
      </c>
      <c r="H4" s="35" t="s">
        <v>235</v>
      </c>
    </row>
    <row r="5" ht="34.5" customHeight="1" spans="1:8">
      <c r="A5" s="35"/>
      <c r="B5" s="35" t="s">
        <v>118</v>
      </c>
      <c r="C5" s="35" t="s">
        <v>236</v>
      </c>
      <c r="D5" s="35" t="s">
        <v>237</v>
      </c>
      <c r="E5" s="35" t="s">
        <v>238</v>
      </c>
      <c r="F5" s="35"/>
      <c r="G5" s="35"/>
      <c r="H5" s="35"/>
    </row>
    <row r="6" ht="34.5" customHeight="1" spans="1:8">
      <c r="A6" s="35"/>
      <c r="B6" s="35"/>
      <c r="C6" s="35"/>
      <c r="D6" s="35"/>
      <c r="E6" s="35" t="s">
        <v>239</v>
      </c>
      <c r="F6" s="35" t="s">
        <v>240</v>
      </c>
      <c r="G6" s="35"/>
      <c r="H6" s="35"/>
    </row>
    <row r="7" ht="34.5" customHeight="1" spans="1:8">
      <c r="A7" s="69" t="s">
        <v>118</v>
      </c>
      <c r="B7" s="70"/>
      <c r="C7" s="70"/>
      <c r="D7" s="70"/>
      <c r="E7" s="70"/>
      <c r="F7" s="70"/>
      <c r="G7" s="70"/>
      <c r="H7" s="70"/>
    </row>
    <row r="8" ht="34.5" customHeight="1" spans="1:8">
      <c r="A8" s="69" t="s">
        <v>2</v>
      </c>
      <c r="B8" s="70"/>
      <c r="C8" s="70"/>
      <c r="D8" s="70"/>
      <c r="E8" s="70"/>
      <c r="F8" s="70"/>
      <c r="G8" s="70"/>
      <c r="H8" s="70"/>
    </row>
    <row r="9" ht="34.5" customHeight="1" spans="1:8">
      <c r="A9" s="71"/>
      <c r="B9" s="36"/>
      <c r="C9" s="36"/>
      <c r="D9" s="36"/>
      <c r="E9" s="36"/>
      <c r="F9" s="36"/>
      <c r="G9" s="36"/>
      <c r="H9" s="36"/>
    </row>
    <row r="10" spans="7:7">
      <c r="G10" s="29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G10" sqref="G10"/>
    </sheetView>
  </sheetViews>
  <sheetFormatPr defaultColWidth="10" defaultRowHeight="15"/>
  <cols>
    <col min="1" max="1" width="9.75" customWidth="1"/>
    <col min="2" max="2" width="12" style="37" customWidth="1"/>
    <col min="3" max="3" width="25.625" style="37" customWidth="1"/>
    <col min="4" max="5" width="12" customWidth="1"/>
    <col min="6" max="6" width="12.5" customWidth="1"/>
    <col min="7" max="11" width="9.75" customWidth="1"/>
  </cols>
  <sheetData>
    <row r="1" ht="14.25" customHeight="1" spans="1:11">
      <c r="A1" s="31"/>
      <c r="B1" s="47"/>
      <c r="C1" s="48"/>
      <c r="D1" s="31"/>
      <c r="E1" s="31"/>
      <c r="F1" s="31"/>
      <c r="G1" s="31"/>
      <c r="H1" s="31"/>
      <c r="I1" s="31"/>
      <c r="J1" s="31"/>
      <c r="K1" s="31"/>
    </row>
    <row r="2" ht="39.95" customHeight="1" spans="1:11">
      <c r="A2" s="32" t="s">
        <v>241</v>
      </c>
      <c r="B2" s="40"/>
      <c r="C2" s="40"/>
      <c r="D2" s="32"/>
      <c r="E2" s="32"/>
      <c r="F2" s="32"/>
      <c r="G2" s="31"/>
      <c r="H2" s="31"/>
      <c r="I2" s="31"/>
      <c r="J2" s="31"/>
      <c r="K2" s="31"/>
    </row>
    <row r="3" ht="22.7" customHeight="1" spans="1:11">
      <c r="A3" s="33"/>
      <c r="D3" s="33"/>
      <c r="E3" s="33"/>
      <c r="F3" s="33" t="s">
        <v>37</v>
      </c>
      <c r="G3" s="31"/>
      <c r="H3" s="31"/>
      <c r="I3" s="31"/>
      <c r="J3" s="31"/>
      <c r="K3" s="31"/>
    </row>
    <row r="4" ht="28.5" customHeight="1" spans="1:11">
      <c r="A4" s="49" t="s">
        <v>242</v>
      </c>
      <c r="B4" s="50" t="s">
        <v>243</v>
      </c>
      <c r="C4" s="51" t="s">
        <v>244</v>
      </c>
      <c r="D4" s="49" t="s">
        <v>118</v>
      </c>
      <c r="E4" s="49" t="s">
        <v>115</v>
      </c>
      <c r="F4" s="49" t="s">
        <v>116</v>
      </c>
      <c r="G4" s="31"/>
      <c r="H4" s="31"/>
      <c r="I4" s="31"/>
      <c r="J4" s="31"/>
      <c r="K4" s="31"/>
    </row>
    <row r="5" ht="27.95" customHeight="1" spans="1:11">
      <c r="A5" s="52"/>
      <c r="B5" s="53"/>
      <c r="C5" s="54" t="s">
        <v>118</v>
      </c>
      <c r="D5" s="55">
        <v>311533.35</v>
      </c>
      <c r="E5" s="55">
        <v>311533.35</v>
      </c>
      <c r="F5" s="56"/>
      <c r="G5" s="33"/>
      <c r="H5" s="33"/>
      <c r="I5" s="33"/>
      <c r="J5" s="33"/>
      <c r="K5" s="33"/>
    </row>
    <row r="6" ht="27.95" customHeight="1" spans="1:6">
      <c r="A6" s="57">
        <v>1</v>
      </c>
      <c r="B6" s="53" t="s">
        <v>220</v>
      </c>
      <c r="C6" s="58" t="s">
        <v>221</v>
      </c>
      <c r="D6" s="59">
        <v>311533.35</v>
      </c>
      <c r="E6" s="59">
        <v>311533.35</v>
      </c>
      <c r="F6" s="60"/>
    </row>
    <row r="7" ht="27.95" customHeight="1" spans="1:6">
      <c r="A7" s="57">
        <v>2</v>
      </c>
      <c r="B7" s="61" t="s">
        <v>222</v>
      </c>
      <c r="C7" s="62" t="s">
        <v>223</v>
      </c>
      <c r="D7" s="63">
        <v>165668.58</v>
      </c>
      <c r="E7" s="63">
        <v>165668.58</v>
      </c>
      <c r="F7" s="60"/>
    </row>
    <row r="8" ht="27.95" customHeight="1" spans="1:6">
      <c r="A8" s="57">
        <v>3</v>
      </c>
      <c r="B8" s="61" t="s">
        <v>224</v>
      </c>
      <c r="C8" s="62" t="s">
        <v>225</v>
      </c>
      <c r="D8" s="63">
        <v>145864.77</v>
      </c>
      <c r="E8" s="63">
        <v>145864.77</v>
      </c>
      <c r="F8" s="60"/>
    </row>
    <row r="9" ht="27.95" customHeight="1" spans="1:6">
      <c r="A9" s="60"/>
      <c r="B9" s="64"/>
      <c r="C9" s="65"/>
      <c r="D9" s="60"/>
      <c r="E9" s="60"/>
      <c r="F9" s="60"/>
    </row>
    <row r="10" ht="27.95" customHeight="1" spans="1:7">
      <c r="A10" s="60"/>
      <c r="B10" s="64"/>
      <c r="C10" s="65"/>
      <c r="D10" s="60"/>
      <c r="E10" s="60"/>
      <c r="F10" s="60"/>
      <c r="G10" s="29"/>
    </row>
    <row r="11" ht="27.95" customHeight="1" spans="1:6">
      <c r="A11" s="60"/>
      <c r="B11" s="64"/>
      <c r="C11" s="65"/>
      <c r="D11" s="60"/>
      <c r="E11" s="60"/>
      <c r="F11" s="60"/>
    </row>
    <row r="12" ht="27.95" customHeight="1" spans="1:6">
      <c r="A12" s="60"/>
      <c r="B12" s="64"/>
      <c r="C12" s="65"/>
      <c r="D12" s="60"/>
      <c r="E12" s="66"/>
      <c r="F12" s="60"/>
    </row>
    <row r="13" ht="27.95" customHeight="1" spans="1:6">
      <c r="A13" s="60"/>
      <c r="B13" s="64"/>
      <c r="C13" s="65"/>
      <c r="D13" s="60"/>
      <c r="E13" s="60"/>
      <c r="F13" s="60"/>
    </row>
    <row r="14" ht="27.95" customHeight="1" spans="1:6">
      <c r="A14" s="60"/>
      <c r="B14" s="64"/>
      <c r="C14" s="65"/>
      <c r="D14" s="60"/>
      <c r="E14" s="60"/>
      <c r="F14" s="60"/>
    </row>
    <row r="15" ht="27.95" customHeight="1" spans="1:6">
      <c r="A15" s="60"/>
      <c r="B15" s="64"/>
      <c r="C15" s="65"/>
      <c r="D15" s="60"/>
      <c r="E15" s="60"/>
      <c r="F15" s="60"/>
    </row>
    <row r="16" ht="27.95" customHeight="1" spans="1:6">
      <c r="A16" s="60"/>
      <c r="B16" s="64"/>
      <c r="C16" s="65"/>
      <c r="D16" s="60"/>
      <c r="E16" s="60"/>
      <c r="F16" s="60"/>
    </row>
    <row r="17" ht="27.95" customHeight="1" spans="1:6">
      <c r="A17" s="60"/>
      <c r="B17" s="64"/>
      <c r="C17" s="65"/>
      <c r="D17" s="60"/>
      <c r="E17" s="60"/>
      <c r="F17" s="60"/>
    </row>
    <row r="18" ht="27.95" customHeight="1" spans="1:6">
      <c r="A18" s="60"/>
      <c r="B18" s="64"/>
      <c r="C18" s="65"/>
      <c r="D18" s="60"/>
      <c r="E18" s="60"/>
      <c r="F18" s="60"/>
    </row>
    <row r="19" ht="27.95" customHeight="1" spans="1:6">
      <c r="A19" s="60"/>
      <c r="B19" s="64"/>
      <c r="C19" s="65"/>
      <c r="D19" s="60"/>
      <c r="E19" s="60"/>
      <c r="F19" s="60"/>
    </row>
    <row r="25" ht="13.5" spans="2:3">
      <c r="B25" s="38"/>
      <c r="C25" s="38"/>
    </row>
    <row r="26" ht="13.5" spans="2:3">
      <c r="B26" s="38"/>
      <c r="C26" s="38"/>
    </row>
    <row r="27" ht="13.5" spans="2:3">
      <c r="B27" s="38"/>
      <c r="C27" s="3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G10" sqref="G10"/>
    </sheetView>
  </sheetViews>
  <sheetFormatPr defaultColWidth="7.875" defaultRowHeight="12.75" customHeight="1"/>
  <cols>
    <col min="1" max="1" width="17" style="37" customWidth="1"/>
    <col min="2" max="2" width="41.375" style="37" customWidth="1"/>
    <col min="3" max="3" width="29.375" style="37" customWidth="1"/>
    <col min="4" max="4" width="2.5" style="37" customWidth="1"/>
    <col min="5" max="16" width="8" style="37"/>
    <col min="17" max="16384" width="7.875" style="38"/>
  </cols>
  <sheetData>
    <row r="1" ht="15" customHeight="1" spans="1:16">
      <c r="A1" s="39"/>
      <c r="B1" s="39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ht="32.25" customHeight="1" spans="1:16">
      <c r="A2" s="40" t="s">
        <v>245</v>
      </c>
      <c r="B2" s="40"/>
      <c r="C2" s="40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ht="15" customHeight="1" spans="1:16">
      <c r="A3" s="38"/>
      <c r="B3" s="38"/>
      <c r="C3" s="41" t="s">
        <v>37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ht="25.5" customHeight="1" spans="1:16">
      <c r="A4" s="42" t="s">
        <v>246</v>
      </c>
      <c r="B4" s="42"/>
      <c r="C4" s="43" t="s">
        <v>41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ht="25.5" customHeight="1" spans="1:16">
      <c r="A5" s="42" t="s">
        <v>247</v>
      </c>
      <c r="B5" s="42" t="s">
        <v>248</v>
      </c>
      <c r="C5" s="43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ht="25.5" customHeight="1" spans="1:16">
      <c r="A6" s="42" t="s">
        <v>118</v>
      </c>
      <c r="B6" s="42"/>
      <c r="C6" s="43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ht="26.25" customHeight="1" spans="1:16">
      <c r="A7" s="44"/>
      <c r="B7" s="44"/>
      <c r="C7" s="45">
        <v>0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ht="26.25" customHeight="1" spans="1:16">
      <c r="A8" s="44"/>
      <c r="B8" s="44"/>
      <c r="C8" s="45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ht="26.25" customHeight="1" spans="1:16">
      <c r="A9" s="44"/>
      <c r="B9" s="44"/>
      <c r="C9" s="45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ht="26.25" customHeight="1" spans="1:7">
      <c r="A10" s="44"/>
      <c r="B10" s="44"/>
      <c r="C10" s="45"/>
      <c r="G10" s="46"/>
    </row>
    <row r="11" ht="26.25" customHeight="1" spans="1:3">
      <c r="A11" s="44"/>
      <c r="B11" s="44"/>
      <c r="C11" s="45"/>
    </row>
    <row r="12" ht="26.25" customHeight="1" spans="1:3">
      <c r="A12" s="44"/>
      <c r="B12" s="44"/>
      <c r="C12" s="4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G14" sqref="G14"/>
    </sheetView>
  </sheetViews>
  <sheetFormatPr defaultColWidth="10" defaultRowHeight="13.5" outlineLevelCol="6"/>
  <cols>
    <col min="1" max="1" width="13.625" customWidth="1"/>
    <col min="2" max="2" width="11.625" customWidth="1"/>
    <col min="3" max="3" width="20.25" customWidth="1"/>
    <col min="4" max="4" width="20.375" customWidth="1"/>
    <col min="5" max="5" width="22" customWidth="1"/>
  </cols>
  <sheetData>
    <row r="1" ht="14.25" customHeight="1" spans="1:5">
      <c r="A1" s="31"/>
      <c r="B1" s="31"/>
      <c r="C1" s="31"/>
      <c r="D1" s="31"/>
      <c r="E1" s="31"/>
    </row>
    <row r="2" ht="39.95" customHeight="1" spans="1:5">
      <c r="A2" s="32" t="s">
        <v>249</v>
      </c>
      <c r="B2" s="32"/>
      <c r="C2" s="32"/>
      <c r="D2" s="32"/>
      <c r="E2" s="32"/>
    </row>
    <row r="3" ht="22.7" customHeight="1" spans="1:5">
      <c r="A3" s="33"/>
      <c r="B3" s="33"/>
      <c r="C3" s="33"/>
      <c r="D3" s="33"/>
      <c r="E3" s="34" t="s">
        <v>37</v>
      </c>
    </row>
    <row r="4" ht="47.25" customHeight="1" spans="1:5">
      <c r="A4" s="35" t="s">
        <v>169</v>
      </c>
      <c r="B4" s="35" t="s">
        <v>118</v>
      </c>
      <c r="C4" s="35" t="s">
        <v>250</v>
      </c>
      <c r="D4" s="35" t="s">
        <v>251</v>
      </c>
      <c r="E4" s="35" t="s">
        <v>252</v>
      </c>
    </row>
    <row r="5" ht="47.25" customHeight="1" spans="1:5">
      <c r="A5" s="35" t="s">
        <v>2</v>
      </c>
      <c r="B5" s="36"/>
      <c r="C5" s="36"/>
      <c r="D5" s="36"/>
      <c r="E5" s="36"/>
    </row>
    <row r="10" spans="7:7">
      <c r="G10" s="2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6"/>
  <sheetViews>
    <sheetView workbookViewId="0">
      <selection activeCell="D20" sqref="D20:F27"/>
    </sheetView>
  </sheetViews>
  <sheetFormatPr defaultColWidth="9" defaultRowHeight="13.5" outlineLevelCol="6"/>
  <cols>
    <col min="1" max="1" width="41.25" customWidth="1"/>
    <col min="2" max="2" width="46" customWidth="1"/>
  </cols>
  <sheetData>
    <row r="1" ht="39.75" customHeight="1" spans="1:2">
      <c r="A1" s="1" t="s">
        <v>253</v>
      </c>
      <c r="B1" s="1"/>
    </row>
    <row r="2" ht="28.5" customHeight="1" spans="1:1">
      <c r="A2" s="23" t="s">
        <v>254</v>
      </c>
    </row>
    <row r="3" ht="22.5" customHeight="1" spans="1:2">
      <c r="A3" s="24" t="s">
        <v>40</v>
      </c>
      <c r="B3" s="25" t="s">
        <v>41</v>
      </c>
    </row>
    <row r="4" ht="22.5" customHeight="1" spans="1:2">
      <c r="A4" s="24"/>
      <c r="B4" s="25"/>
    </row>
    <row r="5" ht="28.5" customHeight="1" spans="1:2">
      <c r="A5" s="14" t="s">
        <v>255</v>
      </c>
      <c r="B5" s="25">
        <v>1</v>
      </c>
    </row>
    <row r="6" ht="28.5" customHeight="1" spans="1:2">
      <c r="A6" s="26" t="s">
        <v>256</v>
      </c>
      <c r="B6" s="27"/>
    </row>
    <row r="7" ht="28.5" customHeight="1" spans="1:2">
      <c r="A7" s="28"/>
      <c r="B7" s="27"/>
    </row>
    <row r="8" ht="28.5" customHeight="1" spans="1:2">
      <c r="A8" s="28"/>
      <c r="B8" s="27"/>
    </row>
    <row r="9" ht="28.5" customHeight="1" spans="1:2">
      <c r="A9" s="28"/>
      <c r="B9" s="27"/>
    </row>
    <row r="10" ht="28.5" customHeight="1" spans="1:7">
      <c r="A10" s="28"/>
      <c r="B10" s="27"/>
      <c r="G10" s="29"/>
    </row>
    <row r="11" ht="28.5" customHeight="1" spans="1:2">
      <c r="A11" s="28"/>
      <c r="B11" s="27"/>
    </row>
    <row r="12" ht="28.5" customHeight="1" spans="1:2">
      <c r="A12" s="28"/>
      <c r="B12" s="27"/>
    </row>
    <row r="13" ht="28.5" customHeight="1" spans="1:2">
      <c r="A13" s="28"/>
      <c r="B13" s="27"/>
    </row>
    <row r="14" ht="28.5" customHeight="1" spans="1:2">
      <c r="A14" s="28"/>
      <c r="B14" s="27"/>
    </row>
    <row r="15" ht="28.5" customHeight="1" spans="1:2">
      <c r="A15" s="28"/>
      <c r="B15" s="27"/>
    </row>
    <row r="16" ht="28.5" customHeight="1" spans="1:1">
      <c r="A16" s="30" t="s">
        <v>257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tabSelected="1" topLeftCell="A9" workbookViewId="0">
      <selection activeCell="G15" sqref="G15:J15"/>
    </sheetView>
  </sheetViews>
  <sheetFormatPr defaultColWidth="9" defaultRowHeight="13.5"/>
  <cols>
    <col min="4" max="11" width="5.75" customWidth="1"/>
    <col min="12" max="12" width="6.625" customWidth="1"/>
    <col min="13" max="14" width="5.75" customWidth="1"/>
    <col min="15" max="15" width="5" customWidth="1"/>
    <col min="16" max="16" width="8.375" customWidth="1"/>
  </cols>
  <sheetData>
    <row r="1" ht="27" customHeight="1" spans="1:16">
      <c r="A1" s="1" t="s">
        <v>258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259</v>
      </c>
    </row>
    <row r="3" ht="33" customHeight="1" spans="1:16">
      <c r="A3" s="3" t="s">
        <v>260</v>
      </c>
      <c r="B3" s="9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27" customHeight="1" spans="1:16">
      <c r="A4" s="3" t="s">
        <v>261</v>
      </c>
      <c r="B4" s="9" t="s">
        <v>10</v>
      </c>
      <c r="C4" s="5"/>
      <c r="D4" s="5"/>
      <c r="E4" s="5"/>
      <c r="F4" s="3" t="s">
        <v>262</v>
      </c>
      <c r="G4" s="3"/>
      <c r="H4" s="3"/>
      <c r="I4" s="3"/>
      <c r="J4" s="5">
        <v>13993463266</v>
      </c>
      <c r="K4" s="5"/>
      <c r="L4" s="5"/>
      <c r="M4" s="5"/>
      <c r="N4" s="5"/>
      <c r="O4" s="5"/>
      <c r="P4" s="5"/>
    </row>
    <row r="5" ht="36" customHeight="1" spans="1:16">
      <c r="A5" s="3" t="s">
        <v>263</v>
      </c>
      <c r="B5" s="3" t="s">
        <v>264</v>
      </c>
      <c r="C5" s="3"/>
      <c r="D5" s="10" t="s">
        <v>265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ht="53.25" customHeight="1" spans="1:16">
      <c r="A6" s="3"/>
      <c r="B6" s="3" t="s">
        <v>266</v>
      </c>
      <c r="C6" s="3"/>
      <c r="D6" s="11" t="s">
        <v>267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23.25" customHeight="1" spans="1:16">
      <c r="A7" s="3"/>
      <c r="B7" s="3" t="s">
        <v>268</v>
      </c>
      <c r="C7" s="3"/>
      <c r="D7" s="12" t="s">
        <v>269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23.25" customHeight="1" spans="1:16">
      <c r="A8" s="3"/>
      <c r="B8" s="3" t="s">
        <v>270</v>
      </c>
      <c r="C8" s="3"/>
      <c r="D8" s="13" t="s">
        <v>271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3.25" customHeight="1" spans="1:16">
      <c r="A9" s="3" t="s">
        <v>272</v>
      </c>
      <c r="B9" s="3" t="s">
        <v>273</v>
      </c>
      <c r="C9" s="3"/>
      <c r="D9" s="12" t="s">
        <v>271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23.25" customHeight="1" spans="1:16">
      <c r="A10" s="3"/>
      <c r="B10" s="14" t="s">
        <v>274</v>
      </c>
      <c r="C10" s="14"/>
      <c r="D10" s="15" t="s">
        <v>275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23.25" customHeight="1" spans="1:16">
      <c r="A11" s="3"/>
      <c r="B11" s="14" t="s">
        <v>276</v>
      </c>
      <c r="C11" s="14"/>
      <c r="D11" s="3" t="s">
        <v>277</v>
      </c>
      <c r="E11" s="3"/>
      <c r="F11" s="3"/>
      <c r="G11" s="3"/>
      <c r="H11" s="3" t="s">
        <v>278</v>
      </c>
      <c r="I11" s="3"/>
      <c r="J11" s="3"/>
      <c r="K11" s="3"/>
      <c r="L11" s="3" t="s">
        <v>279</v>
      </c>
      <c r="M11" s="3"/>
      <c r="N11" s="3"/>
      <c r="O11" s="3"/>
      <c r="P11" s="3" t="s">
        <v>280</v>
      </c>
    </row>
    <row r="12" ht="23.25" customHeight="1" spans="1:16">
      <c r="A12" s="3"/>
      <c r="B12" s="16">
        <v>78</v>
      </c>
      <c r="C12" s="16"/>
      <c r="D12" s="4">
        <v>109</v>
      </c>
      <c r="E12" s="4"/>
      <c r="F12" s="4"/>
      <c r="G12" s="4"/>
      <c r="H12" s="4"/>
      <c r="I12" s="4"/>
      <c r="J12" s="4"/>
      <c r="K12" s="4"/>
      <c r="L12" s="4">
        <v>78</v>
      </c>
      <c r="M12" s="4"/>
      <c r="N12" s="4"/>
      <c r="O12" s="4"/>
      <c r="P12" s="4">
        <v>31</v>
      </c>
    </row>
    <row r="13" ht="62.25" customHeight="1" spans="1:16">
      <c r="A13" s="3" t="s">
        <v>281</v>
      </c>
      <c r="B13" s="17" t="s">
        <v>282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36" customHeight="1" spans="1:16">
      <c r="A14" s="3" t="s">
        <v>283</v>
      </c>
      <c r="B14" s="3" t="s">
        <v>284</v>
      </c>
      <c r="C14" s="3" t="s">
        <v>285</v>
      </c>
      <c r="D14" s="3"/>
      <c r="E14" s="3"/>
      <c r="F14" s="3"/>
      <c r="G14" s="3" t="s">
        <v>286</v>
      </c>
      <c r="H14" s="3"/>
      <c r="I14" s="3"/>
      <c r="J14" s="3"/>
      <c r="K14" s="3" t="s">
        <v>287</v>
      </c>
      <c r="L14" s="3"/>
      <c r="M14" s="3"/>
      <c r="N14" s="3"/>
      <c r="O14" s="3" t="s">
        <v>288</v>
      </c>
      <c r="P14" s="3"/>
    </row>
    <row r="15" ht="36" customHeight="1" spans="1:16">
      <c r="A15" s="3"/>
      <c r="B15" s="5">
        <v>711.92</v>
      </c>
      <c r="C15" s="5">
        <v>1385.51</v>
      </c>
      <c r="D15" s="5"/>
      <c r="E15" s="5"/>
      <c r="F15" s="5"/>
      <c r="G15" s="5">
        <v>1385.51</v>
      </c>
      <c r="H15" s="5"/>
      <c r="I15" s="5"/>
      <c r="J15" s="5"/>
      <c r="K15" s="22">
        <v>1</v>
      </c>
      <c r="L15" s="5"/>
      <c r="M15" s="5"/>
      <c r="N15" s="5"/>
      <c r="O15" s="5">
        <v>0</v>
      </c>
      <c r="P15" s="5"/>
    </row>
    <row r="16" ht="36" customHeight="1" spans="1:16">
      <c r="A16" s="3" t="s">
        <v>289</v>
      </c>
      <c r="B16" s="3" t="s">
        <v>290</v>
      </c>
      <c r="C16" s="3"/>
      <c r="D16" s="3"/>
      <c r="E16" s="3"/>
      <c r="F16" s="3"/>
      <c r="G16" s="3"/>
      <c r="H16" s="3"/>
      <c r="I16" s="3" t="s">
        <v>291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292</v>
      </c>
      <c r="C17" s="3"/>
      <c r="D17" s="3"/>
      <c r="E17" s="5"/>
      <c r="F17" s="5"/>
      <c r="G17" s="5"/>
      <c r="H17" s="5"/>
      <c r="I17" s="3" t="s">
        <v>200</v>
      </c>
      <c r="J17" s="3"/>
      <c r="K17" s="3"/>
      <c r="L17" s="3"/>
      <c r="M17" s="3"/>
      <c r="N17" s="5">
        <v>1237.99</v>
      </c>
      <c r="O17" s="5"/>
      <c r="P17" s="5"/>
    </row>
    <row r="18" ht="36" customHeight="1" spans="1:16">
      <c r="A18" s="3"/>
      <c r="B18" s="3" t="s">
        <v>293</v>
      </c>
      <c r="C18" s="3"/>
      <c r="D18" s="3"/>
      <c r="E18" s="5">
        <v>1269.14</v>
      </c>
      <c r="F18" s="5"/>
      <c r="G18" s="5"/>
      <c r="H18" s="5"/>
      <c r="I18" s="3" t="s">
        <v>201</v>
      </c>
      <c r="J18" s="3"/>
      <c r="K18" s="3"/>
      <c r="L18" s="3"/>
      <c r="M18" s="3"/>
      <c r="N18" s="5">
        <v>31.15</v>
      </c>
      <c r="O18" s="5"/>
      <c r="P18" s="5"/>
    </row>
    <row r="19" ht="36" customHeight="1" spans="1:16">
      <c r="A19" s="3"/>
      <c r="B19" s="3" t="s">
        <v>294</v>
      </c>
      <c r="C19" s="3"/>
      <c r="D19" s="3"/>
      <c r="E19" s="5"/>
      <c r="F19" s="5"/>
      <c r="G19" s="5"/>
      <c r="H19" s="5"/>
      <c r="I19" s="3" t="s">
        <v>295</v>
      </c>
      <c r="J19" s="3"/>
      <c r="K19" s="3"/>
      <c r="L19" s="3"/>
      <c r="M19" s="3"/>
      <c r="N19" s="5"/>
      <c r="O19" s="5"/>
      <c r="P19" s="5"/>
    </row>
    <row r="20" ht="36" customHeight="1" spans="1:16">
      <c r="A20" s="3"/>
      <c r="B20" s="3" t="s">
        <v>296</v>
      </c>
      <c r="C20" s="3"/>
      <c r="D20" s="3"/>
      <c r="E20" s="5">
        <v>1269.14</v>
      </c>
      <c r="F20" s="5"/>
      <c r="G20" s="5"/>
      <c r="H20" s="5"/>
      <c r="I20" s="3" t="s">
        <v>297</v>
      </c>
      <c r="J20" s="3"/>
      <c r="K20" s="3"/>
      <c r="L20" s="3"/>
      <c r="M20" s="3"/>
      <c r="N20" s="5">
        <v>1269.14</v>
      </c>
      <c r="O20" s="5"/>
      <c r="P20" s="5"/>
    </row>
    <row r="21" ht="36" customHeight="1" spans="1:16">
      <c r="A21" s="3" t="s">
        <v>298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36" customHeight="1" spans="1:16">
      <c r="A22" s="3" t="s">
        <v>299</v>
      </c>
      <c r="B22" s="3" t="s">
        <v>300</v>
      </c>
      <c r="C22" s="3"/>
      <c r="D22" s="3" t="s">
        <v>301</v>
      </c>
      <c r="E22" s="3"/>
      <c r="F22" s="3"/>
      <c r="G22" s="3"/>
      <c r="H22" s="3"/>
      <c r="I22" s="3"/>
      <c r="J22" s="3"/>
      <c r="K22" s="3"/>
      <c r="L22" s="3"/>
      <c r="M22" s="3" t="s">
        <v>302</v>
      </c>
      <c r="N22" s="3"/>
      <c r="O22" s="3"/>
      <c r="P22" s="3"/>
    </row>
    <row r="23" ht="41.25" customHeight="1" spans="1:16">
      <c r="A23" s="18" t="s">
        <v>303</v>
      </c>
      <c r="B23" s="18" t="s">
        <v>304</v>
      </c>
      <c r="C23" s="4"/>
      <c r="D23" s="18" t="s">
        <v>305</v>
      </c>
      <c r="E23" s="4"/>
      <c r="F23" s="4"/>
      <c r="G23" s="4"/>
      <c r="H23" s="4"/>
      <c r="I23" s="4"/>
      <c r="J23" s="4"/>
      <c r="K23" s="4"/>
      <c r="L23" s="4"/>
      <c r="M23" s="4">
        <v>50</v>
      </c>
      <c r="N23" s="4"/>
      <c r="O23" s="4"/>
      <c r="P23" s="4"/>
    </row>
    <row r="24" ht="41.25" customHeight="1" spans="1:16">
      <c r="A24" s="18" t="s">
        <v>306</v>
      </c>
      <c r="B24" s="18" t="s">
        <v>307</v>
      </c>
      <c r="C24" s="4"/>
      <c r="D24" s="19" t="s">
        <v>308</v>
      </c>
      <c r="E24" s="20"/>
      <c r="F24" s="20"/>
      <c r="G24" s="20"/>
      <c r="H24" s="20"/>
      <c r="I24" s="20"/>
      <c r="J24" s="20"/>
      <c r="K24" s="20"/>
      <c r="L24" s="20"/>
      <c r="M24" s="4">
        <v>30</v>
      </c>
      <c r="N24" s="4"/>
      <c r="O24" s="4"/>
      <c r="P24" s="4"/>
    </row>
    <row r="25" ht="41.25" customHeight="1" spans="1:16">
      <c r="A25" s="18" t="s">
        <v>309</v>
      </c>
      <c r="B25" s="18" t="s">
        <v>310</v>
      </c>
      <c r="C25" s="4"/>
      <c r="D25" s="21" t="s">
        <v>311</v>
      </c>
      <c r="E25" s="20"/>
      <c r="F25" s="20"/>
      <c r="G25" s="20"/>
      <c r="H25" s="20"/>
      <c r="I25" s="20"/>
      <c r="J25" s="20"/>
      <c r="K25" s="20"/>
      <c r="L25" s="20"/>
      <c r="M25" s="4">
        <v>20</v>
      </c>
      <c r="N25" s="4"/>
      <c r="O25" s="4"/>
      <c r="P25" s="4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topLeftCell="A4" workbookViewId="0">
      <selection activeCell="F13" sqref="D13:I13"/>
    </sheetView>
  </sheetViews>
  <sheetFormatPr defaultColWidth="9" defaultRowHeight="13.5"/>
  <sheetData>
    <row r="1" ht="51" customHeight="1" spans="1:11">
      <c r="A1" s="1" t="s">
        <v>312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.75" customHeight="1" spans="1:1">
      <c r="A2" s="2" t="s">
        <v>259</v>
      </c>
    </row>
    <row r="3" ht="45.95" customHeight="1" spans="1:11">
      <c r="A3" s="3" t="s">
        <v>313</v>
      </c>
      <c r="B3" s="4"/>
      <c r="C3" s="4"/>
      <c r="D3" s="4"/>
      <c r="E3" s="4"/>
      <c r="F3" s="3" t="s">
        <v>314</v>
      </c>
      <c r="G3" s="3"/>
      <c r="H3" s="5"/>
      <c r="I3" s="5"/>
      <c r="J3" s="5"/>
      <c r="K3" s="5"/>
    </row>
    <row r="4" ht="45.95" customHeight="1" spans="1:11">
      <c r="A4" s="3" t="s">
        <v>315</v>
      </c>
      <c r="B4" s="4"/>
      <c r="C4" s="4"/>
      <c r="D4" s="4"/>
      <c r="E4" s="4"/>
      <c r="F4" s="3" t="s">
        <v>316</v>
      </c>
      <c r="G4" s="3"/>
      <c r="H4" s="5"/>
      <c r="I4" s="5"/>
      <c r="J4" s="5"/>
      <c r="K4" s="5"/>
    </row>
    <row r="5" ht="45.95" customHeight="1" spans="1:11">
      <c r="A5" s="3" t="s">
        <v>317</v>
      </c>
      <c r="B5" s="4"/>
      <c r="C5" s="4"/>
      <c r="D5" s="4"/>
      <c r="E5" s="4"/>
      <c r="F5" s="3" t="s">
        <v>318</v>
      </c>
      <c r="G5" s="3"/>
      <c r="H5" s="5"/>
      <c r="I5" s="5"/>
      <c r="J5" s="5"/>
      <c r="K5" s="5"/>
    </row>
    <row r="6" ht="45.95" customHeight="1" spans="1:11">
      <c r="A6" s="3" t="s">
        <v>319</v>
      </c>
      <c r="B6" s="4"/>
      <c r="C6" s="4"/>
      <c r="D6" s="4"/>
      <c r="E6" s="4"/>
      <c r="F6" s="3" t="s">
        <v>320</v>
      </c>
      <c r="G6" s="3"/>
      <c r="H6" s="5"/>
      <c r="I6" s="5"/>
      <c r="J6" s="5"/>
      <c r="K6" s="5"/>
    </row>
    <row r="7" ht="45.95" customHeight="1" spans="1:11">
      <c r="A7" s="3" t="s">
        <v>321</v>
      </c>
      <c r="B7" s="6" t="s">
        <v>322</v>
      </c>
      <c r="C7" s="5"/>
      <c r="D7" s="5"/>
      <c r="E7" s="6" t="s">
        <v>323</v>
      </c>
      <c r="F7" s="6"/>
      <c r="G7" s="5"/>
      <c r="H7" s="5"/>
      <c r="I7" s="6" t="s">
        <v>324</v>
      </c>
      <c r="J7" s="6"/>
      <c r="K7" s="5"/>
    </row>
    <row r="8" ht="45.95" customHeight="1" spans="1:11">
      <c r="A8" s="3" t="s">
        <v>325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5.95" customHeight="1" spans="1:11">
      <c r="A9" s="3" t="s">
        <v>299</v>
      </c>
      <c r="B9" s="3" t="s">
        <v>300</v>
      </c>
      <c r="C9" s="3"/>
      <c r="D9" s="3" t="s">
        <v>301</v>
      </c>
      <c r="E9" s="3"/>
      <c r="F9" s="3"/>
      <c r="G9" s="3"/>
      <c r="H9" s="3"/>
      <c r="I9" s="3"/>
      <c r="J9" s="3" t="s">
        <v>326</v>
      </c>
      <c r="K9" s="3"/>
    </row>
    <row r="10" ht="45.95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5.95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5.95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5.95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5.95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2023-01-31T08:53:00Z</dcterms:created>
  <cp:lastPrinted>2023-03-30T09:32:00Z</cp:lastPrinted>
  <dcterms:modified xsi:type="dcterms:W3CDTF">2023-03-31T02:05:47Z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54C80BC5E32D4B2596A6365A6DA0E22A</vt:lpwstr>
  </property>
</Properties>
</file>