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firstSheet="1" activeTab="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<sst xmlns="http://schemas.openxmlformats.org/spreadsheetml/2006/main" count="452" uniqueCount="346">
  <si>
    <t>单位代码：</t>
  </si>
  <si>
    <t>单位名称：</t>
  </si>
  <si>
    <t>宁县教育局</t>
  </si>
  <si>
    <t>部门预算公开表</t>
  </si>
  <si>
    <t xml:space="preserve">     </t>
  </si>
  <si>
    <t>编制日期：</t>
  </si>
  <si>
    <t>2023.2.6</t>
  </si>
  <si>
    <t>部门领导：</t>
  </si>
  <si>
    <t>谭来绪</t>
  </si>
  <si>
    <t>财务负责人：</t>
  </si>
  <si>
    <t>马新宁</t>
  </si>
  <si>
    <t>制表人：</t>
  </si>
  <si>
    <t>尚凡龙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</si>
  <si>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</si>
  <si>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</si>
  <si>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</si>
  <si>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</si>
  <si>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</si>
  <si>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</si>
  <si>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</si>
  <si>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</si>
  <si>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</si>
  <si>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</si>
  <si>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</si>
  <si>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</si>
  <si>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</si>
  <si>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</si>
  <si>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</si>
  <si>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</si>
  <si>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</si>
  <si>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</si>
  <si>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</si>
  <si>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</si>
  <si>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</si>
  <si>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</si>
  <si>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</si>
  <si>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</si>
  <si>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</si>
  <si>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</si>
  <si>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</si>
  <si>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</si>
  <si>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</si>
  <si>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</si>
  <si>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</si>
  <si>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</si>
  <si>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</si>
  <si>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</si>
  <si>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</si>
  <si>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</si>
  <si>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</si>
  <si>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</si>
  <si>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</si>
  <si>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</si>
  <si>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</si>
  <si>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</si>
  <si>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</si>
  <si>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</si>
  <si>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</si>
  <si>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</si>
  <si>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</si>
  <si>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</si>
  <si>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</si>
  <si>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</si>
  <si>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</si>
  <si>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</si>
  <si>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</si>
  <si>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</si>
  <si>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</si>
  <si>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</si>
  <si>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</si>
  <si>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</si>
  <si>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</si>
  <si>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</si>
  <si>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</si>
  <si>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</si>
  <si>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</si>
  <si>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</si>
  <si>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</si>
  <si>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</si>
  <si>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</si>
  <si>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</si>
  <si>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</si>
  <si>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</si>
  <si>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</si>
  <si>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</si>
  <si>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</si>
  <si>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</si>
  <si>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</si>
  <si>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</si>
  <si>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</si>
  <si>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</si>
  <si>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</si>
  <si>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</si>
  <si>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</si>
  <si>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</si>
  <si>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</si>
  <si>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</si>
  <si>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</si>
  <si>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</si>
  <si>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</si>
  <si>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</si>
  <si>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</si>
  <si>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</si>
  <si>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</si>
  <si>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</si>
  <si>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</si>
  <si>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</si>
  <si>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</si>
  <si>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</si>
  <si>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</si>
  <si>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</si>
  <si>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</si>
  <si>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</si>
  <si>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</si>
  <si>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</si>
  <si>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</si>
  <si>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</si>
  <si>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</si>
  <si>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</si>
  <si>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</si>
  <si>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t>20501-教育管理事务</t>
  </si>
  <si>
    <t>2050101-行政运行</t>
  </si>
  <si>
    <t>20502-普通教育</t>
  </si>
  <si>
    <t>2050299-其他普通教育支出</t>
  </si>
  <si>
    <t>208-社会保障和就业支出</t>
  </si>
  <si>
    <t>20805-行政事业单位养老支出</t>
  </si>
  <si>
    <t>2080501-行政单位离退休</t>
  </si>
  <si>
    <t>20899-其他社会保障和就业支出</t>
  </si>
  <si>
    <t>2089999-其他社会保障和就业支出</t>
  </si>
  <si>
    <t>210-卫生健康支出</t>
  </si>
  <si>
    <t>21011-行政事业单位医疗</t>
  </si>
  <si>
    <t>2101101-行政单位医疗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</si>
  <si>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</si>
  <si>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</si>
  <si>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</si>
  <si>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</si>
  <si>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</si>
  <si>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</si>
  <si>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</si>
  <si>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</si>
  <si>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</si>
  <si>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</si>
  <si>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</si>
  <si>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</si>
  <si>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</si>
  <si>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</si>
  <si>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</si>
  <si>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</si>
  <si>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</si>
  <si>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</si>
  <si>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</si>
  <si>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</si>
  <si>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</si>
  <si>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</si>
  <si>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</si>
  <si>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</si>
  <si>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</si>
  <si>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</si>
  <si>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</si>
  <si>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</si>
  <si>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</si>
  <si>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</si>
  <si>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</si>
  <si>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</si>
  <si>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</si>
  <si>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</si>
  <si>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</si>
  <si>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</si>
  <si>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</si>
  <si>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</si>
  <si>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</si>
  <si>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</si>
  <si>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</si>
  <si>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</si>
  <si>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</si>
  <si>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</si>
  <si>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</si>
  <si>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</si>
  <si>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</si>
  <si>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20101</t>
  </si>
  <si>
    <t>教育支出</t>
  </si>
  <si>
    <t>2010101</t>
  </si>
  <si>
    <t>教育管理事务</t>
  </si>
  <si>
    <t>2050101</t>
  </si>
  <si>
    <t>行政运行</t>
  </si>
  <si>
    <t>20502</t>
  </si>
  <si>
    <t>普通教育</t>
  </si>
  <si>
    <t>其他普通教育支出</t>
  </si>
  <si>
    <t>208</t>
  </si>
  <si>
    <t>社会保障和就业支出</t>
  </si>
  <si>
    <t>行政事业单位养老支出</t>
  </si>
  <si>
    <t>行政单位离退休</t>
  </si>
  <si>
    <t>其他社会保障和就业支出</t>
  </si>
  <si>
    <t>卫生健康支出</t>
  </si>
  <si>
    <t>行政事业单位医疗</t>
  </si>
  <si>
    <t>行政单位医疗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</si>
  <si>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</si>
  <si>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</si>
  <si>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</si>
  <si>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</si>
  <si>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</si>
  <si>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</si>
  <si>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</si>
  <si>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</si>
  <si>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</si>
  <si>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</si>
  <si>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</si>
  <si>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</si>
  <si>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</si>
  <si>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</si>
  <si>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</si>
  <si>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30110</t>
  </si>
  <si>
    <t xml:space="preserve">  职工基本医疗保险缴费</t>
  </si>
  <si>
    <t>30112</t>
  </si>
  <si>
    <t xml:space="preserve">  其他社会保障缴费</t>
  </si>
  <si>
    <t>商品和服务支出</t>
  </si>
  <si>
    <t xml:space="preserve">  办公费</t>
  </si>
  <si>
    <t xml:space="preserve">  印刷费</t>
  </si>
  <si>
    <t xml:space="preserve">  邮电费</t>
  </si>
  <si>
    <t>30211</t>
  </si>
  <si>
    <t xml:space="preserve">  差旅费</t>
  </si>
  <si>
    <t>30217</t>
  </si>
  <si>
    <t xml:space="preserve">  公务接待费</t>
  </si>
  <si>
    <t>30228</t>
  </si>
  <si>
    <t xml:space="preserve">  工会经费</t>
  </si>
  <si>
    <t>30229</t>
  </si>
  <si>
    <t xml:space="preserve">  福利费</t>
  </si>
  <si>
    <t xml:space="preserve">  其他交通费用</t>
  </si>
  <si>
    <t xml:space="preserve">  其他交通费用（车补）</t>
  </si>
  <si>
    <t>对个人和家庭的补助</t>
  </si>
  <si>
    <t xml:space="preserve">  退休费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</si>
  <si>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</si>
  <si>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</si>
  <si>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</si>
  <si>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</si>
  <si>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</si>
  <si>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</si>
  <si>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</si>
  <si>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</si>
  <si>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</si>
  <si>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</si>
  <si>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</si>
  <si>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</si>
  <si>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</si>
  <si>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</si>
  <si>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</si>
  <si>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</si>
  <si>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</si>
  <si>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</si>
  <si>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</si>
  <si>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</si>
  <si>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</si>
  <si>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</si>
  <si>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</si>
  <si>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</si>
  <si>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</si>
  <si>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**</t>
  </si>
  <si>
    <t>总计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</si>
  <si>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</si>
  <si>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</si>
  <si>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</si>
  <si>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</si>
  <si>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</si>
  <si>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</si>
  <si>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0934-6625929</t>
  </si>
  <si>
    <t>部门（单位）职能</t>
  </si>
  <si>
    <t>依据</t>
  </si>
  <si>
    <r>
      <rPr>
        <sz val="9"/>
        <color rgb="FF000000"/>
        <rFont val="宋体"/>
        <charset val="1"/>
      </rPr>
      <t>中共宁县县委办公室、宁县人民政府办公室关于印发《宁县教育局职能配置、内设机构和人员编制规定》的通知（宁办字〔</t>
    </r>
    <r>
      <rPr>
        <sz val="9"/>
        <color rgb="FF000000"/>
        <rFont val="Calibri"/>
        <charset val="1"/>
      </rPr>
      <t>2019</t>
    </r>
    <r>
      <rPr>
        <sz val="9"/>
        <color rgb="FF000000"/>
        <rFont val="宋体"/>
        <charset val="1"/>
      </rPr>
      <t>〕</t>
    </r>
    <r>
      <rPr>
        <sz val="9"/>
        <color rgb="FF000000"/>
        <rFont val="Calibri"/>
        <charset val="1"/>
      </rPr>
      <t>40</t>
    </r>
    <r>
      <rPr>
        <sz val="9"/>
        <color rgb="FF000000"/>
        <rFont val="宋体"/>
        <charset val="1"/>
      </rPr>
      <t>号</t>
    </r>
    <r>
      <rPr>
        <sz val="9"/>
        <color rgb="FF000000"/>
        <rFont val="Calibri"/>
        <charset val="1"/>
      </rPr>
      <t xml:space="preserve"> </t>
    </r>
    <r>
      <rPr>
        <sz val="9"/>
        <color rgb="FF000000"/>
        <rFont val="宋体"/>
        <charset val="1"/>
      </rPr>
      <t>）</t>
    </r>
  </si>
  <si>
    <t>职能概述</t>
  </si>
  <si>
    <t>宁县教育局贯彻落实党中央、省委、市委和县委关于教育工作的方针政策和决策部署，在履行职责过程中坚持和加强党对教育工作的集中统一领导。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</si>
  <si>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</si>
  <si>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</si>
  <si>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</si>
  <si>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</si>
  <si>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</si>
  <si>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</si>
  <si>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</si>
  <si>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r>
      <rPr>
        <sz val="9"/>
        <color rgb="FF000000"/>
        <rFont val="宋体"/>
        <charset val="1"/>
      </rPr>
      <t>内设办公室（行政审批股）、人事股、教育股、财务股、基建股、安全监管股、审计股</t>
    </r>
    <r>
      <rPr>
        <sz val="9"/>
        <color rgb="FF000000"/>
        <rFont val="Calibri"/>
        <charset val="1"/>
      </rPr>
      <t>7</t>
    </r>
    <r>
      <rPr>
        <sz val="9"/>
        <color rgb="FF000000"/>
        <rFont val="宋体"/>
        <charset val="1"/>
      </rPr>
      <t>个内设机构。设立中共宁县纪律检查委员会派驻宁县教育局纪检组。管理县政府教育督导室、教学研究室、招生委员会办公室、工农教育委员会办公室、学生资助管理中心、电化教育中心、勤工俭学办公室</t>
    </r>
    <r>
      <rPr>
        <sz val="9"/>
        <color rgb="FF000000"/>
        <rFont val="Calibri"/>
        <charset val="1"/>
      </rPr>
      <t>7</t>
    </r>
    <r>
      <rPr>
        <sz val="9"/>
        <color rgb="FF000000"/>
        <rFont val="宋体"/>
        <charset val="1"/>
      </rPr>
      <t>个事业单位（科室）。</t>
    </r>
  </si>
  <si>
    <t>编制人员数</t>
  </si>
  <si>
    <t>实有在职人数</t>
  </si>
  <si>
    <t>行政编制人数</t>
  </si>
  <si>
    <t>事业编制人数</t>
  </si>
  <si>
    <t>编外人数</t>
  </si>
  <si>
    <r>
      <rPr>
        <sz val="9"/>
        <color rgb="FF000000"/>
        <rFont val="宋体"/>
        <charset val="1"/>
      </rPr>
      <t>核定行政编制</t>
    </r>
    <r>
      <rPr>
        <sz val="9"/>
        <color rgb="FF000000"/>
        <rFont val="Calibri"/>
        <charset val="1"/>
      </rPr>
      <t>16</t>
    </r>
    <r>
      <rPr>
        <sz val="9"/>
        <color rgb="FF000000"/>
        <rFont val="宋体"/>
        <charset val="1"/>
      </rPr>
      <t>名，事业编制</t>
    </r>
    <r>
      <rPr>
        <sz val="9"/>
        <color rgb="FF000000"/>
        <rFont val="Calibri"/>
        <charset val="1"/>
      </rPr>
      <t>41</t>
    </r>
    <r>
      <rPr>
        <sz val="9"/>
        <color rgb="FF000000"/>
        <rFont val="宋体"/>
        <charset val="1"/>
      </rPr>
      <t>名，共计编制</t>
    </r>
    <r>
      <rPr>
        <sz val="9"/>
        <color rgb="FF000000"/>
        <rFont val="Calibri"/>
        <charset val="1"/>
      </rPr>
      <t>57</t>
    </r>
    <r>
      <rPr>
        <sz val="9"/>
        <color rgb="FF000000"/>
        <rFont val="宋体"/>
        <charset val="1"/>
      </rPr>
      <t>名。</t>
    </r>
  </si>
  <si>
    <r>
      <rPr>
        <sz val="9"/>
        <color rgb="FF000000"/>
        <rFont val="宋体"/>
        <charset val="1"/>
      </rPr>
      <t>实有在职职工</t>
    </r>
    <r>
      <rPr>
        <sz val="9"/>
        <color rgb="FF000000"/>
        <rFont val="Calibri"/>
        <charset val="1"/>
      </rPr>
      <t>41</t>
    </r>
    <r>
      <rPr>
        <sz val="9"/>
        <color rgb="FF000000"/>
        <rFont val="宋体"/>
        <charset val="1"/>
      </rPr>
      <t>名，其中公务员</t>
    </r>
    <r>
      <rPr>
        <sz val="9"/>
        <color rgb="FF000000"/>
        <rFont val="Calibri"/>
        <charset val="1"/>
      </rPr>
      <t>11</t>
    </r>
    <r>
      <rPr>
        <sz val="9"/>
        <color rgb="FF000000"/>
        <rFont val="宋体"/>
        <charset val="1"/>
      </rPr>
      <t>名、参公人员</t>
    </r>
    <r>
      <rPr>
        <sz val="9"/>
        <color rgb="FF000000"/>
        <rFont val="Calibri"/>
        <charset val="1"/>
      </rPr>
      <t>2</t>
    </r>
    <r>
      <rPr>
        <sz val="9"/>
        <color rgb="FF000000"/>
        <rFont val="宋体"/>
        <charset val="1"/>
      </rPr>
      <t>名，事业人员</t>
    </r>
    <r>
      <rPr>
        <sz val="9"/>
        <color rgb="FF000000"/>
        <rFont val="Calibri"/>
        <charset val="1"/>
      </rPr>
      <t>28</t>
    </r>
    <r>
      <rPr>
        <sz val="9"/>
        <color rgb="FF000000"/>
        <rFont val="宋体"/>
        <charset val="1"/>
      </rPr>
      <t>名。</t>
    </r>
  </si>
  <si>
    <r>
      <rPr>
        <sz val="9"/>
        <color rgb="FF000000"/>
        <rFont val="宋体"/>
        <charset val="1"/>
      </rPr>
      <t>核定行政编制</t>
    </r>
    <r>
      <rPr>
        <sz val="9"/>
        <color rgb="FF000000"/>
        <rFont val="Calibri"/>
        <charset val="1"/>
      </rPr>
      <t>16</t>
    </r>
    <r>
      <rPr>
        <sz val="9"/>
        <color rgb="FF000000"/>
        <rFont val="宋体"/>
        <charset val="1"/>
      </rPr>
      <t>名，</t>
    </r>
  </si>
  <si>
    <r>
      <rPr>
        <sz val="9"/>
        <color rgb="FF000000"/>
        <rFont val="宋体"/>
        <charset val="1"/>
      </rPr>
      <t>核定事业编制</t>
    </r>
    <r>
      <rPr>
        <sz val="9"/>
        <color rgb="FF000000"/>
        <rFont val="Calibri"/>
        <charset val="1"/>
      </rPr>
      <t>41</t>
    </r>
    <r>
      <rPr>
        <sz val="9"/>
        <color rgb="FF000000"/>
        <rFont val="宋体"/>
        <charset val="1"/>
      </rPr>
      <t>名。</t>
    </r>
  </si>
  <si>
    <t>部门（单位）基本制度建设情况</t>
  </si>
  <si>
    <r>
      <rPr>
        <sz val="9"/>
        <color rgb="FF000000"/>
        <rFont val="宋体"/>
        <charset val="1"/>
      </rPr>
      <t>我局各项财务管理制度健全，各项工作严格落实内控要求。工作中不断完善和加强内控体系建设，完善制度和流程，确保内控机制健全，并有效运行。对单位各岗位职责进行系统性梳理，查找风险点，制定风险应对策略，修订形成符合单位现状的内控体系和制度。同时，注重与预算绩效管理、政府会计制度实施、财政直达资金规范管理等改革工作相结合，贯彻落实</t>
    </r>
    <r>
      <rPr>
        <sz val="9"/>
        <color rgb="FF000000"/>
        <rFont val="Calibri"/>
        <charset val="1"/>
      </rPr>
      <t>“</t>
    </r>
    <r>
      <rPr>
        <sz val="9"/>
        <color rgb="FF000000"/>
        <rFont val="宋体"/>
        <charset val="1"/>
      </rPr>
      <t>过紧日子</t>
    </r>
    <r>
      <rPr>
        <sz val="9"/>
        <color rgb="FF000000"/>
        <rFont val="Calibri"/>
        <charset val="1"/>
      </rPr>
      <t>”</t>
    </r>
    <r>
      <rPr>
        <sz val="9"/>
        <color rgb="FF000000"/>
        <rFont val="宋体"/>
        <charset val="1"/>
      </rPr>
      <t>的总体要求，保障教育教学工作顺利开展。</t>
    </r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</si>
  <si>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</si>
  <si>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</si>
  <si>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</si>
  <si>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</si>
  <si>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</si>
  <si>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</si>
  <si>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</si>
  <si>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</si>
  <si>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</si>
  <si>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</si>
  <si>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</si>
  <si>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</si>
  <si>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</si>
  <si>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</si>
  <si>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</si>
  <si>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</si>
  <si>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</si>
  <si>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</si>
  <si>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</si>
  <si>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</si>
  <si>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</si>
  <si>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</si>
  <si>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各项补助资助率、各项经费标准</t>
  </si>
  <si>
    <t>不低于国家规定标准</t>
  </si>
  <si>
    <t>质量指标</t>
  </si>
  <si>
    <t>教育教学质量</t>
  </si>
  <si>
    <t>提升</t>
  </si>
  <si>
    <t>成本指标</t>
  </si>
  <si>
    <t>各项补助资助生均标准、各项经费标准</t>
  </si>
  <si>
    <t>效益指标</t>
  </si>
  <si>
    <t>社会效益指标</t>
  </si>
  <si>
    <t>教师队伍素质、学生素质、教育教学质量</t>
  </si>
  <si>
    <t>满意度指标</t>
  </si>
  <si>
    <t>服务对象满意度指标</t>
  </si>
  <si>
    <t>学校和老师满意度、家长和学生满意度</t>
  </si>
  <si>
    <t>≥85%</t>
  </si>
  <si>
    <t>项目支出绩效目标表</t>
  </si>
  <si>
    <t>预算单位</t>
  </si>
  <si>
    <t>项目名称</t>
  </si>
  <si>
    <t>教育配套</t>
  </si>
  <si>
    <t>一级项目名称</t>
  </si>
  <si>
    <t>二级项目名称</t>
  </si>
  <si>
    <r>
      <rPr>
        <sz val="9"/>
        <color rgb="FF000000"/>
        <rFont val="宋体"/>
        <charset val="1"/>
      </rPr>
      <t>中职免学费县级配套资金增加</t>
    </r>
    <r>
      <rPr>
        <sz val="9"/>
        <color rgb="FF000000"/>
        <rFont val="Calibri"/>
        <charset val="1"/>
      </rPr>
      <t>50</t>
    </r>
    <r>
      <rPr>
        <sz val="9"/>
        <color rgb="FF000000"/>
        <rFont val="宋体"/>
        <charset val="1"/>
      </rPr>
      <t>万元，中职助学金县级配套资金增加</t>
    </r>
    <r>
      <rPr>
        <sz val="9"/>
        <color rgb="FF000000"/>
        <rFont val="Calibri"/>
        <charset val="1"/>
      </rPr>
      <t>8</t>
    </r>
    <r>
      <rPr>
        <sz val="9"/>
        <color rgb="FF000000"/>
        <rFont val="宋体"/>
        <charset val="1"/>
      </rPr>
      <t>万元。项目支出具体是县级财政预算的中职免学费县级配套资金</t>
    </r>
    <r>
      <rPr>
        <sz val="9"/>
        <color rgb="FF000000"/>
        <rFont val="Calibri"/>
        <charset val="1"/>
      </rPr>
      <t>82</t>
    </r>
    <r>
      <rPr>
        <sz val="9"/>
        <color rgb="FF000000"/>
        <rFont val="宋体"/>
        <charset val="1"/>
      </rPr>
      <t>万元，中职助学金县级配套资金</t>
    </r>
    <r>
      <rPr>
        <sz val="9"/>
        <color rgb="FF000000"/>
        <rFont val="Calibri"/>
        <charset val="1"/>
      </rPr>
      <t>12</t>
    </r>
    <r>
      <rPr>
        <sz val="9"/>
        <color rgb="FF000000"/>
        <rFont val="宋体"/>
        <charset val="1"/>
      </rPr>
      <t>万元，高中免学费县级配套资金</t>
    </r>
    <r>
      <rPr>
        <sz val="9"/>
        <color rgb="FF000000"/>
        <rFont val="Calibri"/>
        <charset val="1"/>
      </rPr>
      <t>5</t>
    </r>
    <r>
      <rPr>
        <sz val="9"/>
        <color rgb="FF000000"/>
        <rFont val="宋体"/>
        <charset val="1"/>
      </rPr>
      <t>万元，高中助学金县级配套资金</t>
    </r>
    <r>
      <rPr>
        <sz val="9"/>
        <color rgb="FF000000"/>
        <rFont val="Calibri"/>
        <charset val="1"/>
      </rPr>
      <t>16</t>
    </r>
    <r>
      <rPr>
        <sz val="9"/>
        <color rgb="FF000000"/>
        <rFont val="宋体"/>
        <charset val="1"/>
      </rPr>
      <t>万元，义务教育阶段学校家庭经济困难学生生活补助县级配套资金</t>
    </r>
    <r>
      <rPr>
        <sz val="9"/>
        <color rgb="FF000000"/>
        <rFont val="Calibri"/>
        <charset val="1"/>
      </rPr>
      <t>50</t>
    </r>
    <r>
      <rPr>
        <sz val="9"/>
        <color rgb="FF000000"/>
        <rFont val="宋体"/>
        <charset val="1"/>
      </rPr>
      <t>万元，大学生村官国家助学贷款代偿金</t>
    </r>
    <r>
      <rPr>
        <sz val="9"/>
        <color rgb="FF000000"/>
        <rFont val="Calibri"/>
        <charset val="1"/>
      </rPr>
      <t>8</t>
    </r>
    <r>
      <rPr>
        <sz val="9"/>
        <color rgb="FF000000"/>
        <rFont val="宋体"/>
        <charset val="1"/>
      </rPr>
      <t>万元，职教切块经费</t>
    </r>
    <r>
      <rPr>
        <sz val="9"/>
        <color rgb="FF000000"/>
        <rFont val="Calibri"/>
        <charset val="1"/>
      </rPr>
      <t>100</t>
    </r>
    <r>
      <rPr>
        <sz val="9"/>
        <color rgb="FF000000"/>
        <rFont val="宋体"/>
        <charset val="1"/>
      </rPr>
      <t>万元，《新华每日电讯》征订费</t>
    </r>
    <r>
      <rPr>
        <sz val="9"/>
        <color rgb="FF000000"/>
        <rFont val="Calibri"/>
        <charset val="1"/>
      </rPr>
      <t>11</t>
    </r>
    <r>
      <rPr>
        <sz val="9"/>
        <color rgb="FF000000"/>
        <rFont val="宋体"/>
        <charset val="1"/>
      </rPr>
      <t>万元，高考补助经费</t>
    </r>
    <r>
      <rPr>
        <sz val="9"/>
        <color rgb="FF000000"/>
        <rFont val="Calibri"/>
        <charset val="1"/>
      </rPr>
      <t>150</t>
    </r>
    <r>
      <rPr>
        <sz val="9"/>
        <color rgb="FF000000"/>
        <rFont val="宋体"/>
        <charset val="1"/>
      </rPr>
      <t>万元，班主任津贴</t>
    </r>
    <r>
      <rPr>
        <sz val="9"/>
        <color rgb="FF000000"/>
        <rFont val="Calibri"/>
        <charset val="1"/>
      </rPr>
      <t>1278</t>
    </r>
    <r>
      <rPr>
        <sz val="9"/>
        <color rgb="FF000000"/>
        <rFont val="宋体"/>
        <charset val="1"/>
      </rPr>
      <t>万元，教师奖励经费</t>
    </r>
    <r>
      <rPr>
        <sz val="9"/>
        <color rgb="FF000000"/>
        <rFont val="Calibri"/>
        <charset val="1"/>
      </rPr>
      <t>200</t>
    </r>
    <r>
      <rPr>
        <sz val="9"/>
        <color rgb="FF000000"/>
        <rFont val="宋体"/>
        <charset val="1"/>
      </rPr>
      <t>万元，人才引进经费</t>
    </r>
    <r>
      <rPr>
        <sz val="9"/>
        <color rgb="FF000000"/>
        <rFont val="Calibri"/>
        <charset val="1"/>
      </rPr>
      <t>200</t>
    </r>
    <r>
      <rPr>
        <sz val="9"/>
        <color rgb="FF000000"/>
        <rFont val="宋体"/>
        <charset val="1"/>
      </rPr>
      <t>万元，督导和教研工作经费</t>
    </r>
    <r>
      <rPr>
        <sz val="9"/>
        <color rgb="FF000000"/>
        <rFont val="Calibri"/>
        <charset val="1"/>
      </rPr>
      <t>60</t>
    </r>
    <r>
      <rPr>
        <sz val="9"/>
        <color rgb="FF000000"/>
        <rFont val="宋体"/>
        <charset val="1"/>
      </rPr>
      <t>万元，学生运动会和艺术节活动经费</t>
    </r>
    <r>
      <rPr>
        <sz val="9"/>
        <color rgb="FF000000"/>
        <rFont val="Calibri"/>
        <charset val="1"/>
      </rPr>
      <t>100</t>
    </r>
    <r>
      <rPr>
        <sz val="9"/>
        <color rgb="FF000000"/>
        <rFont val="宋体"/>
        <charset val="1"/>
      </rPr>
      <t>万元，营养改善计划食堂从业人员工资补助经费</t>
    </r>
    <r>
      <rPr>
        <sz val="9"/>
        <color rgb="FF000000"/>
        <rFont val="Calibri"/>
        <charset val="1"/>
      </rPr>
      <t>292.2</t>
    </r>
    <r>
      <rPr>
        <sz val="9"/>
        <color rgb="FF000000"/>
        <rFont val="宋体"/>
        <charset val="1"/>
      </rPr>
      <t>万元，走教教师交通费</t>
    </r>
    <r>
      <rPr>
        <sz val="9"/>
        <color rgb="FF000000"/>
        <rFont val="Calibri"/>
        <charset val="1"/>
      </rPr>
      <t>30</t>
    </r>
    <r>
      <rPr>
        <sz val="9"/>
        <color rgb="FF000000"/>
        <rFont val="宋体"/>
        <charset val="1"/>
      </rPr>
      <t>万元。</t>
    </r>
  </si>
  <si>
    <t>项目类型</t>
  </si>
  <si>
    <t>运转类</t>
  </si>
  <si>
    <t>资金用途</t>
  </si>
  <si>
    <t>教育配套资金，保障教育教学工作正常开展</t>
  </si>
  <si>
    <t>资金性质</t>
  </si>
  <si>
    <t>一般公共预算资金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</si>
  <si>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</si>
  <si>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</si>
  <si>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</si>
  <si>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</si>
  <si>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</si>
  <si>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</si>
  <si>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各项补助资助率、各项经费标准达到国家规定标准，县级资金配套到位，学校和老师满意度、家长和学生满意度，教育教学质量显著提高。</t>
  </si>
  <si>
    <t>指标目标值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</si>
</sst>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  <numFmt numFmtId="179" formatCode="#,##0.00_ ;[Red]\-#,##0.00\ "/>
    <numFmt numFmtId="180" formatCode="yyyy\-mm\-dd"/>
  </numFmts>
  <fonts count="66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5" borderId="7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9" borderId="8" applyNumberFormat="0" applyFon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8" fillId="13" borderId="11" applyNumberFormat="0" applyAlignment="0" applyProtection="0">
      <alignment vertical="center"/>
    </xf>
    <xf numFmtId="0" fontId="59" fillId="13" borderId="7" applyNumberFormat="0" applyAlignment="0" applyProtection="0">
      <alignment vertical="center"/>
    </xf>
    <xf numFmtId="0" fontId="60" fillId="14" borderId="12" applyNumberForma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9" fillId="0" borderId="0"/>
  </cellStyleXfs>
  <cellXfs count="13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left" vertical="center"/>
    </xf>
    <xf numFmtId="177" fontId="9" fillId="0" borderId="1" xfId="0" applyNumberFormat="1" applyFont="1" applyBorder="1">
      <alignment vertical="center"/>
    </xf>
    <xf numFmtId="0" fontId="29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30" fillId="0" borderId="1" xfId="0" applyNumberFormat="1" applyFont="1" applyFill="1" applyBorder="1" applyAlignment="1" applyProtection="1">
      <alignment horizontal="left" vertical="center"/>
    </xf>
    <xf numFmtId="49" fontId="31" fillId="0" borderId="1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Border="1">
      <alignment vertical="center"/>
    </xf>
    <xf numFmtId="177" fontId="31" fillId="0" borderId="1" xfId="0" applyNumberFormat="1" applyFont="1" applyFill="1" applyBorder="1" applyAlignment="1">
      <alignment vertical="center"/>
    </xf>
    <xf numFmtId="177" fontId="32" fillId="0" borderId="1" xfId="0" applyNumberFormat="1" applyFont="1" applyFill="1" applyBorder="1" applyAlignment="1" applyProtection="1">
      <alignment vertical="center"/>
    </xf>
    <xf numFmtId="49" fontId="32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0" fontId="3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4" fillId="0" borderId="5" xfId="0" applyFont="1" applyBorder="1" applyAlignment="1">
      <alignment horizontal="center" vertical="center" wrapText="1"/>
    </xf>
    <xf numFmtId="177" fontId="34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177" fontId="18" fillId="0" borderId="5" xfId="0" applyNumberFormat="1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vertical="center" wrapText="1"/>
    </xf>
    <xf numFmtId="49" fontId="36" fillId="0" borderId="1" xfId="0" applyNumberFormat="1" applyFont="1" applyFill="1" applyBorder="1" applyAlignment="1" applyProtection="1">
      <alignment horizontal="left" vertical="center"/>
    </xf>
    <xf numFmtId="49" fontId="36" fillId="0" borderId="1" xfId="0" applyNumberFormat="1" applyFont="1" applyFill="1" applyBorder="1" applyAlignment="1">
      <alignment horizontal="left" vertical="center" wrapText="1"/>
    </xf>
    <xf numFmtId="177" fontId="35" fillId="0" borderId="1" xfId="0" applyNumberFormat="1" applyFont="1" applyBorder="1" applyAlignment="1">
      <alignment horizontal="right" vertical="center" wrapText="1"/>
    </xf>
    <xf numFmtId="49" fontId="31" fillId="0" borderId="1" xfId="0" applyNumberFormat="1" applyFont="1" applyFill="1" applyBorder="1" applyAlignment="1" applyProtection="1">
      <alignment horizontal="left" vertical="center"/>
    </xf>
    <xf numFmtId="4" fontId="29" fillId="3" borderId="1" xfId="0" applyNumberFormat="1" applyFont="1" applyFill="1" applyBorder="1" applyAlignment="1">
      <alignment horizontal="right" vertical="center" wrapText="1"/>
    </xf>
    <xf numFmtId="177" fontId="29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 wrapText="1"/>
    </xf>
    <xf numFmtId="177" fontId="37" fillId="0" borderId="1" xfId="0" applyNumberFormat="1" applyFont="1" applyFill="1" applyBorder="1" applyAlignment="1" applyProtection="1">
      <alignment vertical="center"/>
    </xf>
    <xf numFmtId="177" fontId="37" fillId="0" borderId="1" xfId="0" applyNumberFormat="1" applyFont="1" applyFill="1" applyBorder="1" applyAlignment="1">
      <alignment horizontal="right" vertical="center" wrapText="1"/>
    </xf>
    <xf numFmtId="177" fontId="35" fillId="0" borderId="1" xfId="0" applyNumberFormat="1" applyFont="1" applyFill="1" applyBorder="1" applyAlignment="1">
      <alignment horizontal="right" vertical="center" wrapText="1"/>
    </xf>
    <xf numFmtId="177" fontId="29" fillId="0" borderId="1" xfId="0" applyNumberFormat="1" applyFont="1" applyFill="1" applyBorder="1" applyAlignment="1">
      <alignment horizontal="right" vertical="center" wrapText="1"/>
    </xf>
    <xf numFmtId="177" fontId="0" fillId="0" borderId="1" xfId="0" applyNumberFormat="1" applyFont="1" applyFill="1" applyBorder="1" applyAlignment="1">
      <alignment vertical="center"/>
    </xf>
    <xf numFmtId="49" fontId="37" fillId="0" borderId="1" xfId="0" applyNumberFormat="1" applyFont="1" applyFill="1" applyBorder="1" applyAlignment="1" applyProtection="1">
      <alignment vertical="center"/>
    </xf>
    <xf numFmtId="0" fontId="35" fillId="0" borderId="5" xfId="0" applyFont="1" applyBorder="1" applyAlignment="1">
      <alignment horizontal="center" vertical="center" wrapText="1"/>
    </xf>
    <xf numFmtId="4" fontId="35" fillId="0" borderId="5" xfId="0" applyNumberFormat="1" applyFont="1" applyBorder="1" applyAlignment="1">
      <alignment horizontal="right" vertical="center" wrapText="1"/>
    </xf>
    <xf numFmtId="4" fontId="34" fillId="0" borderId="5" xfId="0" applyNumberFormat="1" applyFont="1" applyBorder="1" applyAlignment="1">
      <alignment horizontal="right" vertical="center" wrapText="1"/>
    </xf>
    <xf numFmtId="4" fontId="35" fillId="0" borderId="5" xfId="0" applyNumberFormat="1" applyFont="1" applyBorder="1" applyAlignment="1">
      <alignment vertical="center" wrapText="1"/>
    </xf>
    <xf numFmtId="4" fontId="34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178" fontId="18" fillId="0" borderId="5" xfId="0" applyNumberFormat="1" applyFont="1" applyBorder="1" applyAlignment="1">
      <alignment horizontal="right" vertical="center" wrapText="1"/>
    </xf>
    <xf numFmtId="178" fontId="38" fillId="0" borderId="5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178" fontId="34" fillId="0" borderId="5" xfId="0" applyNumberFormat="1" applyFont="1" applyBorder="1" applyAlignment="1">
      <alignment vertical="center" wrapText="1"/>
    </xf>
    <xf numFmtId="178" fontId="34" fillId="0" borderId="5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vertical="center"/>
    </xf>
    <xf numFmtId="0" fontId="18" fillId="0" borderId="1" xfId="0" applyFont="1" applyBorder="1" applyAlignment="1">
      <alignment horizontal="right"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1" xfId="49" applyFont="1" applyFill="1" applyBorder="1" applyAlignment="1" applyProtection="1">
      <alignment vertical="center"/>
    </xf>
    <xf numFmtId="179" fontId="23" fillId="0" borderId="1" xfId="0" applyNumberFormat="1" applyFont="1" applyFill="1" applyBorder="1" applyAlignment="1" applyProtection="1">
      <alignment horizontal="right" vertical="center"/>
    </xf>
    <xf numFmtId="179" fontId="39" fillId="0" borderId="1" xfId="0" applyNumberFormat="1" applyFont="1" applyFill="1" applyBorder="1" applyAlignment="1">
      <alignment horizontal="right" vertical="center"/>
    </xf>
    <xf numFmtId="0" fontId="23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179" fontId="27" fillId="0" borderId="1" xfId="0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0" fontId="38" fillId="0" borderId="5" xfId="0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vertical="center" wrapText="1"/>
    </xf>
    <xf numFmtId="0" fontId="40" fillId="0" borderId="5" xfId="0" applyFont="1" applyBorder="1" applyAlignment="1">
      <alignment vertical="center" wrapText="1"/>
    </xf>
    <xf numFmtId="4" fontId="40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41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 wrapText="1"/>
    </xf>
    <xf numFmtId="180" fontId="18" fillId="0" borderId="0" xfId="0" applyNumberFormat="1" applyFont="1" applyBorder="1" applyAlignment="1">
      <alignment vertical="center" wrapText="1"/>
    </xf>
    <xf numFmtId="0" fontId="44" fillId="0" borderId="0" xfId="0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17" sqref="N17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14.3" customHeight="1" spans="1:1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2.75" customHeight="1" spans="1:11">
      <c r="A3" s="32"/>
      <c r="B3" s="32" t="s">
        <v>0</v>
      </c>
      <c r="C3" s="127">
        <v>208001</v>
      </c>
      <c r="D3" s="127"/>
      <c r="E3" s="32"/>
      <c r="F3" s="32"/>
      <c r="G3" s="32"/>
      <c r="H3" s="32"/>
      <c r="I3" s="32"/>
      <c r="J3" s="32"/>
      <c r="K3" s="32"/>
    </row>
    <row r="4" ht="22.75" customHeight="1" spans="1:11">
      <c r="A4" s="32"/>
      <c r="B4" s="32" t="s">
        <v>1</v>
      </c>
      <c r="C4" s="32" t="s">
        <v>2</v>
      </c>
      <c r="D4" s="32"/>
      <c r="E4" s="32"/>
      <c r="F4" s="32"/>
      <c r="G4" s="32"/>
      <c r="H4" s="32"/>
      <c r="I4" s="32"/>
      <c r="J4" s="32"/>
      <c r="K4" s="32"/>
    </row>
    <row r="5" ht="14.3" customHeight="1" spans="1:1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ht="78.55" customHeight="1" spans="1:11">
      <c r="A6" s="30"/>
      <c r="B6" s="128" t="s">
        <v>3</v>
      </c>
      <c r="C6" s="128"/>
      <c r="D6" s="128"/>
      <c r="E6" s="128"/>
      <c r="F6" s="128"/>
      <c r="G6" s="128"/>
      <c r="H6" s="128"/>
      <c r="I6" s="128"/>
      <c r="J6" s="128"/>
      <c r="K6" s="128"/>
    </row>
    <row r="7" ht="22.75" customHeight="1" spans="1:1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ht="22.75" customHeight="1" spans="1:1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ht="22.75" customHeight="1" spans="1:1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ht="22.75" customHeight="1" spans="1:11">
      <c r="A10" s="32"/>
      <c r="B10" s="32" t="s">
        <v>4</v>
      </c>
      <c r="C10" s="32"/>
      <c r="F10" s="129" t="s">
        <v>5</v>
      </c>
      <c r="G10" s="130" t="s">
        <v>6</v>
      </c>
      <c r="H10" s="32"/>
      <c r="I10" s="32"/>
      <c r="J10" s="32"/>
      <c r="K10" s="32"/>
    </row>
    <row r="11" ht="22.75" customHeight="1" spans="1: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ht="22.75" customHeight="1" spans="1:11">
      <c r="A12" s="32"/>
      <c r="B12" s="129" t="s">
        <v>7</v>
      </c>
      <c r="C12" s="131" t="s">
        <v>8</v>
      </c>
      <c r="D12" s="32"/>
      <c r="E12" s="129" t="s">
        <v>9</v>
      </c>
      <c r="F12" s="30" t="s">
        <v>10</v>
      </c>
      <c r="G12" s="32"/>
      <c r="H12" s="129" t="s">
        <v>11</v>
      </c>
      <c r="I12" s="30" t="s">
        <v>12</v>
      </c>
      <c r="J12" s="32"/>
      <c r="K12" s="32"/>
    </row>
    <row r="13" ht="14.3" customHeight="1" spans="1:11">
      <c r="A13" s="30"/>
      <c r="B13" s="30"/>
      <c r="C13" s="30" t="s">
        <v>13</v>
      </c>
      <c r="D13" s="30"/>
      <c r="E13" s="30"/>
      <c r="F13" s="30"/>
      <c r="G13" s="30"/>
      <c r="H13" s="30"/>
      <c r="I13" s="30"/>
      <c r="J13" s="30"/>
      <c r="K13" s="30"/>
    </row>
    <row r="14" ht="14.3" customHeight="1" spans="1:1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ht="14.3" customHeight="1" spans="1:1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Zeros="0" workbookViewId="0">
      <selection activeCell="A8" sqref="A8"/>
    </sheetView>
  </sheetViews>
  <sheetFormatPr defaultColWidth="10" defaultRowHeight="13.5" outlineLevelCol="7"/>
  <cols>
    <col min="1" max="1" width="36.75" customWidth="1"/>
    <col min="2" max="2" width="11.875" customWidth="1"/>
    <col min="3" max="3" width="12.9166666666667" customWidth="1"/>
    <col min="4" max="4" width="12" customWidth="1"/>
    <col min="5" max="6" width="9.76666666666667" customWidth="1"/>
    <col min="7" max="7" width="11.875" customWidth="1"/>
    <col min="8" max="8" width="16.125" customWidth="1"/>
  </cols>
  <sheetData>
    <row r="1" ht="14.3" customHeight="1" spans="1:8">
      <c r="A1" s="30"/>
      <c r="B1" s="30"/>
      <c r="C1" s="30"/>
      <c r="D1" s="30"/>
      <c r="E1" s="30"/>
      <c r="F1" s="30"/>
      <c r="G1" s="30"/>
      <c r="H1" s="30"/>
    </row>
    <row r="2" ht="39.85" customHeight="1" spans="1:8">
      <c r="A2" s="64" t="s">
        <v>232</v>
      </c>
      <c r="B2" s="64"/>
      <c r="C2" s="64"/>
      <c r="D2" s="64"/>
      <c r="E2" s="64"/>
      <c r="F2" s="64"/>
      <c r="G2" s="64"/>
      <c r="H2" s="64"/>
    </row>
    <row r="3" ht="22.75" customHeight="1" spans="1:8">
      <c r="A3" s="30"/>
      <c r="B3" s="30"/>
      <c r="C3" s="30"/>
      <c r="D3" s="30"/>
      <c r="E3" s="30"/>
      <c r="F3" s="30"/>
      <c r="G3" s="30"/>
      <c r="H3" s="65" t="s">
        <v>37</v>
      </c>
    </row>
    <row r="4" ht="22.75" customHeight="1" spans="1:8">
      <c r="A4" s="34" t="s">
        <v>171</v>
      </c>
      <c r="B4" s="34" t="s">
        <v>233</v>
      </c>
      <c r="C4" s="34"/>
      <c r="D4" s="34"/>
      <c r="E4" s="34"/>
      <c r="F4" s="34"/>
      <c r="G4" s="34" t="s">
        <v>234</v>
      </c>
      <c r="H4" s="34" t="s">
        <v>235</v>
      </c>
    </row>
    <row r="5" ht="22.75" customHeight="1" spans="1:8">
      <c r="A5" s="34"/>
      <c r="B5" s="34" t="s">
        <v>118</v>
      </c>
      <c r="C5" s="34" t="s">
        <v>236</v>
      </c>
      <c r="D5" s="34" t="s">
        <v>237</v>
      </c>
      <c r="E5" s="34" t="s">
        <v>238</v>
      </c>
      <c r="F5" s="34"/>
      <c r="G5" s="34"/>
      <c r="H5" s="34"/>
    </row>
    <row r="6" ht="22.75" customHeight="1" spans="1:8">
      <c r="A6" s="34"/>
      <c r="B6" s="34"/>
      <c r="C6" s="34"/>
      <c r="D6" s="34"/>
      <c r="E6" s="34" t="s">
        <v>239</v>
      </c>
      <c r="F6" s="34" t="s">
        <v>240</v>
      </c>
      <c r="G6" s="34"/>
      <c r="H6" s="34"/>
    </row>
    <row r="7" ht="22.75" customHeight="1" spans="1:8">
      <c r="A7" s="66" t="s">
        <v>118</v>
      </c>
      <c r="B7" s="67">
        <f t="shared" ref="B7:H7" si="0">B8</f>
        <v>1217250</v>
      </c>
      <c r="C7" s="67">
        <f t="shared" si="0"/>
        <v>0</v>
      </c>
      <c r="D7" s="67">
        <f t="shared" si="0"/>
        <v>2250</v>
      </c>
      <c r="E7" s="67">
        <f t="shared" si="0"/>
        <v>0</v>
      </c>
      <c r="F7" s="67">
        <f t="shared" si="0"/>
        <v>0</v>
      </c>
      <c r="G7" s="67">
        <f t="shared" si="0"/>
        <v>1200000</v>
      </c>
      <c r="H7" s="67">
        <f t="shared" si="0"/>
        <v>15000</v>
      </c>
    </row>
    <row r="8" ht="22.75" customHeight="1" spans="1:8">
      <c r="A8" s="66" t="s">
        <v>2</v>
      </c>
      <c r="B8" s="67">
        <f>SUM(C8:H8)</f>
        <v>1217250</v>
      </c>
      <c r="C8" s="67"/>
      <c r="D8" s="67">
        <v>2250</v>
      </c>
      <c r="E8" s="67"/>
      <c r="F8" s="67"/>
      <c r="G8" s="67">
        <v>1200000</v>
      </c>
      <c r="H8" s="67">
        <v>15000</v>
      </c>
    </row>
    <row r="9" ht="22.75" customHeight="1" spans="1:8">
      <c r="A9" s="68"/>
      <c r="B9" s="69"/>
      <c r="C9" s="69"/>
      <c r="D9" s="69"/>
      <c r="E9" s="69"/>
      <c r="F9" s="69"/>
      <c r="G9" s="69"/>
      <c r="H9" s="69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A8" workbookViewId="0">
      <selection activeCell="B18" sqref="B18"/>
    </sheetView>
  </sheetViews>
  <sheetFormatPr defaultColWidth="10" defaultRowHeight="15"/>
  <cols>
    <col min="1" max="1" width="9.76666666666667" customWidth="1"/>
    <col min="2" max="2" width="12" style="37" customWidth="1"/>
    <col min="3" max="3" width="29.625" style="37" customWidth="1"/>
    <col min="4" max="4" width="11.875" customWidth="1"/>
    <col min="5" max="5" width="13.875" customWidth="1"/>
    <col min="6" max="6" width="12.5" customWidth="1"/>
    <col min="7" max="11" width="9.76666666666667" customWidth="1"/>
  </cols>
  <sheetData>
    <row r="1" ht="14.3" customHeight="1" spans="1:11">
      <c r="A1" s="30"/>
      <c r="B1" s="45"/>
      <c r="C1" s="46"/>
      <c r="D1" s="30"/>
      <c r="E1" s="30"/>
      <c r="F1" s="30"/>
      <c r="G1" s="30"/>
      <c r="H1" s="30"/>
      <c r="I1" s="30"/>
      <c r="J1" s="30"/>
      <c r="K1" s="30"/>
    </row>
    <row r="2" ht="39.85" customHeight="1" spans="1:11">
      <c r="A2" s="31" t="s">
        <v>241</v>
      </c>
      <c r="B2" s="39"/>
      <c r="C2" s="39"/>
      <c r="D2" s="31"/>
      <c r="E2" s="31"/>
      <c r="F2" s="31"/>
      <c r="G2" s="30"/>
      <c r="H2" s="30"/>
      <c r="I2" s="30"/>
      <c r="J2" s="30"/>
      <c r="K2" s="30"/>
    </row>
    <row r="3" ht="22.75" customHeight="1" spans="1:11">
      <c r="A3" s="32"/>
      <c r="D3" s="32"/>
      <c r="E3" s="32"/>
      <c r="F3" s="32" t="s">
        <v>37</v>
      </c>
      <c r="G3" s="30"/>
      <c r="H3" s="30"/>
      <c r="I3" s="30"/>
      <c r="J3" s="30"/>
      <c r="K3" s="30"/>
    </row>
    <row r="4" ht="22.75" customHeight="1" spans="1:11">
      <c r="A4" s="47" t="s">
        <v>242</v>
      </c>
      <c r="B4" s="48" t="s">
        <v>243</v>
      </c>
      <c r="C4" s="49" t="s">
        <v>244</v>
      </c>
      <c r="D4" s="47" t="s">
        <v>118</v>
      </c>
      <c r="E4" s="47" t="s">
        <v>115</v>
      </c>
      <c r="F4" s="47" t="s">
        <v>116</v>
      </c>
      <c r="G4" s="30"/>
      <c r="H4" s="30"/>
      <c r="I4" s="30"/>
      <c r="J4" s="30"/>
      <c r="K4" s="30"/>
    </row>
    <row r="5" ht="28" customHeight="1" spans="1:11">
      <c r="A5" s="16"/>
      <c r="B5" s="50"/>
      <c r="C5" s="51" t="s">
        <v>118</v>
      </c>
      <c r="D5" s="52">
        <v>494200.734</v>
      </c>
      <c r="E5" s="52">
        <v>494200.734</v>
      </c>
      <c r="F5" s="53"/>
      <c r="G5" s="32"/>
      <c r="H5" s="32"/>
      <c r="I5" s="32"/>
      <c r="J5" s="32"/>
      <c r="K5" s="32"/>
    </row>
    <row r="6" ht="28" customHeight="1" spans="1:6">
      <c r="A6" s="16">
        <v>1</v>
      </c>
      <c r="B6" s="50" t="s">
        <v>245</v>
      </c>
      <c r="C6" s="51" t="s">
        <v>246</v>
      </c>
      <c r="D6" s="52">
        <v>494200.734</v>
      </c>
      <c r="E6" s="52">
        <v>494200.734</v>
      </c>
      <c r="F6" s="54"/>
    </row>
    <row r="7" ht="28" customHeight="1" spans="1:6">
      <c r="A7" s="55">
        <v>2</v>
      </c>
      <c r="B7" s="56">
        <v>30201</v>
      </c>
      <c r="C7" s="57" t="s">
        <v>216</v>
      </c>
      <c r="D7" s="58">
        <v>82750</v>
      </c>
      <c r="E7" s="58">
        <v>82750</v>
      </c>
      <c r="F7" s="54"/>
    </row>
    <row r="8" ht="28" customHeight="1" spans="1:6">
      <c r="A8" s="16">
        <v>3</v>
      </c>
      <c r="B8" s="56">
        <v>30202</v>
      </c>
      <c r="C8" s="57" t="s">
        <v>217</v>
      </c>
      <c r="D8" s="58">
        <v>30000</v>
      </c>
      <c r="E8" s="58">
        <v>30000</v>
      </c>
      <c r="F8" s="54"/>
    </row>
    <row r="9" ht="28" customHeight="1" spans="1:6">
      <c r="A9" s="55">
        <v>4</v>
      </c>
      <c r="B9" s="56">
        <v>30207</v>
      </c>
      <c r="C9" s="57" t="s">
        <v>218</v>
      </c>
      <c r="D9" s="58">
        <v>30000</v>
      </c>
      <c r="E9" s="59">
        <v>30000</v>
      </c>
      <c r="F9" s="54"/>
    </row>
    <row r="10" ht="28" customHeight="1" spans="1:6">
      <c r="A10" s="16">
        <v>5</v>
      </c>
      <c r="B10" s="56" t="s">
        <v>219</v>
      </c>
      <c r="C10" s="57" t="s">
        <v>220</v>
      </c>
      <c r="D10" s="58">
        <v>30000</v>
      </c>
      <c r="E10" s="59">
        <v>30000</v>
      </c>
      <c r="F10" s="54"/>
    </row>
    <row r="11" ht="28" customHeight="1" spans="1:6">
      <c r="A11" s="55">
        <v>6</v>
      </c>
      <c r="B11" s="56" t="s">
        <v>221</v>
      </c>
      <c r="C11" s="57" t="s">
        <v>222</v>
      </c>
      <c r="D11" s="58">
        <v>2250</v>
      </c>
      <c r="E11" s="58">
        <v>2250</v>
      </c>
      <c r="F11" s="54"/>
    </row>
    <row r="12" ht="28" customHeight="1" spans="1:6">
      <c r="A12" s="16">
        <v>7</v>
      </c>
      <c r="B12" s="56" t="s">
        <v>223</v>
      </c>
      <c r="C12" s="57" t="s">
        <v>224</v>
      </c>
      <c r="D12" s="58">
        <v>72906.624</v>
      </c>
      <c r="E12" s="60">
        <v>72906.624</v>
      </c>
      <c r="F12" s="54"/>
    </row>
    <row r="13" ht="28" customHeight="1" spans="1:6">
      <c r="A13" s="55">
        <v>8</v>
      </c>
      <c r="B13" s="56" t="s">
        <v>225</v>
      </c>
      <c r="C13" s="57" t="s">
        <v>226</v>
      </c>
      <c r="D13" s="58">
        <v>85494.11</v>
      </c>
      <c r="E13" s="60">
        <v>85494.11</v>
      </c>
      <c r="F13" s="54"/>
    </row>
    <row r="14" ht="28" customHeight="1" spans="1:6">
      <c r="A14" s="16">
        <v>9</v>
      </c>
      <c r="B14" s="56">
        <v>30239</v>
      </c>
      <c r="C14" s="57" t="s">
        <v>227</v>
      </c>
      <c r="D14" s="58">
        <v>30000</v>
      </c>
      <c r="E14" s="58">
        <v>30000</v>
      </c>
      <c r="F14" s="54"/>
    </row>
    <row r="15" ht="28" customHeight="1" spans="1:6">
      <c r="A15" s="55">
        <v>10</v>
      </c>
      <c r="B15" s="56">
        <v>30239</v>
      </c>
      <c r="C15" s="61" t="s">
        <v>228</v>
      </c>
      <c r="D15" s="58">
        <v>130800</v>
      </c>
      <c r="E15" s="60">
        <v>130800</v>
      </c>
      <c r="F15" s="54"/>
    </row>
    <row r="16" ht="28" customHeight="1" spans="1:6">
      <c r="A16" s="54"/>
      <c r="B16" s="62"/>
      <c r="C16" s="63"/>
      <c r="D16" s="54"/>
      <c r="E16" s="54"/>
      <c r="F16" s="54"/>
    </row>
    <row r="17" ht="28" customHeight="1" spans="1:6">
      <c r="A17" s="54"/>
      <c r="B17" s="62"/>
      <c r="C17" s="63"/>
      <c r="D17" s="54"/>
      <c r="E17" s="54"/>
      <c r="F17" s="54"/>
    </row>
    <row r="18" ht="28" customHeight="1" spans="1:6">
      <c r="A18" s="54"/>
      <c r="B18" s="62"/>
      <c r="C18" s="63"/>
      <c r="D18" s="54"/>
      <c r="E18" s="54"/>
      <c r="F18" s="54"/>
    </row>
    <row r="19" ht="28" customHeight="1" spans="1:6">
      <c r="A19" s="54"/>
      <c r="B19" s="62"/>
      <c r="C19" s="63"/>
      <c r="D19" s="54"/>
      <c r="E19" s="54"/>
      <c r="F19" s="54"/>
    </row>
    <row r="25" ht="13.5" spans="2:3">
      <c r="B25" s="36"/>
      <c r="C25" s="36"/>
    </row>
    <row r="26" ht="13.5" spans="2:3">
      <c r="B26" s="36"/>
      <c r="C26" s="36"/>
    </row>
    <row r="27" ht="13.5" spans="2:3">
      <c r="B27" s="36"/>
      <c r="C27" s="36"/>
    </row>
  </sheetData>
  <mergeCells count="1">
    <mergeCell ref="A2:F2"/>
  </mergeCells>
  <pageMargins left="0.75" right="0.75" top="0.270000010728836" bottom="0.270000010728836" header="0" footer="0"/>
  <pageSetup paperSize="9" scale="9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6" sqref="B6"/>
    </sheetView>
  </sheetViews>
  <sheetFormatPr defaultColWidth="7.875" defaultRowHeight="12.75" customHeight="1"/>
  <cols>
    <col min="1" max="1" width="17" style="37" customWidth="1"/>
    <col min="2" max="2" width="41.375" style="37" customWidth="1"/>
    <col min="3" max="3" width="29.375" style="37" customWidth="1"/>
    <col min="4" max="4" width="2.5" style="37" customWidth="1"/>
    <col min="5" max="16" width="8" style="37"/>
    <col min="17" max="16384" width="7.875" style="36"/>
  </cols>
  <sheetData>
    <row r="1" ht="15" customHeight="1" spans="1:16">
      <c r="A1" s="38"/>
      <c r="B1" s="38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ht="32.25" customHeight="1" spans="1:16">
      <c r="A2" s="39" t="s">
        <v>247</v>
      </c>
      <c r="B2" s="39"/>
      <c r="C2" s="39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ht="15" customHeight="1" spans="1:16">
      <c r="A3" s="36"/>
      <c r="B3" s="36"/>
      <c r="C3" s="40" t="s">
        <v>37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ht="25.5" customHeight="1" spans="1:16">
      <c r="A4" s="41" t="s">
        <v>248</v>
      </c>
      <c r="B4" s="41"/>
      <c r="C4" s="42" t="s">
        <v>41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ht="25.5" customHeight="1" spans="1:16">
      <c r="A5" s="41" t="s">
        <v>249</v>
      </c>
      <c r="B5" s="41" t="s">
        <v>250</v>
      </c>
      <c r="C5" s="42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="36" customFormat="1" ht="25.5" customHeight="1" spans="1:3">
      <c r="A6" s="41" t="s">
        <v>118</v>
      </c>
      <c r="B6" s="41"/>
      <c r="C6" s="42"/>
    </row>
    <row r="7" s="36" customFormat="1" ht="26.25" customHeight="1" spans="1:4">
      <c r="A7" s="43"/>
      <c r="B7" s="43"/>
      <c r="C7" s="44">
        <v>0</v>
      </c>
      <c r="D7" s="37"/>
    </row>
    <row r="8" ht="26.25" customHeight="1" spans="1:16">
      <c r="A8" s="43"/>
      <c r="B8" s="43"/>
      <c r="C8" s="44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ht="26.25" customHeight="1" spans="1:16">
      <c r="A9" s="43"/>
      <c r="B9" s="43"/>
      <c r="C9" s="44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ht="26.25" customHeight="1" spans="1:3">
      <c r="A10" s="43"/>
      <c r="B10" s="43"/>
      <c r="C10" s="44"/>
    </row>
    <row r="11" ht="26.25" customHeight="1" spans="1:3">
      <c r="A11" s="43"/>
      <c r="B11" s="43"/>
      <c r="C11" s="44"/>
    </row>
    <row r="12" ht="26.25" customHeight="1" spans="1:3">
      <c r="A12" s="43"/>
      <c r="B12" s="43"/>
      <c r="C12" s="4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19" sqref="C19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30"/>
      <c r="B1" s="30"/>
      <c r="C1" s="30"/>
      <c r="D1" s="30"/>
      <c r="E1" s="30"/>
    </row>
    <row r="2" ht="39.85" customHeight="1" spans="1:5">
      <c r="A2" s="31" t="s">
        <v>251</v>
      </c>
      <c r="B2" s="31"/>
      <c r="C2" s="31"/>
      <c r="D2" s="31"/>
      <c r="E2" s="31"/>
    </row>
    <row r="3" ht="22.75" customHeight="1" spans="1:5">
      <c r="A3" s="32"/>
      <c r="B3" s="32"/>
      <c r="C3" s="32"/>
      <c r="D3" s="32"/>
      <c r="E3" s="33" t="s">
        <v>37</v>
      </c>
    </row>
    <row r="4" ht="22.75" customHeight="1" spans="1:5">
      <c r="A4" s="34" t="s">
        <v>171</v>
      </c>
      <c r="B4" s="34" t="s">
        <v>118</v>
      </c>
      <c r="C4" s="34" t="s">
        <v>252</v>
      </c>
      <c r="D4" s="34" t="s">
        <v>253</v>
      </c>
      <c r="E4" s="34" t="s">
        <v>254</v>
      </c>
    </row>
    <row r="5" ht="22.75" customHeight="1" spans="1:5">
      <c r="A5" s="34" t="s">
        <v>2</v>
      </c>
      <c r="B5" s="35"/>
      <c r="C5" s="35"/>
      <c r="D5" s="35"/>
      <c r="E5" s="35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F12" sqref="F12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1" t="s">
        <v>255</v>
      </c>
      <c r="B1" s="21"/>
    </row>
    <row r="2" spans="1:2">
      <c r="A2" s="22"/>
      <c r="B2" s="23" t="s">
        <v>37</v>
      </c>
    </row>
    <row r="3" ht="15" customHeight="1" spans="1:2">
      <c r="A3" s="24" t="s">
        <v>40</v>
      </c>
      <c r="B3" s="25" t="s">
        <v>41</v>
      </c>
    </row>
    <row r="4" spans="1:2">
      <c r="A4" s="24"/>
      <c r="B4" s="25"/>
    </row>
    <row r="5" ht="30" customHeight="1" spans="1:2">
      <c r="A5" s="18" t="s">
        <v>256</v>
      </c>
      <c r="B5" s="25">
        <v>1</v>
      </c>
    </row>
    <row r="6" ht="30" customHeight="1" spans="1:2">
      <c r="A6" s="26" t="s">
        <v>257</v>
      </c>
      <c r="B6" s="27"/>
    </row>
    <row r="7" ht="30" customHeight="1" spans="1:2">
      <c r="A7" s="28"/>
      <c r="B7" s="27"/>
    </row>
    <row r="8" ht="30" customHeight="1" spans="1:2">
      <c r="A8" s="28"/>
      <c r="B8" s="27"/>
    </row>
    <row r="9" ht="30" customHeight="1" spans="1:2">
      <c r="A9" s="28"/>
      <c r="B9" s="27"/>
    </row>
    <row r="10" ht="30" customHeight="1" spans="1:2">
      <c r="A10" s="28"/>
      <c r="B10" s="27"/>
    </row>
    <row r="11" ht="30" customHeight="1" spans="1:2">
      <c r="A11" s="28"/>
      <c r="B11" s="27"/>
    </row>
    <row r="12" ht="30" customHeight="1" spans="1:2">
      <c r="A12" s="28"/>
      <c r="B12" s="27"/>
    </row>
    <row r="13" ht="30" customHeight="1" spans="1:2">
      <c r="A13" s="28"/>
      <c r="B13" s="27"/>
    </row>
    <row r="14" ht="30" customHeight="1" spans="1:2">
      <c r="A14" s="28"/>
      <c r="B14" s="27"/>
    </row>
    <row r="15" ht="30" customHeight="1" spans="1:2">
      <c r="A15" s="28"/>
      <c r="B15" s="27"/>
    </row>
    <row r="16" spans="1:1">
      <c r="A16" s="29" t="s">
        <v>258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7"/>
  <sheetViews>
    <sheetView view="pageBreakPreview" zoomScale="160" zoomScaleNormal="100" topLeftCell="A13" workbookViewId="0">
      <selection activeCell="Q17" sqref="Q17"/>
    </sheetView>
  </sheetViews>
  <sheetFormatPr defaultColWidth="9" defaultRowHeight="13.5"/>
  <cols>
    <col min="4" max="12" width="5.75" customWidth="1"/>
    <col min="13" max="14" width="4.525" customWidth="1"/>
    <col min="15" max="15" width="1.4" hidden="1" customWidth="1"/>
    <col min="16" max="16" width="8.19166666666667" customWidth="1"/>
  </cols>
  <sheetData>
    <row r="1" ht="18.75" spans="1:16">
      <c r="A1" s="1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260</v>
      </c>
    </row>
    <row r="3" ht="33" customHeight="1" spans="1:16">
      <c r="A3" s="3" t="s">
        <v>261</v>
      </c>
      <c r="B3" s="7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ht="36" customHeight="1" spans="1:16">
      <c r="A4" s="3" t="s">
        <v>262</v>
      </c>
      <c r="B4" s="6" t="s">
        <v>12</v>
      </c>
      <c r="C4" s="8"/>
      <c r="D4" s="8"/>
      <c r="E4" s="8"/>
      <c r="F4" s="3" t="s">
        <v>263</v>
      </c>
      <c r="G4" s="3"/>
      <c r="H4" s="3"/>
      <c r="I4" s="3"/>
      <c r="J4" s="8" t="s">
        <v>264</v>
      </c>
      <c r="K4" s="8"/>
      <c r="L4" s="8"/>
      <c r="M4" s="8"/>
      <c r="N4" s="8"/>
      <c r="O4" s="8"/>
      <c r="P4" s="8"/>
    </row>
    <row r="5" ht="36" customHeight="1" spans="1:16">
      <c r="A5" s="3" t="s">
        <v>265</v>
      </c>
      <c r="B5" s="3" t="s">
        <v>266</v>
      </c>
      <c r="C5" s="3"/>
      <c r="D5" s="7" t="s">
        <v>267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ht="36" customHeight="1" spans="1:16">
      <c r="A6" s="3"/>
      <c r="B6" s="3" t="s">
        <v>268</v>
      </c>
      <c r="C6" s="3"/>
      <c r="D6" s="7" t="s">
        <v>269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ht="36" customHeight="1" spans="1:16">
      <c r="A7" s="3"/>
      <c r="B7" s="3" t="s">
        <v>270</v>
      </c>
      <c r="C7" s="3"/>
      <c r="D7" s="17" t="s">
        <v>271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ht="23" customHeight="1" spans="1:16">
      <c r="A8" s="3"/>
      <c r="B8" s="3" t="s">
        <v>272</v>
      </c>
      <c r="C8" s="3"/>
      <c r="D8" s="7" t="s">
        <v>273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ht="23" customHeight="1" spans="1:16">
      <c r="A9" s="3" t="s">
        <v>274</v>
      </c>
      <c r="B9" s="3" t="s">
        <v>275</v>
      </c>
      <c r="C9" s="3"/>
      <c r="D9" s="17" t="s">
        <v>273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50" customHeight="1" spans="1:16">
      <c r="A10" s="3"/>
      <c r="B10" s="18" t="s">
        <v>276</v>
      </c>
      <c r="C10" s="18"/>
      <c r="D10" s="7" t="s">
        <v>277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ht="20" customHeight="1" spans="1:16">
      <c r="A11" s="3"/>
      <c r="B11" s="18" t="s">
        <v>278</v>
      </c>
      <c r="C11" s="18"/>
      <c r="D11" s="3" t="s">
        <v>279</v>
      </c>
      <c r="E11" s="3"/>
      <c r="F11" s="3"/>
      <c r="G11" s="3"/>
      <c r="H11" s="3" t="s">
        <v>280</v>
      </c>
      <c r="I11" s="3"/>
      <c r="J11" s="3"/>
      <c r="K11" s="3"/>
      <c r="L11" s="3" t="s">
        <v>281</v>
      </c>
      <c r="M11" s="3"/>
      <c r="N11" s="3"/>
      <c r="O11" s="3"/>
      <c r="P11" s="3" t="s">
        <v>282</v>
      </c>
    </row>
    <row r="12" ht="55" customHeight="1" spans="1:16">
      <c r="A12" s="3"/>
      <c r="B12" s="7" t="s">
        <v>283</v>
      </c>
      <c r="C12" s="19"/>
      <c r="D12" s="7" t="s">
        <v>284</v>
      </c>
      <c r="E12" s="15"/>
      <c r="F12" s="15"/>
      <c r="G12" s="15"/>
      <c r="H12" s="7" t="s">
        <v>285</v>
      </c>
      <c r="I12" s="15"/>
      <c r="J12" s="15"/>
      <c r="K12" s="15"/>
      <c r="L12" s="7" t="s">
        <v>286</v>
      </c>
      <c r="M12" s="15"/>
      <c r="N12" s="15"/>
      <c r="O12" s="15"/>
      <c r="P12" s="15">
        <v>0</v>
      </c>
    </row>
    <row r="13" ht="51" customHeight="1" spans="1:16">
      <c r="A13" s="3" t="s">
        <v>287</v>
      </c>
      <c r="B13" s="7" t="s">
        <v>288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ht="25" customHeight="1" spans="1:16">
      <c r="A14" s="3" t="s">
        <v>289</v>
      </c>
      <c r="B14" s="3" t="s">
        <v>290</v>
      </c>
      <c r="C14" s="3" t="s">
        <v>291</v>
      </c>
      <c r="D14" s="3"/>
      <c r="E14" s="3"/>
      <c r="F14" s="3"/>
      <c r="G14" s="3" t="s">
        <v>292</v>
      </c>
      <c r="H14" s="3"/>
      <c r="I14" s="3"/>
      <c r="J14" s="3"/>
      <c r="K14" s="3" t="s">
        <v>293</v>
      </c>
      <c r="L14" s="3"/>
      <c r="M14" s="3"/>
      <c r="N14" s="3"/>
      <c r="O14" s="3" t="s">
        <v>294</v>
      </c>
      <c r="P14" s="3"/>
    </row>
    <row r="15" ht="25" customHeight="1" spans="1:16">
      <c r="A15" s="3"/>
      <c r="B15" s="8">
        <v>3959.5842</v>
      </c>
      <c r="C15" s="8">
        <v>10411.4272</v>
      </c>
      <c r="D15" s="8"/>
      <c r="E15" s="8"/>
      <c r="F15" s="8"/>
      <c r="G15" s="8">
        <v>10411.4272</v>
      </c>
      <c r="H15" s="8"/>
      <c r="I15" s="8"/>
      <c r="J15" s="8"/>
      <c r="K15" s="20">
        <v>1</v>
      </c>
      <c r="L15" s="8"/>
      <c r="M15" s="8"/>
      <c r="N15" s="8"/>
      <c r="O15" s="8"/>
      <c r="P15" s="8"/>
    </row>
    <row r="16" ht="36" customHeight="1" spans="1:16">
      <c r="A16" s="3" t="s">
        <v>295</v>
      </c>
      <c r="B16" s="3" t="s">
        <v>296</v>
      </c>
      <c r="C16" s="3"/>
      <c r="D16" s="3"/>
      <c r="E16" s="3"/>
      <c r="F16" s="3"/>
      <c r="G16" s="3"/>
      <c r="H16" s="3"/>
      <c r="I16" s="3" t="s">
        <v>297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298</v>
      </c>
      <c r="C17" s="3"/>
      <c r="D17" s="3"/>
      <c r="E17" s="8"/>
      <c r="F17" s="8"/>
      <c r="G17" s="8"/>
      <c r="H17" s="8"/>
      <c r="I17" s="3" t="s">
        <v>199</v>
      </c>
      <c r="J17" s="3"/>
      <c r="K17" s="3"/>
      <c r="L17" s="3"/>
      <c r="M17" s="3"/>
      <c r="N17" s="8">
        <v>1683.6772</v>
      </c>
      <c r="O17" s="8"/>
      <c r="P17" s="8"/>
    </row>
    <row r="18" ht="36" customHeight="1" spans="1:16">
      <c r="A18" s="3"/>
      <c r="B18" s="3" t="s">
        <v>299</v>
      </c>
      <c r="C18" s="3"/>
      <c r="D18" s="3"/>
      <c r="E18" s="8">
        <v>4327.2973</v>
      </c>
      <c r="F18" s="8"/>
      <c r="G18" s="8"/>
      <c r="H18" s="8"/>
      <c r="I18" s="3" t="s">
        <v>200</v>
      </c>
      <c r="J18" s="3"/>
      <c r="K18" s="3"/>
      <c r="L18" s="3"/>
      <c r="M18" s="3"/>
      <c r="N18" s="8">
        <v>49.4201</v>
      </c>
      <c r="O18" s="8"/>
      <c r="P18" s="8"/>
    </row>
    <row r="19" ht="36" customHeight="1" spans="1:16">
      <c r="A19" s="3"/>
      <c r="B19" s="3" t="s">
        <v>300</v>
      </c>
      <c r="C19" s="3"/>
      <c r="D19" s="3"/>
      <c r="E19" s="8"/>
      <c r="F19" s="8"/>
      <c r="G19" s="8"/>
      <c r="H19" s="8"/>
      <c r="I19" s="3" t="s">
        <v>301</v>
      </c>
      <c r="J19" s="3"/>
      <c r="K19" s="3"/>
      <c r="L19" s="3"/>
      <c r="M19" s="3"/>
      <c r="N19" s="8">
        <v>2594.2</v>
      </c>
      <c r="O19" s="8"/>
      <c r="P19" s="8"/>
    </row>
    <row r="20" ht="36" customHeight="1" spans="1:16">
      <c r="A20" s="3"/>
      <c r="B20" s="3" t="s">
        <v>302</v>
      </c>
      <c r="C20" s="3"/>
      <c r="D20" s="3"/>
      <c r="E20" s="8">
        <f>SUM(E17:H19)</f>
        <v>4327.2973</v>
      </c>
      <c r="F20" s="8"/>
      <c r="G20" s="8"/>
      <c r="H20" s="8"/>
      <c r="I20" s="3" t="s">
        <v>303</v>
      </c>
      <c r="J20" s="3"/>
      <c r="K20" s="3"/>
      <c r="L20" s="3"/>
      <c r="M20" s="3"/>
      <c r="N20" s="8">
        <f>SUM(N17:P19)</f>
        <v>4327.2973</v>
      </c>
      <c r="O20" s="8"/>
      <c r="P20" s="8"/>
    </row>
    <row r="21" ht="31" customHeight="1" spans="1:16">
      <c r="A21" s="3" t="s">
        <v>304</v>
      </c>
      <c r="B21" s="7" t="s">
        <v>273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ht="27" customHeight="1" spans="1:16">
      <c r="A22" s="3" t="s">
        <v>305</v>
      </c>
      <c r="B22" s="3" t="s">
        <v>306</v>
      </c>
      <c r="C22" s="3"/>
      <c r="D22" s="3" t="s">
        <v>307</v>
      </c>
      <c r="E22" s="3"/>
      <c r="F22" s="3"/>
      <c r="G22" s="3"/>
      <c r="H22" s="3"/>
      <c r="I22" s="3"/>
      <c r="J22" s="3"/>
      <c r="K22" s="3"/>
      <c r="L22" s="3"/>
      <c r="M22" s="3" t="s">
        <v>308</v>
      </c>
      <c r="N22" s="3"/>
      <c r="O22" s="3"/>
      <c r="P22" s="3"/>
    </row>
    <row r="23" ht="22" customHeight="1" spans="1:16">
      <c r="A23" s="12" t="s">
        <v>309</v>
      </c>
      <c r="B23" s="4" t="s">
        <v>310</v>
      </c>
      <c r="C23" s="5"/>
      <c r="D23" s="4" t="s">
        <v>311</v>
      </c>
      <c r="E23" s="5"/>
      <c r="F23" s="5"/>
      <c r="G23" s="5"/>
      <c r="H23" s="5"/>
      <c r="I23" s="5"/>
      <c r="J23" s="5"/>
      <c r="K23" s="5"/>
      <c r="L23" s="5"/>
      <c r="M23" s="4" t="s">
        <v>312</v>
      </c>
      <c r="N23" s="5"/>
      <c r="O23" s="5"/>
      <c r="P23" s="5"/>
    </row>
    <row r="24" ht="20" customHeight="1" spans="1:16">
      <c r="A24" s="13"/>
      <c r="B24" s="4" t="s">
        <v>313</v>
      </c>
      <c r="C24" s="5"/>
      <c r="D24" s="4" t="s">
        <v>314</v>
      </c>
      <c r="E24" s="5"/>
      <c r="F24" s="5"/>
      <c r="G24" s="5"/>
      <c r="H24" s="5"/>
      <c r="I24" s="5"/>
      <c r="J24" s="5"/>
      <c r="K24" s="5"/>
      <c r="L24" s="5"/>
      <c r="M24" s="4" t="s">
        <v>315</v>
      </c>
      <c r="N24" s="5"/>
      <c r="O24" s="5"/>
      <c r="P24" s="5"/>
    </row>
    <row r="25" ht="22" customHeight="1" spans="1:16">
      <c r="A25" s="14"/>
      <c r="B25" s="4" t="s">
        <v>316</v>
      </c>
      <c r="C25" s="5"/>
      <c r="D25" s="4" t="s">
        <v>317</v>
      </c>
      <c r="E25" s="5"/>
      <c r="F25" s="5"/>
      <c r="G25" s="5"/>
      <c r="H25" s="5"/>
      <c r="I25" s="5"/>
      <c r="J25" s="5"/>
      <c r="K25" s="5"/>
      <c r="L25" s="5"/>
      <c r="M25" s="4" t="s">
        <v>312</v>
      </c>
      <c r="N25" s="5"/>
      <c r="O25" s="5"/>
      <c r="P25" s="5"/>
    </row>
    <row r="26" ht="22" customHeight="1" spans="1:16">
      <c r="A26" s="4" t="s">
        <v>318</v>
      </c>
      <c r="B26" s="4" t="s">
        <v>319</v>
      </c>
      <c r="C26" s="5"/>
      <c r="D26" s="4" t="s">
        <v>320</v>
      </c>
      <c r="E26" s="5"/>
      <c r="F26" s="5"/>
      <c r="G26" s="5"/>
      <c r="H26" s="5"/>
      <c r="I26" s="5"/>
      <c r="J26" s="5"/>
      <c r="K26" s="5"/>
      <c r="L26" s="5"/>
      <c r="M26" s="4" t="s">
        <v>315</v>
      </c>
      <c r="N26" s="5"/>
      <c r="O26" s="5"/>
      <c r="P26" s="5"/>
    </row>
    <row r="27" ht="22" customHeight="1" spans="1:16">
      <c r="A27" s="4" t="s">
        <v>321</v>
      </c>
      <c r="B27" s="4" t="s">
        <v>322</v>
      </c>
      <c r="C27" s="5"/>
      <c r="D27" s="4" t="s">
        <v>323</v>
      </c>
      <c r="E27" s="5"/>
      <c r="F27" s="5"/>
      <c r="G27" s="5"/>
      <c r="H27" s="5"/>
      <c r="I27" s="5"/>
      <c r="J27" s="5"/>
      <c r="K27" s="5"/>
      <c r="L27" s="5"/>
      <c r="M27" s="16" t="s">
        <v>324</v>
      </c>
      <c r="N27" s="16"/>
      <c r="O27" s="16"/>
      <c r="P27" s="16"/>
    </row>
  </sheetData>
  <mergeCells count="76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B27:C27"/>
    <mergeCell ref="D27:L27"/>
    <mergeCell ref="M27:P27"/>
    <mergeCell ref="A5:A8"/>
    <mergeCell ref="A9:A12"/>
    <mergeCell ref="A14:A15"/>
    <mergeCell ref="A16:A20"/>
    <mergeCell ref="A23:A25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tabSelected="1" zoomScale="115" zoomScaleNormal="115" topLeftCell="A7" workbookViewId="0">
      <selection activeCell="M5" sqref="M5"/>
    </sheetView>
  </sheetViews>
  <sheetFormatPr defaultColWidth="9" defaultRowHeight="13.5"/>
  <cols>
    <col min="5" max="5" width="7.16666666666667" customWidth="1"/>
    <col min="7" max="7" width="7.38333333333333" customWidth="1"/>
  </cols>
  <sheetData>
    <row r="1" ht="18.75" spans="1:11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260</v>
      </c>
    </row>
    <row r="3" ht="46" customHeight="1" spans="1:11">
      <c r="A3" s="3" t="s">
        <v>326</v>
      </c>
      <c r="B3" s="4" t="s">
        <v>2</v>
      </c>
      <c r="C3" s="5"/>
      <c r="D3" s="5"/>
      <c r="E3" s="5"/>
      <c r="F3" s="3" t="s">
        <v>327</v>
      </c>
      <c r="G3" s="3"/>
      <c r="H3" s="6" t="s">
        <v>328</v>
      </c>
      <c r="I3" s="8"/>
      <c r="J3" s="8"/>
      <c r="K3" s="8"/>
    </row>
    <row r="4" ht="169" customHeight="1" spans="1:11">
      <c r="A4" s="3" t="s">
        <v>329</v>
      </c>
      <c r="B4" s="4" t="s">
        <v>328</v>
      </c>
      <c r="C4" s="5"/>
      <c r="D4" s="5"/>
      <c r="E4" s="5"/>
      <c r="F4" s="3" t="s">
        <v>330</v>
      </c>
      <c r="G4" s="3"/>
      <c r="H4" s="7" t="s">
        <v>331</v>
      </c>
      <c r="I4" s="15"/>
      <c r="J4" s="15"/>
      <c r="K4" s="15"/>
    </row>
    <row r="5" ht="27" customHeight="1" spans="1:11">
      <c r="A5" s="3" t="s">
        <v>332</v>
      </c>
      <c r="B5" s="4" t="s">
        <v>333</v>
      </c>
      <c r="C5" s="5"/>
      <c r="D5" s="5"/>
      <c r="E5" s="5"/>
      <c r="F5" s="3" t="s">
        <v>334</v>
      </c>
      <c r="G5" s="3"/>
      <c r="H5" s="6" t="s">
        <v>335</v>
      </c>
      <c r="I5" s="8"/>
      <c r="J5" s="8"/>
      <c r="K5" s="8"/>
    </row>
    <row r="6" ht="30" customHeight="1" spans="1:11">
      <c r="A6" s="3" t="s">
        <v>336</v>
      </c>
      <c r="B6" s="4" t="s">
        <v>337</v>
      </c>
      <c r="C6" s="5"/>
      <c r="D6" s="5"/>
      <c r="E6" s="5"/>
      <c r="F6" s="3" t="s">
        <v>338</v>
      </c>
      <c r="G6" s="3"/>
      <c r="H6" s="8"/>
      <c r="I6" s="8"/>
      <c r="J6" s="8"/>
      <c r="K6" s="8"/>
    </row>
    <row r="7" ht="38" customHeight="1" spans="1:11">
      <c r="A7" s="3" t="s">
        <v>339</v>
      </c>
      <c r="B7" s="9" t="s">
        <v>340</v>
      </c>
      <c r="C7" s="8">
        <v>2594.2</v>
      </c>
      <c r="D7" s="8"/>
      <c r="E7" s="9" t="s">
        <v>341</v>
      </c>
      <c r="F7" s="9"/>
      <c r="G7" s="8"/>
      <c r="H7" s="8"/>
      <c r="I7" s="9" t="s">
        <v>342</v>
      </c>
      <c r="J7" s="9"/>
      <c r="K7" s="8"/>
    </row>
    <row r="8" ht="43" customHeight="1" spans="1:11">
      <c r="A8" s="3" t="s">
        <v>343</v>
      </c>
      <c r="B8" s="10" t="s">
        <v>344</v>
      </c>
      <c r="C8" s="11"/>
      <c r="D8" s="11"/>
      <c r="E8" s="11"/>
      <c r="F8" s="11"/>
      <c r="G8" s="11"/>
      <c r="H8" s="11"/>
      <c r="I8" s="11"/>
      <c r="J8" s="11"/>
      <c r="K8" s="11"/>
    </row>
    <row r="9" ht="46" customHeight="1" spans="1:11">
      <c r="A9" s="3" t="s">
        <v>305</v>
      </c>
      <c r="B9" s="3" t="s">
        <v>306</v>
      </c>
      <c r="C9" s="3"/>
      <c r="D9" s="3" t="s">
        <v>307</v>
      </c>
      <c r="E9" s="3"/>
      <c r="F9" s="3"/>
      <c r="G9" s="3"/>
      <c r="H9" s="3"/>
      <c r="I9" s="3"/>
      <c r="J9" s="3" t="s">
        <v>345</v>
      </c>
      <c r="K9" s="3"/>
    </row>
    <row r="10" ht="46" customHeight="1" spans="1:11">
      <c r="A10" s="12" t="s">
        <v>309</v>
      </c>
      <c r="B10" s="4" t="s">
        <v>310</v>
      </c>
      <c r="C10" s="5"/>
      <c r="D10" s="4" t="s">
        <v>311</v>
      </c>
      <c r="E10" s="5"/>
      <c r="F10" s="5"/>
      <c r="G10" s="5"/>
      <c r="H10" s="5"/>
      <c r="I10" s="5"/>
      <c r="J10" s="4" t="s">
        <v>312</v>
      </c>
      <c r="K10" s="5"/>
    </row>
    <row r="11" ht="46" customHeight="1" spans="1:11">
      <c r="A11" s="13"/>
      <c r="B11" s="4" t="s">
        <v>313</v>
      </c>
      <c r="C11" s="5"/>
      <c r="D11" s="4" t="s">
        <v>314</v>
      </c>
      <c r="E11" s="5"/>
      <c r="F11" s="5"/>
      <c r="G11" s="5"/>
      <c r="H11" s="5"/>
      <c r="I11" s="5"/>
      <c r="J11" s="4" t="s">
        <v>315</v>
      </c>
      <c r="K11" s="5"/>
    </row>
    <row r="12" ht="46" customHeight="1" spans="1:11">
      <c r="A12" s="14"/>
      <c r="B12" s="4" t="s">
        <v>316</v>
      </c>
      <c r="C12" s="5"/>
      <c r="D12" s="4" t="s">
        <v>317</v>
      </c>
      <c r="E12" s="5"/>
      <c r="F12" s="5"/>
      <c r="G12" s="5"/>
      <c r="H12" s="5"/>
      <c r="I12" s="5"/>
      <c r="J12" s="4" t="s">
        <v>312</v>
      </c>
      <c r="K12" s="5"/>
    </row>
    <row r="13" ht="46" customHeight="1" spans="1:11">
      <c r="A13" s="4" t="s">
        <v>318</v>
      </c>
      <c r="B13" s="4" t="s">
        <v>319</v>
      </c>
      <c r="C13" s="5"/>
      <c r="D13" s="4" t="s">
        <v>320</v>
      </c>
      <c r="E13" s="5"/>
      <c r="F13" s="5"/>
      <c r="G13" s="5"/>
      <c r="H13" s="5"/>
      <c r="I13" s="5"/>
      <c r="J13" s="4" t="s">
        <v>315</v>
      </c>
      <c r="K13" s="5"/>
    </row>
    <row r="14" ht="46" customHeight="1" spans="1:11">
      <c r="A14" s="4" t="s">
        <v>321</v>
      </c>
      <c r="B14" s="4" t="s">
        <v>322</v>
      </c>
      <c r="C14" s="5"/>
      <c r="D14" s="4" t="s">
        <v>323</v>
      </c>
      <c r="E14" s="5"/>
      <c r="F14" s="5"/>
      <c r="G14" s="5"/>
      <c r="H14" s="5"/>
      <c r="I14" s="5"/>
      <c r="J14" s="16" t="s">
        <v>324</v>
      </c>
      <c r="K14" s="16"/>
    </row>
  </sheetData>
  <mergeCells count="37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  <mergeCell ref="A10:A12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topLeftCell="A4" workbookViewId="0">
      <selection activeCell="B9" sqref="B9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30"/>
      <c r="B1" s="30"/>
    </row>
    <row r="2" ht="39.15" customHeight="1" spans="1:3">
      <c r="A2" s="30"/>
      <c r="B2" s="123" t="s">
        <v>14</v>
      </c>
      <c r="C2" s="123"/>
    </row>
    <row r="3" ht="29.35" customHeight="1" spans="1:3">
      <c r="A3" s="124"/>
      <c r="B3" s="125" t="s">
        <v>15</v>
      </c>
      <c r="C3" s="125" t="s">
        <v>16</v>
      </c>
    </row>
    <row r="4" ht="28.45" customHeight="1" spans="1:3">
      <c r="A4" s="116"/>
      <c r="B4" s="126" t="s">
        <v>17</v>
      </c>
      <c r="C4" s="101" t="s">
        <v>18</v>
      </c>
    </row>
    <row r="5" ht="28.45" customHeight="1" spans="1:3">
      <c r="A5" s="116"/>
      <c r="B5" s="126" t="s">
        <v>19</v>
      </c>
      <c r="C5" s="101" t="s">
        <v>20</v>
      </c>
    </row>
    <row r="6" ht="28.45" customHeight="1" spans="1:3">
      <c r="A6" s="116"/>
      <c r="B6" s="126" t="s">
        <v>21</v>
      </c>
      <c r="C6" s="101" t="s">
        <v>22</v>
      </c>
    </row>
    <row r="7" ht="28.45" customHeight="1" spans="1:3">
      <c r="A7" s="116"/>
      <c r="B7" s="126" t="s">
        <v>23</v>
      </c>
      <c r="C7" s="101"/>
    </row>
    <row r="8" ht="28.45" customHeight="1" spans="1:3">
      <c r="A8" s="116"/>
      <c r="B8" s="126" t="s">
        <v>24</v>
      </c>
      <c r="C8" s="101" t="s">
        <v>25</v>
      </c>
    </row>
    <row r="9" ht="28.45" customHeight="1" spans="1:3">
      <c r="A9" s="116"/>
      <c r="B9" s="126" t="s">
        <v>26</v>
      </c>
      <c r="C9" s="101" t="s">
        <v>27</v>
      </c>
    </row>
    <row r="10" ht="28.45" customHeight="1" spans="1:3">
      <c r="A10" s="116"/>
      <c r="B10" s="126" t="s">
        <v>28</v>
      </c>
      <c r="C10" s="101" t="s">
        <v>29</v>
      </c>
    </row>
    <row r="11" ht="28.45" customHeight="1" spans="1:3">
      <c r="A11" s="116"/>
      <c r="B11" s="126" t="s">
        <v>30</v>
      </c>
      <c r="C11" s="101" t="s">
        <v>31</v>
      </c>
    </row>
    <row r="12" ht="28.45" customHeight="1" spans="1:3">
      <c r="A12" s="116"/>
      <c r="B12" s="126" t="s">
        <v>32</v>
      </c>
      <c r="C12" s="101"/>
    </row>
    <row r="13" ht="28.45" customHeight="1" spans="1:3">
      <c r="A13" s="30"/>
      <c r="B13" s="126" t="s">
        <v>33</v>
      </c>
      <c r="C13" s="101"/>
    </row>
    <row r="14" ht="28.45" customHeight="1" spans="1:3">
      <c r="A14" s="30"/>
      <c r="B14" s="126" t="s">
        <v>34</v>
      </c>
      <c r="C14" s="101" t="s">
        <v>18</v>
      </c>
    </row>
    <row r="15" ht="28.45" customHeight="1" spans="1:3">
      <c r="A15" s="30"/>
      <c r="B15" s="126" t="s">
        <v>35</v>
      </c>
      <c r="C15" s="101" t="s">
        <v>18</v>
      </c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F20" sqref="F20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30"/>
      <c r="B1" s="30"/>
      <c r="C1" s="30"/>
      <c r="D1" s="30"/>
    </row>
    <row r="2" ht="39.85" customHeight="1" spans="1:4">
      <c r="A2" s="31" t="s">
        <v>36</v>
      </c>
      <c r="B2" s="31"/>
      <c r="C2" s="31"/>
      <c r="D2" s="31"/>
    </row>
    <row r="3" ht="22.75" customHeight="1" spans="1:4">
      <c r="A3" s="116"/>
      <c r="B3" s="116"/>
      <c r="C3" s="116"/>
      <c r="D3" s="117" t="s">
        <v>37</v>
      </c>
    </row>
    <row r="4" ht="22.75" customHeight="1" spans="1:4">
      <c r="A4" s="66" t="s">
        <v>38</v>
      </c>
      <c r="B4" s="66"/>
      <c r="C4" s="66" t="s">
        <v>39</v>
      </c>
      <c r="D4" s="66"/>
    </row>
    <row r="5" ht="22.75" customHeight="1" spans="1:4">
      <c r="A5" s="66" t="s">
        <v>40</v>
      </c>
      <c r="B5" s="66" t="s">
        <v>41</v>
      </c>
      <c r="C5" s="66" t="s">
        <v>40</v>
      </c>
      <c r="D5" s="66" t="s">
        <v>41</v>
      </c>
    </row>
    <row r="6" ht="22.75" customHeight="1" spans="1:4">
      <c r="A6" s="118" t="s">
        <v>42</v>
      </c>
      <c r="B6" s="99">
        <v>43272973.06</v>
      </c>
      <c r="C6" s="118" t="s">
        <v>43</v>
      </c>
      <c r="D6" s="99"/>
    </row>
    <row r="7" ht="22.75" customHeight="1" spans="1:4">
      <c r="A7" s="118" t="s">
        <v>44</v>
      </c>
      <c r="B7" s="99"/>
      <c r="C7" s="118" t="s">
        <v>45</v>
      </c>
      <c r="D7" s="119"/>
    </row>
    <row r="8" ht="22.75" customHeight="1" spans="1:4">
      <c r="A8" s="118" t="s">
        <v>46</v>
      </c>
      <c r="B8" s="99"/>
      <c r="C8" s="118" t="s">
        <v>47</v>
      </c>
      <c r="D8" s="119"/>
    </row>
    <row r="9" ht="22.75" customHeight="1" spans="1:4">
      <c r="A9" s="118" t="s">
        <v>48</v>
      </c>
      <c r="B9" s="99"/>
      <c r="C9" s="118" t="s">
        <v>49</v>
      </c>
      <c r="D9" s="119"/>
    </row>
    <row r="10" ht="22.75" customHeight="1" spans="1:4">
      <c r="A10" s="118" t="s">
        <v>50</v>
      </c>
      <c r="B10" s="99"/>
      <c r="C10" s="118" t="s">
        <v>51</v>
      </c>
      <c r="D10" s="119">
        <v>42578413.09</v>
      </c>
    </row>
    <row r="11" ht="22.75" customHeight="1" spans="1:4">
      <c r="A11" s="118" t="s">
        <v>52</v>
      </c>
      <c r="B11" s="99"/>
      <c r="C11" s="118" t="s">
        <v>53</v>
      </c>
      <c r="D11" s="119"/>
    </row>
    <row r="12" ht="22.75" customHeight="1" spans="1:4">
      <c r="A12" s="118" t="s">
        <v>54</v>
      </c>
      <c r="B12" s="99"/>
      <c r="C12" s="118" t="s">
        <v>55</v>
      </c>
      <c r="D12" s="119"/>
    </row>
    <row r="13" ht="22.75" customHeight="1" spans="1:4">
      <c r="A13" s="118" t="s">
        <v>56</v>
      </c>
      <c r="B13" s="99"/>
      <c r="C13" s="118" t="s">
        <v>57</v>
      </c>
      <c r="D13" s="119">
        <v>371213.44</v>
      </c>
    </row>
    <row r="14" ht="22.75" customHeight="1" spans="1:4">
      <c r="A14" s="118" t="s">
        <v>58</v>
      </c>
      <c r="B14" s="99"/>
      <c r="C14" s="118" t="s">
        <v>59</v>
      </c>
      <c r="D14" s="119"/>
    </row>
    <row r="15" ht="22.75" customHeight="1" spans="1:4">
      <c r="A15" s="118"/>
      <c r="B15" s="120"/>
      <c r="C15" s="118" t="s">
        <v>60</v>
      </c>
      <c r="D15" s="119">
        <v>323346.53</v>
      </c>
    </row>
    <row r="16" ht="22.75" customHeight="1" spans="1:4">
      <c r="A16" s="118"/>
      <c r="B16" s="120"/>
      <c r="C16" s="118" t="s">
        <v>61</v>
      </c>
      <c r="D16" s="119"/>
    </row>
    <row r="17" ht="22.75" customHeight="1" spans="1:4">
      <c r="A17" s="118"/>
      <c r="B17" s="120"/>
      <c r="C17" s="118" t="s">
        <v>62</v>
      </c>
      <c r="D17" s="119"/>
    </row>
    <row r="18" ht="22.75" customHeight="1" spans="1:4">
      <c r="A18" s="118"/>
      <c r="B18" s="120"/>
      <c r="C18" s="118" t="s">
        <v>63</v>
      </c>
      <c r="D18" s="119"/>
    </row>
    <row r="19" ht="22.75" customHeight="1" spans="1:4">
      <c r="A19" s="118"/>
      <c r="B19" s="120"/>
      <c r="C19" s="118" t="s">
        <v>64</v>
      </c>
      <c r="D19" s="119"/>
    </row>
    <row r="20" ht="22.75" customHeight="1" spans="1:4">
      <c r="A20" s="121"/>
      <c r="B20" s="122"/>
      <c r="C20" s="118" t="s">
        <v>65</v>
      </c>
      <c r="D20" s="119"/>
    </row>
    <row r="21" ht="22.75" customHeight="1" spans="1:4">
      <c r="A21" s="121"/>
      <c r="B21" s="122"/>
      <c r="C21" s="118" t="s">
        <v>66</v>
      </c>
      <c r="D21" s="119"/>
    </row>
    <row r="22" ht="22.75" customHeight="1" spans="1:4">
      <c r="A22" s="121"/>
      <c r="B22" s="122"/>
      <c r="C22" s="118" t="s">
        <v>67</v>
      </c>
      <c r="D22" s="119"/>
    </row>
    <row r="23" ht="22.75" customHeight="1" spans="1:4">
      <c r="A23" s="121"/>
      <c r="B23" s="122"/>
      <c r="C23" s="118" t="s">
        <v>68</v>
      </c>
      <c r="D23" s="119"/>
    </row>
    <row r="24" ht="22.75" customHeight="1" spans="1:4">
      <c r="A24" s="121"/>
      <c r="B24" s="122"/>
      <c r="C24" s="118" t="s">
        <v>69</v>
      </c>
      <c r="D24" s="119"/>
    </row>
    <row r="25" ht="22.75" customHeight="1" spans="1:4">
      <c r="A25" s="118"/>
      <c r="B25" s="120"/>
      <c r="C25" s="118" t="s">
        <v>70</v>
      </c>
      <c r="D25" s="119"/>
    </row>
    <row r="26" ht="22.75" customHeight="1" spans="1:4">
      <c r="A26" s="118"/>
      <c r="B26" s="120"/>
      <c r="C26" s="118" t="s">
        <v>71</v>
      </c>
      <c r="D26" s="119"/>
    </row>
    <row r="27" ht="22.75" customHeight="1" spans="1:4">
      <c r="A27" s="118"/>
      <c r="B27" s="120"/>
      <c r="C27" s="118" t="s">
        <v>72</v>
      </c>
      <c r="D27" s="119"/>
    </row>
    <row r="28" ht="22.75" customHeight="1" spans="1:4">
      <c r="A28" s="121"/>
      <c r="B28" s="122"/>
      <c r="C28" s="118" t="s">
        <v>73</v>
      </c>
      <c r="D28" s="119"/>
    </row>
    <row r="29" ht="22.75" customHeight="1" spans="1:4">
      <c r="A29" s="121"/>
      <c r="B29" s="122"/>
      <c r="C29" s="118" t="s">
        <v>74</v>
      </c>
      <c r="D29" s="119"/>
    </row>
    <row r="30" ht="22.75" customHeight="1" spans="1:4">
      <c r="A30" s="121"/>
      <c r="B30" s="122"/>
      <c r="C30" s="118" t="s">
        <v>75</v>
      </c>
      <c r="D30" s="119"/>
    </row>
    <row r="31" ht="22.75" customHeight="1" spans="1:4">
      <c r="A31" s="121"/>
      <c r="B31" s="122"/>
      <c r="C31" s="118" t="s">
        <v>76</v>
      </c>
      <c r="D31" s="119"/>
    </row>
    <row r="32" ht="22.75" customHeight="1" spans="1:4">
      <c r="A32" s="121"/>
      <c r="B32" s="122"/>
      <c r="C32" s="118" t="s">
        <v>77</v>
      </c>
      <c r="D32" s="119"/>
    </row>
    <row r="33" ht="22.75" customHeight="1" spans="1:4">
      <c r="A33" s="118"/>
      <c r="B33" s="118"/>
      <c r="C33" s="118" t="s">
        <v>78</v>
      </c>
      <c r="D33" s="119"/>
    </row>
    <row r="34" ht="22.75" customHeight="1" spans="1:4">
      <c r="A34" s="118"/>
      <c r="B34" s="118"/>
      <c r="C34" s="118" t="s">
        <v>79</v>
      </c>
      <c r="D34" s="119"/>
    </row>
    <row r="35" ht="22.75" customHeight="1" spans="1:4">
      <c r="A35" s="118"/>
      <c r="B35" s="118"/>
      <c r="C35" s="118" t="s">
        <v>80</v>
      </c>
      <c r="D35" s="119"/>
    </row>
    <row r="36" ht="22.75" customHeight="1" spans="1:4">
      <c r="A36" s="118"/>
      <c r="B36" s="118"/>
      <c r="C36" s="118"/>
      <c r="D36" s="118"/>
    </row>
    <row r="37" ht="22.75" customHeight="1" spans="1:4">
      <c r="A37" s="118"/>
      <c r="B37" s="118"/>
      <c r="C37" s="118"/>
      <c r="D37" s="118"/>
    </row>
    <row r="38" ht="22.75" customHeight="1" spans="1:4">
      <c r="A38" s="118"/>
      <c r="B38" s="118"/>
      <c r="C38" s="118"/>
      <c r="D38" s="118"/>
    </row>
    <row r="39" ht="22.75" customHeight="1" spans="1:4">
      <c r="A39" s="121" t="s">
        <v>81</v>
      </c>
      <c r="B39" s="122">
        <f>SUM(B6:B14)</f>
        <v>43272973.06</v>
      </c>
      <c r="C39" s="121" t="s">
        <v>82</v>
      </c>
      <c r="D39" s="122">
        <f>SUM(D6:D38)</f>
        <v>43272973.06</v>
      </c>
    </row>
    <row r="40" ht="22.75" customHeight="1" spans="1:4">
      <c r="A40" s="121" t="s">
        <v>83</v>
      </c>
      <c r="B40" s="122"/>
      <c r="C40" s="121" t="s">
        <v>84</v>
      </c>
      <c r="D40" s="122"/>
    </row>
    <row r="41" ht="22.75" customHeight="1" spans="1:4">
      <c r="A41" s="118"/>
      <c r="B41" s="120"/>
      <c r="C41" s="118"/>
      <c r="D41" s="120"/>
    </row>
    <row r="42" ht="22.75" customHeight="1" spans="1:4">
      <c r="A42" s="121" t="s">
        <v>85</v>
      </c>
      <c r="B42" s="122">
        <f>B39+B40</f>
        <v>43272973.06</v>
      </c>
      <c r="C42" s="121" t="s">
        <v>86</v>
      </c>
      <c r="D42" s="122">
        <f>D39+D40</f>
        <v>43272973.06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zoomScale="160" zoomScaleNormal="160" topLeftCell="A2" workbookViewId="0">
      <selection activeCell="B9" sqref="B9"/>
    </sheetView>
  </sheetViews>
  <sheetFormatPr defaultColWidth="7.875" defaultRowHeight="12.75" customHeight="1" outlineLevelCol="2"/>
  <cols>
    <col min="1" max="1" width="39.5" style="37" customWidth="1"/>
    <col min="2" max="2" width="35.625" style="37" customWidth="1"/>
    <col min="3" max="3" width="27.375" style="37" customWidth="1"/>
    <col min="4" max="16384" width="7.875" style="36"/>
  </cols>
  <sheetData>
    <row r="1" ht="24.75" customHeight="1" spans="1:1">
      <c r="A1" s="45"/>
    </row>
    <row r="2" ht="24.75" customHeight="1" spans="1:2">
      <c r="A2" s="39" t="s">
        <v>87</v>
      </c>
      <c r="B2" s="39"/>
    </row>
    <row r="3" ht="24.75" customHeight="1" spans="1:2">
      <c r="A3" s="109"/>
      <c r="B3" s="40" t="s">
        <v>37</v>
      </c>
    </row>
    <row r="4" ht="24" customHeight="1" spans="1:2">
      <c r="A4" s="49" t="s">
        <v>40</v>
      </c>
      <c r="B4" s="49" t="s">
        <v>41</v>
      </c>
    </row>
    <row r="5" s="36" customFormat="1" ht="25" customHeight="1" spans="1:3">
      <c r="A5" s="110" t="s">
        <v>88</v>
      </c>
      <c r="B5" s="111">
        <f>B6+B7</f>
        <v>43272973.06</v>
      </c>
      <c r="C5" s="37"/>
    </row>
    <row r="6" s="36" customFormat="1" ht="25" customHeight="1" spans="1:3">
      <c r="A6" s="110" t="s">
        <v>89</v>
      </c>
      <c r="B6" s="112">
        <v>43272973.06</v>
      </c>
      <c r="C6" s="37"/>
    </row>
    <row r="7" s="36" customFormat="1" ht="25" customHeight="1" spans="1:3">
      <c r="A7" s="110" t="s">
        <v>90</v>
      </c>
      <c r="B7" s="112"/>
      <c r="C7" s="37"/>
    </row>
    <row r="8" s="36" customFormat="1" ht="25" customHeight="1" spans="1:3">
      <c r="A8" s="110" t="s">
        <v>91</v>
      </c>
      <c r="B8" s="112">
        <f>B9+B10</f>
        <v>0</v>
      </c>
      <c r="C8" s="37"/>
    </row>
    <row r="9" s="36" customFormat="1" ht="25" customHeight="1" spans="1:3">
      <c r="A9" s="110" t="s">
        <v>92</v>
      </c>
      <c r="B9" s="112"/>
      <c r="C9" s="37"/>
    </row>
    <row r="10" s="36" customFormat="1" ht="25" customHeight="1" spans="1:3">
      <c r="A10" s="110" t="s">
        <v>93</v>
      </c>
      <c r="B10" s="112"/>
      <c r="C10" s="37"/>
    </row>
    <row r="11" s="36" customFormat="1" ht="25" customHeight="1" spans="1:3">
      <c r="A11" s="110" t="s">
        <v>94</v>
      </c>
      <c r="B11" s="112">
        <f>SUM(B12:B14)</f>
        <v>0</v>
      </c>
      <c r="C11" s="37"/>
    </row>
    <row r="12" s="36" customFormat="1" ht="25" customHeight="1" spans="1:3">
      <c r="A12" s="110" t="s">
        <v>95</v>
      </c>
      <c r="B12" s="112"/>
      <c r="C12" s="37"/>
    </row>
    <row r="13" s="36" customFormat="1" ht="25" customHeight="1" spans="1:3">
      <c r="A13" s="110" t="s">
        <v>96</v>
      </c>
      <c r="B13" s="112"/>
      <c r="C13" s="37"/>
    </row>
    <row r="14" s="36" customFormat="1" ht="25" customHeight="1" spans="1:3">
      <c r="A14" s="110" t="s">
        <v>97</v>
      </c>
      <c r="B14" s="112"/>
      <c r="C14" s="37"/>
    </row>
    <row r="15" s="36" customFormat="1" ht="25" customHeight="1" spans="1:3">
      <c r="A15" s="110" t="s">
        <v>98</v>
      </c>
      <c r="B15" s="112"/>
      <c r="C15" s="37"/>
    </row>
    <row r="16" s="36" customFormat="1" ht="25" customHeight="1" spans="1:3">
      <c r="A16" s="110" t="s">
        <v>99</v>
      </c>
      <c r="B16" s="112"/>
      <c r="C16" s="37"/>
    </row>
    <row r="17" s="36" customFormat="1" ht="25" customHeight="1" spans="1:3">
      <c r="A17" s="110" t="s">
        <v>100</v>
      </c>
      <c r="B17" s="112"/>
      <c r="C17" s="37"/>
    </row>
    <row r="18" s="36" customFormat="1" ht="25" customHeight="1" spans="1:3">
      <c r="A18" s="110" t="s">
        <v>101</v>
      </c>
      <c r="B18" s="112"/>
      <c r="C18" s="37"/>
    </row>
    <row r="19" s="36" customFormat="1" ht="25" customHeight="1" spans="1:3">
      <c r="A19" s="110" t="s">
        <v>102</v>
      </c>
      <c r="B19" s="111">
        <f>B20+B23+B26+B27</f>
        <v>0</v>
      </c>
      <c r="C19" s="37"/>
    </row>
    <row r="20" s="36" customFormat="1" ht="25" customHeight="1" spans="1:3">
      <c r="A20" s="110" t="s">
        <v>103</v>
      </c>
      <c r="B20" s="111">
        <f>B21+B22</f>
        <v>0</v>
      </c>
      <c r="C20" s="37"/>
    </row>
    <row r="21" s="36" customFormat="1" ht="25" customHeight="1" spans="1:3">
      <c r="A21" s="110" t="s">
        <v>104</v>
      </c>
      <c r="B21" s="111"/>
      <c r="C21" s="37"/>
    </row>
    <row r="22" s="36" customFormat="1" ht="25" customHeight="1" spans="1:3">
      <c r="A22" s="110" t="s">
        <v>105</v>
      </c>
      <c r="B22" s="111"/>
      <c r="C22" s="37"/>
    </row>
    <row r="23" s="36" customFormat="1" ht="25" customHeight="1" spans="1:3">
      <c r="A23" s="110" t="s">
        <v>106</v>
      </c>
      <c r="B23" s="111">
        <f>B24+B25</f>
        <v>0</v>
      </c>
      <c r="C23" s="37"/>
    </row>
    <row r="24" s="36" customFormat="1" ht="25" customHeight="1" spans="1:3">
      <c r="A24" s="110" t="s">
        <v>107</v>
      </c>
      <c r="B24" s="111"/>
      <c r="C24" s="37"/>
    </row>
    <row r="25" s="36" customFormat="1" ht="25" customHeight="1" spans="1:3">
      <c r="A25" s="110" t="s">
        <v>108</v>
      </c>
      <c r="B25" s="111"/>
      <c r="C25" s="37"/>
    </row>
    <row r="26" s="36" customFormat="1" ht="25" customHeight="1" spans="1:3">
      <c r="A26" s="110" t="s">
        <v>109</v>
      </c>
      <c r="B26" s="111"/>
      <c r="C26" s="37"/>
    </row>
    <row r="27" s="36" customFormat="1" ht="25" customHeight="1" spans="1:3">
      <c r="A27" s="110" t="s">
        <v>110</v>
      </c>
      <c r="B27" s="111"/>
      <c r="C27" s="37"/>
    </row>
    <row r="28" ht="25" customHeight="1" spans="1:2">
      <c r="A28" s="113"/>
      <c r="B28" s="111"/>
    </row>
    <row r="29" s="36" customFormat="1" ht="25" customHeight="1" spans="1:3">
      <c r="A29" s="114" t="s">
        <v>111</v>
      </c>
      <c r="B29" s="115">
        <f>B5+B8+B11+B15+B16+B17+B18+B19</f>
        <v>43272973.06</v>
      </c>
      <c r="C29" s="37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workbookViewId="0">
      <selection activeCell="B15" sqref="B15"/>
    </sheetView>
  </sheetViews>
  <sheetFormatPr defaultColWidth="10" defaultRowHeight="13.5" outlineLevelCol="4"/>
  <cols>
    <col min="1" max="1" width="41.25" customWidth="1"/>
    <col min="2" max="2" width="16.625" customWidth="1"/>
    <col min="3" max="4" width="15.375" customWidth="1"/>
    <col min="5" max="5" width="12.625" customWidth="1"/>
  </cols>
  <sheetData>
    <row r="1" ht="14.3" customHeight="1" spans="1:5">
      <c r="A1" s="30"/>
      <c r="B1" s="30"/>
      <c r="C1" s="30"/>
      <c r="D1" s="30"/>
      <c r="E1" s="30"/>
    </row>
    <row r="2" ht="39.85" customHeight="1" spans="1:5">
      <c r="A2" s="31" t="s">
        <v>112</v>
      </c>
      <c r="B2" s="31"/>
      <c r="C2" s="31"/>
      <c r="D2" s="31"/>
      <c r="E2" s="31"/>
    </row>
    <row r="3" ht="22.75" customHeight="1" spans="1:5">
      <c r="A3" s="32"/>
      <c r="B3" s="32"/>
      <c r="C3" s="32"/>
      <c r="D3" s="32"/>
      <c r="E3" s="32" t="s">
        <v>37</v>
      </c>
    </row>
    <row r="4" ht="22.75" customHeight="1" spans="1:5">
      <c r="A4" s="104" t="s">
        <v>113</v>
      </c>
      <c r="B4" s="104" t="s">
        <v>114</v>
      </c>
      <c r="C4" s="104" t="s">
        <v>115</v>
      </c>
      <c r="D4" s="104" t="s">
        <v>116</v>
      </c>
      <c r="E4" s="104" t="s">
        <v>117</v>
      </c>
    </row>
    <row r="5" ht="22.75" customHeight="1" spans="1:5">
      <c r="A5" s="85" t="s">
        <v>118</v>
      </c>
      <c r="B5" s="86">
        <v>43272973.0612</v>
      </c>
      <c r="C5" s="86">
        <v>17330973.0612</v>
      </c>
      <c r="D5" s="86">
        <v>25942000</v>
      </c>
      <c r="E5" s="105"/>
    </row>
    <row r="6" ht="24" customHeight="1" spans="1:5">
      <c r="A6" s="85" t="s">
        <v>119</v>
      </c>
      <c r="B6" s="86">
        <v>42578413.094</v>
      </c>
      <c r="C6" s="86">
        <v>16636413.094</v>
      </c>
      <c r="D6" s="86">
        <v>25942000</v>
      </c>
      <c r="E6" s="105"/>
    </row>
    <row r="7" ht="24" customHeight="1" spans="1:5">
      <c r="A7" s="51" t="s">
        <v>120</v>
      </c>
      <c r="B7" s="87">
        <v>5469213.094</v>
      </c>
      <c r="C7" s="87">
        <v>5469213.094</v>
      </c>
      <c r="D7" s="87"/>
      <c r="E7" s="105"/>
    </row>
    <row r="8" ht="24" customHeight="1" spans="1:5">
      <c r="A8" s="56" t="s">
        <v>121</v>
      </c>
      <c r="B8" s="88">
        <v>5469213.094</v>
      </c>
      <c r="C8" s="88">
        <v>5469213.094</v>
      </c>
      <c r="D8" s="88"/>
      <c r="E8" s="106"/>
    </row>
    <row r="9" ht="24" customHeight="1" spans="1:5">
      <c r="A9" s="51" t="s">
        <v>122</v>
      </c>
      <c r="B9" s="87">
        <v>37109200</v>
      </c>
      <c r="C9" s="87">
        <v>11167200</v>
      </c>
      <c r="D9" s="87">
        <v>25942000</v>
      </c>
      <c r="E9" s="106"/>
    </row>
    <row r="10" ht="24" customHeight="1" spans="1:5">
      <c r="A10" s="56" t="s">
        <v>123</v>
      </c>
      <c r="B10" s="88">
        <v>37109200</v>
      </c>
      <c r="C10" s="89">
        <v>11167200</v>
      </c>
      <c r="D10" s="89">
        <v>25942000</v>
      </c>
      <c r="E10" s="106"/>
    </row>
    <row r="11" ht="24" customHeight="1" spans="1:5">
      <c r="A11" s="85" t="s">
        <v>124</v>
      </c>
      <c r="B11" s="86">
        <v>371213.4392</v>
      </c>
      <c r="C11" s="86">
        <v>371213.4392</v>
      </c>
      <c r="D11" s="86"/>
      <c r="E11" s="106"/>
    </row>
    <row r="12" ht="24" customHeight="1" spans="1:5">
      <c r="A12" s="51" t="s">
        <v>125</v>
      </c>
      <c r="B12" s="87">
        <v>338463.62</v>
      </c>
      <c r="C12" s="87">
        <v>338463.62</v>
      </c>
      <c r="D12" s="87"/>
      <c r="E12" s="106"/>
    </row>
    <row r="13" ht="24" customHeight="1" spans="1:5">
      <c r="A13" s="56" t="s">
        <v>126</v>
      </c>
      <c r="B13" s="88">
        <v>338463.62</v>
      </c>
      <c r="C13" s="89">
        <v>338463.62</v>
      </c>
      <c r="D13" s="89"/>
      <c r="E13" s="106"/>
    </row>
    <row r="14" ht="24" customHeight="1" spans="1:5">
      <c r="A14" s="51" t="s">
        <v>127</v>
      </c>
      <c r="B14" s="107">
        <v>32749.8192</v>
      </c>
      <c r="C14" s="107">
        <v>32749.8192</v>
      </c>
      <c r="D14" s="107"/>
      <c r="E14" s="106"/>
    </row>
    <row r="15" ht="24" customHeight="1" spans="1:5">
      <c r="A15" s="56" t="s">
        <v>128</v>
      </c>
      <c r="B15" s="88">
        <v>32749.8192</v>
      </c>
      <c r="C15" s="89">
        <v>32749.8192</v>
      </c>
      <c r="D15" s="89"/>
      <c r="E15" s="106"/>
    </row>
    <row r="16" ht="24" customHeight="1" spans="1:5">
      <c r="A16" s="85" t="s">
        <v>129</v>
      </c>
      <c r="B16" s="86">
        <v>323346.528</v>
      </c>
      <c r="C16" s="86">
        <v>323346.528</v>
      </c>
      <c r="D16" s="86"/>
      <c r="E16" s="106"/>
    </row>
    <row r="17" ht="24" customHeight="1" spans="1:5">
      <c r="A17" s="51" t="s">
        <v>130</v>
      </c>
      <c r="B17" s="87">
        <v>323346.528</v>
      </c>
      <c r="C17" s="87">
        <v>323346.528</v>
      </c>
      <c r="D17" s="87"/>
      <c r="E17" s="106"/>
    </row>
    <row r="18" ht="24" customHeight="1" spans="1:5">
      <c r="A18" s="56" t="s">
        <v>131</v>
      </c>
      <c r="B18" s="88">
        <v>323346.528</v>
      </c>
      <c r="C18" s="89">
        <v>323346.528</v>
      </c>
      <c r="D18" s="89"/>
      <c r="E18" s="106"/>
    </row>
    <row r="19" ht="24" customHeight="1" spans="1:5">
      <c r="A19" s="56"/>
      <c r="B19" s="56"/>
      <c r="C19" s="106"/>
      <c r="D19" s="106"/>
      <c r="E19" s="106"/>
    </row>
    <row r="20" ht="24" customHeight="1" spans="1:5">
      <c r="A20" s="63"/>
      <c r="B20" s="63"/>
      <c r="C20" s="108"/>
      <c r="D20" s="108"/>
      <c r="E20" s="108"/>
    </row>
    <row r="21" ht="24" customHeight="1" spans="1:5">
      <c r="A21" s="63"/>
      <c r="B21" s="63"/>
      <c r="C21" s="108"/>
      <c r="D21" s="108"/>
      <c r="E21" s="108"/>
    </row>
    <row r="22" ht="24" customHeight="1" spans="1:5">
      <c r="A22" s="63"/>
      <c r="B22" s="63"/>
      <c r="C22" s="108"/>
      <c r="D22" s="108"/>
      <c r="E22" s="108"/>
    </row>
    <row r="23" ht="24" customHeight="1" spans="1:5">
      <c r="A23" s="63"/>
      <c r="B23" s="63"/>
      <c r="C23" s="108"/>
      <c r="D23" s="108"/>
      <c r="E23" s="108"/>
    </row>
    <row r="24" ht="24" customHeight="1" spans="1:5">
      <c r="A24" s="63"/>
      <c r="B24" s="63"/>
      <c r="C24" s="54"/>
      <c r="D24" s="54"/>
      <c r="E24" s="54"/>
    </row>
    <row r="25" ht="24" customHeight="1" spans="1:5">
      <c r="A25" s="63"/>
      <c r="B25" s="63"/>
      <c r="C25" s="54"/>
      <c r="D25" s="54"/>
      <c r="E25" s="54"/>
    </row>
    <row r="26" ht="24" customHeight="1" spans="1:5">
      <c r="A26" s="63"/>
      <c r="B26" s="63"/>
      <c r="C26" s="54"/>
      <c r="D26" s="54"/>
      <c r="E26" s="54"/>
    </row>
  </sheetData>
  <mergeCells count="1">
    <mergeCell ref="A2:E2"/>
  </mergeCells>
  <pageMargins left="0.75" right="0.75" top="0.270000010728836" bottom="0.270000010728836" header="0" footer="0"/>
  <pageSetup paperSize="9" scale="8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24" workbookViewId="0">
      <selection activeCell="D43" sqref="D43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30"/>
      <c r="B1" s="30"/>
      <c r="C1" s="30"/>
      <c r="D1" s="30"/>
      <c r="E1" s="30"/>
      <c r="F1" s="30"/>
      <c r="G1" s="30"/>
    </row>
    <row r="2" ht="39.85" customHeight="1" spans="1:7">
      <c r="A2" s="31" t="s">
        <v>132</v>
      </c>
      <c r="B2" s="31"/>
      <c r="C2" s="31"/>
      <c r="D2" s="31"/>
      <c r="E2" s="30"/>
      <c r="F2" s="30"/>
      <c r="G2" s="30"/>
    </row>
    <row r="3" ht="22.75" customHeight="1" spans="1:7">
      <c r="A3" s="32"/>
      <c r="B3" s="32"/>
      <c r="C3" s="71" t="s">
        <v>37</v>
      </c>
      <c r="D3" s="71"/>
      <c r="E3" s="32"/>
      <c r="F3" s="32"/>
      <c r="G3" s="32"/>
    </row>
    <row r="4" ht="22.75" customHeight="1" spans="1:7">
      <c r="A4" s="66" t="s">
        <v>38</v>
      </c>
      <c r="B4" s="66"/>
      <c r="C4" s="66" t="s">
        <v>39</v>
      </c>
      <c r="D4" s="66"/>
      <c r="E4" s="32"/>
      <c r="F4" s="32"/>
      <c r="G4" s="32"/>
    </row>
    <row r="5" ht="22.75" customHeight="1" spans="1:7">
      <c r="A5" s="66" t="s">
        <v>40</v>
      </c>
      <c r="B5" s="66" t="s">
        <v>41</v>
      </c>
      <c r="C5" s="66" t="s">
        <v>40</v>
      </c>
      <c r="D5" s="66" t="s">
        <v>118</v>
      </c>
      <c r="E5" s="32"/>
      <c r="F5" s="32"/>
      <c r="G5" s="32"/>
    </row>
    <row r="6" ht="22.75" customHeight="1" spans="1:7">
      <c r="A6" s="68" t="s">
        <v>133</v>
      </c>
      <c r="B6" s="98">
        <f>SUM(B7:B9)</f>
        <v>43272973.06</v>
      </c>
      <c r="C6" s="68" t="s">
        <v>134</v>
      </c>
      <c r="D6" s="98">
        <f>SUM(D7:D36)</f>
        <v>43272973.06</v>
      </c>
      <c r="E6" s="32"/>
      <c r="F6" s="32"/>
      <c r="G6" s="32"/>
    </row>
    <row r="7" ht="22.75" customHeight="1" spans="1:7">
      <c r="A7" s="68" t="s">
        <v>135</v>
      </c>
      <c r="B7" s="99">
        <v>43272973.06</v>
      </c>
      <c r="C7" s="68" t="s">
        <v>136</v>
      </c>
      <c r="D7" s="99"/>
      <c r="E7" s="32"/>
      <c r="F7" s="32"/>
      <c r="G7" s="32"/>
    </row>
    <row r="8" ht="22.75" customHeight="1" spans="1:7">
      <c r="A8" s="68" t="s">
        <v>137</v>
      </c>
      <c r="B8" s="99"/>
      <c r="C8" s="68" t="s">
        <v>138</v>
      </c>
      <c r="D8" s="99"/>
      <c r="E8" s="32"/>
      <c r="F8" s="32"/>
      <c r="G8" s="32"/>
    </row>
    <row r="9" ht="22.75" customHeight="1" spans="1:7">
      <c r="A9" s="68" t="s">
        <v>139</v>
      </c>
      <c r="B9" s="99"/>
      <c r="C9" s="68" t="s">
        <v>140</v>
      </c>
      <c r="D9" s="99"/>
      <c r="E9" s="32"/>
      <c r="F9" s="32"/>
      <c r="G9" s="32"/>
    </row>
    <row r="10" ht="22.75" customHeight="1" spans="1:7">
      <c r="A10" s="68"/>
      <c r="B10" s="100"/>
      <c r="C10" s="68" t="s">
        <v>141</v>
      </c>
      <c r="D10" s="99"/>
      <c r="E10" s="32"/>
      <c r="F10" s="32"/>
      <c r="G10" s="32"/>
    </row>
    <row r="11" ht="22.75" customHeight="1" spans="1:7">
      <c r="A11" s="68"/>
      <c r="B11" s="100"/>
      <c r="C11" s="68" t="s">
        <v>142</v>
      </c>
      <c r="D11" s="99">
        <v>42578413.09</v>
      </c>
      <c r="E11" s="32"/>
      <c r="F11" s="32"/>
      <c r="G11" s="32"/>
    </row>
    <row r="12" ht="22.75" customHeight="1" spans="1:7">
      <c r="A12" s="68"/>
      <c r="B12" s="100"/>
      <c r="C12" s="68" t="s">
        <v>143</v>
      </c>
      <c r="D12" s="99"/>
      <c r="E12" s="32"/>
      <c r="F12" s="32"/>
      <c r="G12" s="32"/>
    </row>
    <row r="13" ht="22.75" customHeight="1" spans="1:7">
      <c r="A13" s="101"/>
      <c r="B13" s="95"/>
      <c r="C13" s="68" t="s">
        <v>144</v>
      </c>
      <c r="D13" s="99"/>
      <c r="E13" s="32"/>
      <c r="F13" s="32"/>
      <c r="G13" s="32"/>
    </row>
    <row r="14" ht="22.75" customHeight="1" spans="1:7">
      <c r="A14" s="68"/>
      <c r="B14" s="100"/>
      <c r="C14" s="68" t="s">
        <v>145</v>
      </c>
      <c r="D14" s="99">
        <v>371213.44</v>
      </c>
      <c r="E14" s="32"/>
      <c r="F14" s="32"/>
      <c r="G14" s="70"/>
    </row>
    <row r="15" ht="22.75" customHeight="1" spans="1:7">
      <c r="A15" s="68"/>
      <c r="B15" s="100"/>
      <c r="C15" s="68" t="s">
        <v>146</v>
      </c>
      <c r="D15" s="99"/>
      <c r="E15" s="32"/>
      <c r="F15" s="32"/>
      <c r="G15" s="32"/>
    </row>
    <row r="16" ht="22.75" customHeight="1" spans="1:7">
      <c r="A16" s="68"/>
      <c r="B16" s="100"/>
      <c r="C16" s="68" t="s">
        <v>147</v>
      </c>
      <c r="D16" s="99">
        <v>323346.53</v>
      </c>
      <c r="E16" s="32"/>
      <c r="F16" s="32"/>
      <c r="G16" s="32"/>
    </row>
    <row r="17" ht="22.75" customHeight="1" spans="1:7">
      <c r="A17" s="68"/>
      <c r="B17" s="100"/>
      <c r="C17" s="68" t="s">
        <v>148</v>
      </c>
      <c r="D17" s="99"/>
      <c r="E17" s="32"/>
      <c r="F17" s="32"/>
      <c r="G17" s="32"/>
    </row>
    <row r="18" ht="22.75" customHeight="1" spans="1:7">
      <c r="A18" s="68"/>
      <c r="B18" s="100"/>
      <c r="C18" s="68" t="s">
        <v>149</v>
      </c>
      <c r="D18" s="99"/>
      <c r="E18" s="32"/>
      <c r="F18" s="32"/>
      <c r="G18" s="32"/>
    </row>
    <row r="19" ht="22.75" customHeight="1" spans="1:7">
      <c r="A19" s="68"/>
      <c r="B19" s="68"/>
      <c r="C19" s="68" t="s">
        <v>150</v>
      </c>
      <c r="D19" s="99"/>
      <c r="E19" s="32"/>
      <c r="F19" s="32"/>
      <c r="G19" s="32"/>
    </row>
    <row r="20" ht="22.75" customHeight="1" spans="1:7">
      <c r="A20" s="68"/>
      <c r="B20" s="68"/>
      <c r="C20" s="68" t="s">
        <v>151</v>
      </c>
      <c r="D20" s="99"/>
      <c r="E20" s="32"/>
      <c r="F20" s="32"/>
      <c r="G20" s="32"/>
    </row>
    <row r="21" ht="22.75" customHeight="1" spans="1:7">
      <c r="A21" s="68"/>
      <c r="B21" s="68"/>
      <c r="C21" s="68" t="s">
        <v>152</v>
      </c>
      <c r="D21" s="99"/>
      <c r="E21" s="32"/>
      <c r="F21" s="32"/>
      <c r="G21" s="32"/>
    </row>
    <row r="22" ht="22.75" customHeight="1" spans="1:7">
      <c r="A22" s="68"/>
      <c r="B22" s="68"/>
      <c r="C22" s="68" t="s">
        <v>153</v>
      </c>
      <c r="D22" s="99"/>
      <c r="E22" s="32"/>
      <c r="F22" s="32"/>
      <c r="G22" s="32"/>
    </row>
    <row r="23" ht="22.75" customHeight="1" spans="1:7">
      <c r="A23" s="68"/>
      <c r="B23" s="68"/>
      <c r="C23" s="68" t="s">
        <v>154</v>
      </c>
      <c r="D23" s="99"/>
      <c r="E23" s="32"/>
      <c r="F23" s="32"/>
      <c r="G23" s="32"/>
    </row>
    <row r="24" ht="22.75" customHeight="1" spans="1:7">
      <c r="A24" s="68"/>
      <c r="B24" s="68"/>
      <c r="C24" s="68" t="s">
        <v>155</v>
      </c>
      <c r="D24" s="99"/>
      <c r="E24" s="32"/>
      <c r="F24" s="32"/>
      <c r="G24" s="32"/>
    </row>
    <row r="25" ht="22.75" customHeight="1" spans="1:7">
      <c r="A25" s="68"/>
      <c r="B25" s="68"/>
      <c r="C25" s="68" t="s">
        <v>156</v>
      </c>
      <c r="D25" s="99"/>
      <c r="E25" s="32"/>
      <c r="F25" s="32"/>
      <c r="G25" s="32"/>
    </row>
    <row r="26" ht="22.75" customHeight="1" spans="1:7">
      <c r="A26" s="68"/>
      <c r="B26" s="68"/>
      <c r="C26" s="68" t="s">
        <v>157</v>
      </c>
      <c r="D26" s="99"/>
      <c r="E26" s="32"/>
      <c r="F26" s="32"/>
      <c r="G26" s="32"/>
    </row>
    <row r="27" ht="22.75" customHeight="1" spans="1:7">
      <c r="A27" s="68"/>
      <c r="B27" s="68"/>
      <c r="C27" s="68" t="s">
        <v>158</v>
      </c>
      <c r="D27" s="99"/>
      <c r="E27" s="32"/>
      <c r="F27" s="32"/>
      <c r="G27" s="32"/>
    </row>
    <row r="28" ht="22.75" customHeight="1" spans="1:7">
      <c r="A28" s="68"/>
      <c r="B28" s="68"/>
      <c r="C28" s="68" t="s">
        <v>159</v>
      </c>
      <c r="D28" s="99"/>
      <c r="E28" s="32"/>
      <c r="F28" s="32"/>
      <c r="G28" s="32"/>
    </row>
    <row r="29" ht="22.75" customHeight="1" spans="1:7">
      <c r="A29" s="68"/>
      <c r="B29" s="68"/>
      <c r="C29" s="68" t="s">
        <v>160</v>
      </c>
      <c r="D29" s="99"/>
      <c r="E29" s="32"/>
      <c r="F29" s="32"/>
      <c r="G29" s="32"/>
    </row>
    <row r="30" ht="22.75" customHeight="1" spans="1:7">
      <c r="A30" s="68"/>
      <c r="B30" s="68"/>
      <c r="C30" s="68" t="s">
        <v>161</v>
      </c>
      <c r="D30" s="99"/>
      <c r="E30" s="32"/>
      <c r="F30" s="32"/>
      <c r="G30" s="32"/>
    </row>
    <row r="31" ht="22.75" customHeight="1" spans="1:7">
      <c r="A31" s="68"/>
      <c r="B31" s="68"/>
      <c r="C31" s="68" t="s">
        <v>162</v>
      </c>
      <c r="D31" s="99"/>
      <c r="E31" s="32"/>
      <c r="F31" s="32"/>
      <c r="G31" s="32"/>
    </row>
    <row r="32" ht="22.75" customHeight="1" spans="1:7">
      <c r="A32" s="68"/>
      <c r="B32" s="68"/>
      <c r="C32" s="68" t="s">
        <v>163</v>
      </c>
      <c r="D32" s="99"/>
      <c r="E32" s="32"/>
      <c r="F32" s="32"/>
      <c r="G32" s="32"/>
    </row>
    <row r="33" ht="22.75" customHeight="1" spans="1:7">
      <c r="A33" s="68"/>
      <c r="B33" s="68"/>
      <c r="C33" s="68" t="s">
        <v>164</v>
      </c>
      <c r="D33" s="99"/>
      <c r="E33" s="32"/>
      <c r="F33" s="32"/>
      <c r="G33" s="32"/>
    </row>
    <row r="34" ht="22.75" customHeight="1" spans="1:7">
      <c r="A34" s="68"/>
      <c r="B34" s="68"/>
      <c r="C34" s="68" t="s">
        <v>165</v>
      </c>
      <c r="D34" s="99"/>
      <c r="E34" s="32"/>
      <c r="F34" s="32"/>
      <c r="G34" s="32"/>
    </row>
    <row r="35" ht="22.75" customHeight="1" spans="1:7">
      <c r="A35" s="68"/>
      <c r="B35" s="68"/>
      <c r="C35" s="68" t="s">
        <v>166</v>
      </c>
      <c r="D35" s="99"/>
      <c r="E35" s="32"/>
      <c r="F35" s="32"/>
      <c r="G35" s="32"/>
    </row>
    <row r="36" ht="22.75" customHeight="1" spans="1:7">
      <c r="A36" s="68"/>
      <c r="B36" s="68"/>
      <c r="C36" s="68" t="s">
        <v>167</v>
      </c>
      <c r="D36" s="98"/>
      <c r="E36" s="32"/>
      <c r="F36" s="32"/>
      <c r="G36" s="32"/>
    </row>
    <row r="37" ht="22.75" customHeight="1" spans="1:7">
      <c r="A37" s="66" t="s">
        <v>168</v>
      </c>
      <c r="B37" s="102">
        <f>B6</f>
        <v>43272973.06</v>
      </c>
      <c r="C37" s="66" t="s">
        <v>169</v>
      </c>
      <c r="D37" s="103">
        <f>D6</f>
        <v>43272973.06</v>
      </c>
      <c r="E37" s="70"/>
      <c r="F37" s="32"/>
      <c r="G37" s="3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F28" sqref="F28"/>
    </sheetView>
  </sheetViews>
  <sheetFormatPr defaultColWidth="10" defaultRowHeight="13.5" outlineLevelRow="7"/>
  <cols>
    <col min="1" max="1" width="34.875" customWidth="1"/>
    <col min="2" max="2" width="18.05" customWidth="1"/>
    <col min="3" max="3" width="17.5" customWidth="1"/>
    <col min="4" max="4" width="17" customWidth="1"/>
    <col min="5" max="5" width="16.875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39.85" customHeight="1" spans="1:11">
      <c r="A2" s="31" t="s">
        <v>170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5" customHeight="1" spans="1:11">
      <c r="A3" s="32"/>
      <c r="B3" s="32"/>
      <c r="C3" s="32"/>
      <c r="D3" s="32"/>
      <c r="E3" s="32"/>
      <c r="F3" s="32"/>
      <c r="G3" s="32"/>
      <c r="H3" s="32"/>
      <c r="I3" s="32"/>
      <c r="J3" s="71" t="s">
        <v>37</v>
      </c>
      <c r="K3" s="71"/>
    </row>
    <row r="4" ht="22.75" customHeight="1" spans="1:11">
      <c r="A4" s="66" t="s">
        <v>171</v>
      </c>
      <c r="B4" s="66" t="s">
        <v>118</v>
      </c>
      <c r="C4" s="66" t="s">
        <v>172</v>
      </c>
      <c r="D4" s="66"/>
      <c r="E4" s="66"/>
      <c r="F4" s="66" t="s">
        <v>173</v>
      </c>
      <c r="G4" s="66"/>
      <c r="H4" s="66"/>
      <c r="I4" s="66" t="s">
        <v>174</v>
      </c>
      <c r="J4" s="66"/>
      <c r="K4" s="66"/>
    </row>
    <row r="5" ht="22.75" customHeight="1" spans="1:11">
      <c r="A5" s="66"/>
      <c r="B5" s="66"/>
      <c r="C5" s="34" t="s">
        <v>118</v>
      </c>
      <c r="D5" s="34" t="s">
        <v>115</v>
      </c>
      <c r="E5" s="34" t="s">
        <v>116</v>
      </c>
      <c r="F5" s="34" t="s">
        <v>118</v>
      </c>
      <c r="G5" s="34" t="s">
        <v>115</v>
      </c>
      <c r="H5" s="34" t="s">
        <v>116</v>
      </c>
      <c r="I5" s="34" t="s">
        <v>118</v>
      </c>
      <c r="J5" s="34" t="s">
        <v>115</v>
      </c>
      <c r="K5" s="34" t="s">
        <v>116</v>
      </c>
    </row>
    <row r="6" ht="22.75" customHeight="1" spans="1:11">
      <c r="A6" s="91" t="s">
        <v>118</v>
      </c>
      <c r="B6" s="92">
        <f>B7</f>
        <v>43272973.06</v>
      </c>
      <c r="C6" s="92">
        <f>C7</f>
        <v>43272973.06</v>
      </c>
      <c r="D6" s="92">
        <f>D7</f>
        <v>17330973.06</v>
      </c>
      <c r="E6" s="92">
        <f>E7</f>
        <v>25942000</v>
      </c>
      <c r="F6" s="92"/>
      <c r="G6" s="93"/>
      <c r="H6" s="93"/>
      <c r="I6" s="93"/>
      <c r="J6" s="93"/>
      <c r="K6" s="93"/>
    </row>
    <row r="7" ht="22.75" customHeight="1" spans="1:11">
      <c r="A7" s="91" t="s">
        <v>2</v>
      </c>
      <c r="B7" s="92">
        <f>C7</f>
        <v>43272973.06</v>
      </c>
      <c r="C7" s="92">
        <f>D7+E7</f>
        <v>43272973.06</v>
      </c>
      <c r="D7" s="94">
        <v>17330973.06</v>
      </c>
      <c r="E7" s="94">
        <v>25942000</v>
      </c>
      <c r="F7" s="94"/>
      <c r="G7" s="95"/>
      <c r="H7" s="95"/>
      <c r="I7" s="95"/>
      <c r="J7" s="95"/>
      <c r="K7" s="95"/>
    </row>
    <row r="8" ht="22.75" customHeight="1" spans="1:11">
      <c r="A8" s="96"/>
      <c r="B8" s="97"/>
      <c r="C8" s="97"/>
      <c r="D8" s="95"/>
      <c r="E8" s="95"/>
      <c r="F8" s="95"/>
      <c r="G8" s="95"/>
      <c r="H8" s="95"/>
      <c r="I8" s="95"/>
      <c r="J8" s="95"/>
      <c r="K8" s="95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workbookViewId="0">
      <selection activeCell="E9" sqref="E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82"/>
    </row>
    <row r="2" ht="36.9" customHeight="1" spans="1:5">
      <c r="A2" s="31" t="s">
        <v>175</v>
      </c>
      <c r="B2" s="31"/>
      <c r="C2" s="31"/>
      <c r="D2" s="31"/>
      <c r="E2" s="31"/>
    </row>
    <row r="3" ht="21.85" customHeight="1" spans="1:5">
      <c r="A3" s="32"/>
      <c r="B3" s="32"/>
      <c r="C3" s="71" t="s">
        <v>37</v>
      </c>
      <c r="D3" s="71"/>
      <c r="E3" s="71"/>
    </row>
    <row r="4" ht="22.75" customHeight="1" spans="1:5">
      <c r="A4" s="72" t="s">
        <v>113</v>
      </c>
      <c r="B4" s="72"/>
      <c r="C4" s="72" t="s">
        <v>172</v>
      </c>
      <c r="D4" s="72"/>
      <c r="E4" s="72"/>
    </row>
    <row r="5" ht="22.75" customHeight="1" spans="1:5">
      <c r="A5" s="83" t="s">
        <v>176</v>
      </c>
      <c r="B5" s="83" t="s">
        <v>177</v>
      </c>
      <c r="C5" s="84" t="s">
        <v>118</v>
      </c>
      <c r="D5" s="83" t="s">
        <v>115</v>
      </c>
      <c r="E5" s="83" t="s">
        <v>116</v>
      </c>
    </row>
    <row r="6" ht="22.75" customHeight="1" spans="1:5">
      <c r="A6" s="51" t="s">
        <v>178</v>
      </c>
      <c r="B6" s="85" t="s">
        <v>118</v>
      </c>
      <c r="C6" s="86">
        <v>43272973.0612</v>
      </c>
      <c r="D6" s="86">
        <v>17330973.0612</v>
      </c>
      <c r="E6" s="86">
        <v>25942000</v>
      </c>
    </row>
    <row r="7" ht="29" customHeight="1" spans="1:5">
      <c r="A7" s="51" t="s">
        <v>179</v>
      </c>
      <c r="B7" s="85" t="s">
        <v>180</v>
      </c>
      <c r="C7" s="86">
        <v>42578413.094</v>
      </c>
      <c r="D7" s="86">
        <v>16636413.094</v>
      </c>
      <c r="E7" s="86">
        <v>25942000</v>
      </c>
    </row>
    <row r="8" ht="29" customHeight="1" spans="1:5">
      <c r="A8" s="51" t="s">
        <v>181</v>
      </c>
      <c r="B8" s="51" t="s">
        <v>182</v>
      </c>
      <c r="C8" s="87">
        <v>5469213.094</v>
      </c>
      <c r="D8" s="87">
        <v>5469213.094</v>
      </c>
      <c r="E8" s="87"/>
    </row>
    <row r="9" ht="29" customHeight="1" spans="1:5">
      <c r="A9" s="56" t="s">
        <v>183</v>
      </c>
      <c r="B9" s="56" t="s">
        <v>184</v>
      </c>
      <c r="C9" s="88">
        <v>5469213.094</v>
      </c>
      <c r="D9" s="88">
        <v>5469213.094</v>
      </c>
      <c r="E9" s="88"/>
    </row>
    <row r="10" ht="29" customHeight="1" spans="1:5">
      <c r="A10" s="51" t="s">
        <v>185</v>
      </c>
      <c r="B10" s="51" t="s">
        <v>186</v>
      </c>
      <c r="C10" s="87">
        <v>37109200</v>
      </c>
      <c r="D10" s="87">
        <v>11167200</v>
      </c>
      <c r="E10" s="87">
        <v>25942000</v>
      </c>
    </row>
    <row r="11" ht="29" customHeight="1" spans="1:5">
      <c r="A11" s="56">
        <v>2050299</v>
      </c>
      <c r="B11" s="56" t="s">
        <v>187</v>
      </c>
      <c r="C11" s="88">
        <v>37109200</v>
      </c>
      <c r="D11" s="89">
        <v>11167200</v>
      </c>
      <c r="E11" s="89">
        <v>25942000</v>
      </c>
    </row>
    <row r="12" ht="29" customHeight="1" spans="1:5">
      <c r="A12" s="51" t="s">
        <v>188</v>
      </c>
      <c r="B12" s="51" t="s">
        <v>189</v>
      </c>
      <c r="C12" s="86">
        <v>371213.4392</v>
      </c>
      <c r="D12" s="86">
        <v>371213.4392</v>
      </c>
      <c r="E12" s="86"/>
    </row>
    <row r="13" ht="29" customHeight="1" spans="1:5">
      <c r="A13" s="51">
        <v>20805</v>
      </c>
      <c r="B13" s="51" t="s">
        <v>190</v>
      </c>
      <c r="C13" s="87">
        <v>338463.62</v>
      </c>
      <c r="D13" s="87">
        <v>338463.62</v>
      </c>
      <c r="E13" s="87"/>
    </row>
    <row r="14" ht="29" customHeight="1" spans="1:5">
      <c r="A14" s="56">
        <v>2080501</v>
      </c>
      <c r="B14" s="56" t="s">
        <v>191</v>
      </c>
      <c r="C14" s="88">
        <v>338463.62</v>
      </c>
      <c r="D14" s="89">
        <v>338463.62</v>
      </c>
      <c r="E14" s="89"/>
    </row>
    <row r="15" ht="29" customHeight="1" spans="1:5">
      <c r="A15" s="51">
        <v>20899</v>
      </c>
      <c r="B15" s="51" t="s">
        <v>192</v>
      </c>
      <c r="C15" s="87">
        <v>32749.8192</v>
      </c>
      <c r="D15" s="87">
        <v>32749.8192</v>
      </c>
      <c r="E15" s="87"/>
    </row>
    <row r="16" ht="29" customHeight="1" spans="1:5">
      <c r="A16" s="56">
        <v>2089999</v>
      </c>
      <c r="B16" s="56" t="s">
        <v>192</v>
      </c>
      <c r="C16" s="88">
        <v>32749.8192</v>
      </c>
      <c r="D16" s="89">
        <v>32749.8192</v>
      </c>
      <c r="E16" s="89"/>
    </row>
    <row r="17" ht="29" customHeight="1" spans="1:5">
      <c r="A17" s="90">
        <v>210</v>
      </c>
      <c r="B17" s="85" t="s">
        <v>193</v>
      </c>
      <c r="C17" s="86">
        <v>323346.528</v>
      </c>
      <c r="D17" s="86">
        <v>323346.528</v>
      </c>
      <c r="E17" s="86"/>
    </row>
    <row r="18" ht="29" customHeight="1" spans="1:5">
      <c r="A18" s="51">
        <v>21011</v>
      </c>
      <c r="B18" s="51" t="s">
        <v>194</v>
      </c>
      <c r="C18" s="87">
        <v>323346.528</v>
      </c>
      <c r="D18" s="87">
        <v>323346.528</v>
      </c>
      <c r="E18" s="87"/>
    </row>
    <row r="19" ht="29" customHeight="1" spans="1:5">
      <c r="A19" s="56">
        <v>2101101</v>
      </c>
      <c r="B19" s="56" t="s">
        <v>195</v>
      </c>
      <c r="C19" s="88">
        <v>323346.528</v>
      </c>
      <c r="D19" s="89">
        <v>323346.528</v>
      </c>
      <c r="E19" s="8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Zeros="0" topLeftCell="A18" workbookViewId="0">
      <selection activeCell="D15" sqref="D15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30"/>
      <c r="B1" s="30"/>
      <c r="C1" s="30"/>
      <c r="D1" s="30"/>
      <c r="E1" s="30"/>
    </row>
    <row r="2" ht="39.85" customHeight="1" spans="1:5">
      <c r="A2" s="31" t="s">
        <v>196</v>
      </c>
      <c r="B2" s="31"/>
      <c r="C2" s="31"/>
      <c r="D2" s="31"/>
      <c r="E2" s="31"/>
    </row>
    <row r="3" ht="22.75" customHeight="1" spans="1:5">
      <c r="A3" s="70"/>
      <c r="B3" s="70"/>
      <c r="C3" s="32"/>
      <c r="D3" s="32"/>
      <c r="E3" s="71" t="s">
        <v>37</v>
      </c>
    </row>
    <row r="4" ht="22.75" customHeight="1" spans="1:5">
      <c r="A4" s="72" t="s">
        <v>197</v>
      </c>
      <c r="B4" s="72"/>
      <c r="C4" s="72" t="s">
        <v>198</v>
      </c>
      <c r="D4" s="72"/>
      <c r="E4" s="72"/>
    </row>
    <row r="5" ht="22.75" customHeight="1" spans="1:5">
      <c r="A5" s="72" t="s">
        <v>176</v>
      </c>
      <c r="B5" s="72" t="s">
        <v>177</v>
      </c>
      <c r="C5" s="72" t="s">
        <v>118</v>
      </c>
      <c r="D5" s="72" t="s">
        <v>199</v>
      </c>
      <c r="E5" s="72" t="s">
        <v>200</v>
      </c>
    </row>
    <row r="6" ht="22.75" customHeight="1" spans="1:5">
      <c r="A6" s="73"/>
      <c r="B6" s="74" t="s">
        <v>118</v>
      </c>
      <c r="C6" s="75">
        <v>17330973.0612</v>
      </c>
      <c r="D6" s="75">
        <v>16836772.3272</v>
      </c>
      <c r="E6" s="75">
        <v>494200.734</v>
      </c>
    </row>
    <row r="7" ht="22.75" customHeight="1" spans="1:5">
      <c r="A7" s="76" t="s">
        <v>201</v>
      </c>
      <c r="B7" s="77" t="s">
        <v>202</v>
      </c>
      <c r="C7" s="78">
        <v>16498308.7072</v>
      </c>
      <c r="D7" s="78">
        <v>16498308.7072</v>
      </c>
      <c r="E7" s="78">
        <v>0</v>
      </c>
    </row>
    <row r="8" ht="22.75" customHeight="1" spans="1:5">
      <c r="A8" s="79" t="s">
        <v>203</v>
      </c>
      <c r="B8" s="57" t="s">
        <v>204</v>
      </c>
      <c r="C8" s="80">
        <v>2209620</v>
      </c>
      <c r="D8" s="81">
        <v>2209620</v>
      </c>
      <c r="E8" s="81"/>
    </row>
    <row r="9" ht="22.75" customHeight="1" spans="1:5">
      <c r="A9" s="79" t="s">
        <v>205</v>
      </c>
      <c r="B9" s="57" t="s">
        <v>206</v>
      </c>
      <c r="C9" s="80">
        <v>12349992.36</v>
      </c>
      <c r="D9" s="81">
        <v>12349992.36</v>
      </c>
      <c r="E9" s="81"/>
    </row>
    <row r="10" ht="22.75" customHeight="1" spans="1:5">
      <c r="A10" s="79" t="s">
        <v>207</v>
      </c>
      <c r="B10" s="57" t="s">
        <v>208</v>
      </c>
      <c r="C10" s="80">
        <v>791300</v>
      </c>
      <c r="D10" s="81">
        <v>791300</v>
      </c>
      <c r="E10" s="81"/>
    </row>
    <row r="11" ht="22.75" customHeight="1" spans="1:5">
      <c r="A11" s="79" t="s">
        <v>209</v>
      </c>
      <c r="B11" s="57" t="s">
        <v>210</v>
      </c>
      <c r="C11" s="80">
        <v>791300</v>
      </c>
      <c r="D11" s="81">
        <v>791300</v>
      </c>
      <c r="E11" s="81"/>
    </row>
    <row r="12" ht="22.75" customHeight="1" spans="1:5">
      <c r="A12" s="79" t="s">
        <v>211</v>
      </c>
      <c r="B12" s="57" t="s">
        <v>212</v>
      </c>
      <c r="C12" s="80">
        <v>323346.528</v>
      </c>
      <c r="D12" s="81">
        <v>323346.528</v>
      </c>
      <c r="E12" s="81"/>
    </row>
    <row r="13" ht="22.75" customHeight="1" spans="1:5">
      <c r="A13" s="79" t="s">
        <v>213</v>
      </c>
      <c r="B13" s="57" t="s">
        <v>214</v>
      </c>
      <c r="C13" s="80">
        <v>32749.8192</v>
      </c>
      <c r="D13" s="81">
        <v>32749.8192</v>
      </c>
      <c r="E13" s="81"/>
    </row>
    <row r="14" ht="22.75" customHeight="1" spans="1:5">
      <c r="A14" s="76">
        <v>302</v>
      </c>
      <c r="B14" s="77" t="s">
        <v>215</v>
      </c>
      <c r="C14" s="78">
        <v>494200.734</v>
      </c>
      <c r="D14" s="78">
        <v>0</v>
      </c>
      <c r="E14" s="78">
        <v>494200.734</v>
      </c>
    </row>
    <row r="15" ht="22.75" customHeight="1" spans="1:5">
      <c r="A15" s="79">
        <v>30201</v>
      </c>
      <c r="B15" s="57" t="s">
        <v>216</v>
      </c>
      <c r="C15" s="80">
        <v>82750</v>
      </c>
      <c r="D15" s="81"/>
      <c r="E15" s="81">
        <v>82750</v>
      </c>
    </row>
    <row r="16" ht="22.75" customHeight="1" spans="1:5">
      <c r="A16" s="79">
        <v>30202</v>
      </c>
      <c r="B16" s="57" t="s">
        <v>217</v>
      </c>
      <c r="C16" s="80">
        <v>30000</v>
      </c>
      <c r="D16" s="81"/>
      <c r="E16" s="81">
        <v>30000</v>
      </c>
    </row>
    <row r="17" ht="22.75" customHeight="1" spans="1:5">
      <c r="A17" s="79">
        <v>30207</v>
      </c>
      <c r="B17" s="57" t="s">
        <v>218</v>
      </c>
      <c r="C17" s="80">
        <v>30000</v>
      </c>
      <c r="D17" s="81"/>
      <c r="E17" s="81">
        <v>30000</v>
      </c>
    </row>
    <row r="18" ht="22.75" customHeight="1" spans="1:5">
      <c r="A18" s="79" t="s">
        <v>219</v>
      </c>
      <c r="B18" s="57" t="s">
        <v>220</v>
      </c>
      <c r="C18" s="80">
        <v>30000</v>
      </c>
      <c r="D18" s="81"/>
      <c r="E18" s="81">
        <v>30000</v>
      </c>
    </row>
    <row r="19" ht="22.75" customHeight="1" spans="1:5">
      <c r="A19" s="79" t="s">
        <v>221</v>
      </c>
      <c r="B19" s="57" t="s">
        <v>222</v>
      </c>
      <c r="C19" s="80">
        <v>2250</v>
      </c>
      <c r="D19" s="81"/>
      <c r="E19" s="81">
        <v>2250</v>
      </c>
    </row>
    <row r="20" ht="22.75" customHeight="1" spans="1:5">
      <c r="A20" s="79" t="s">
        <v>223</v>
      </c>
      <c r="B20" s="57" t="s">
        <v>224</v>
      </c>
      <c r="C20" s="80">
        <v>72906.624</v>
      </c>
      <c r="D20" s="81"/>
      <c r="E20" s="81">
        <v>72906.624</v>
      </c>
    </row>
    <row r="21" ht="22.75" customHeight="1" spans="1:5">
      <c r="A21" s="79" t="s">
        <v>225</v>
      </c>
      <c r="B21" s="57" t="s">
        <v>226</v>
      </c>
      <c r="C21" s="80">
        <v>85494.11</v>
      </c>
      <c r="D21" s="81"/>
      <c r="E21" s="81">
        <v>85494.11</v>
      </c>
    </row>
    <row r="22" ht="27" customHeight="1" spans="1:5">
      <c r="A22" s="79">
        <v>30239</v>
      </c>
      <c r="B22" s="57" t="s">
        <v>227</v>
      </c>
      <c r="C22" s="80">
        <v>30000</v>
      </c>
      <c r="D22" s="81"/>
      <c r="E22" s="81">
        <v>30000</v>
      </c>
    </row>
    <row r="23" ht="27" customHeight="1" spans="1:5">
      <c r="A23" s="79">
        <v>30239</v>
      </c>
      <c r="B23" s="57" t="s">
        <v>228</v>
      </c>
      <c r="C23" s="80">
        <v>130800</v>
      </c>
      <c r="D23" s="81"/>
      <c r="E23" s="81">
        <v>130800</v>
      </c>
    </row>
    <row r="24" ht="27" customHeight="1" spans="1:5">
      <c r="A24" s="76">
        <v>303</v>
      </c>
      <c r="B24" s="77" t="s">
        <v>229</v>
      </c>
      <c r="C24" s="78">
        <v>338463.62</v>
      </c>
      <c r="D24" s="78">
        <v>338463.62</v>
      </c>
      <c r="E24" s="78">
        <v>0</v>
      </c>
    </row>
    <row r="25" ht="27" customHeight="1" spans="1:5">
      <c r="A25" s="79">
        <v>30302</v>
      </c>
      <c r="B25" s="57" t="s">
        <v>230</v>
      </c>
      <c r="C25" s="80">
        <v>315783.62</v>
      </c>
      <c r="D25" s="81">
        <v>315783.62</v>
      </c>
      <c r="E25" s="81"/>
    </row>
    <row r="26" ht="27" customHeight="1" spans="1:5">
      <c r="A26" s="79">
        <v>30305</v>
      </c>
      <c r="B26" s="57" t="s">
        <v>231</v>
      </c>
      <c r="C26" s="80">
        <v>22680</v>
      </c>
      <c r="D26" s="81">
        <v>22680</v>
      </c>
      <c r="E26" s="81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2023-03-31T01:51:54Z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