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1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<sst xmlns="http://schemas.openxmlformats.org/spreadsheetml/2006/main" count="428" uniqueCount="334">
  <si>
    <t>单位代码：</t>
  </si>
  <si>
    <t>单位名称：</t>
  </si>
  <si>
    <t>宁县宁江幼儿园</t>
  </si>
  <si>
    <t>部门预算公开表</t>
  </si>
  <si>
    <t xml:space="preserve">     </t>
  </si>
  <si>
    <t>编制日期：</t>
  </si>
  <si>
    <t>部门领导：</t>
  </si>
  <si>
    <t>程宁钰</t>
  </si>
  <si>
    <t>财务负责人：</t>
  </si>
  <si>
    <t>贺亚平</t>
  </si>
  <si>
    <t>制表人：</t>
  </si>
  <si>
    <t>张利奎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</si>
  <si>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</si>
  <si>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</si>
  <si>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</si>
  <si>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</si>
  <si>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</si>
  <si>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</si>
  <si>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</si>
  <si>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</si>
  <si>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</si>
  <si>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</si>
  <si>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</si>
  <si>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</si>
  <si>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</si>
  <si>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</si>
  <si>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</si>
  <si>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</si>
  <si>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</si>
  <si>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</si>
  <si>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</si>
  <si>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</si>
  <si>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</si>
  <si>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</si>
  <si>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</si>
  <si>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</si>
  <si>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</si>
  <si>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</si>
  <si>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</si>
  <si>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</si>
  <si>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</si>
  <si>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</si>
  <si>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</si>
  <si>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</si>
  <si>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</si>
  <si>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</si>
  <si>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</si>
  <si>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</si>
  <si>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</si>
  <si>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</si>
  <si>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</si>
  <si>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</si>
  <si>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</si>
  <si>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</si>
  <si>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</si>
  <si>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</si>
  <si>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</si>
  <si>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</si>
  <si>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</si>
  <si>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</si>
  <si>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</si>
  <si>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</si>
  <si>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</si>
  <si>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</si>
  <si>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</si>
  <si>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</si>
  <si>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</si>
  <si>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</si>
  <si>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</si>
  <si>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</si>
  <si>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</si>
  <si>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</si>
  <si>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</si>
  <si>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</si>
  <si>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</si>
  <si>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</si>
  <si>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</si>
  <si>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</si>
  <si>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</si>
  <si>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</si>
  <si>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</si>
  <si>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</si>
  <si>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</si>
  <si>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</si>
  <si>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</si>
  <si>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</si>
  <si>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</si>
  <si>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</si>
  <si>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</si>
  <si>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</si>
  <si>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</si>
  <si>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</si>
  <si>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</si>
  <si>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</si>
  <si>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</si>
  <si>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</si>
  <si>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</si>
  <si>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</si>
  <si>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</si>
  <si>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</si>
  <si>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</si>
  <si>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</si>
  <si>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</si>
  <si>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</si>
  <si>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</si>
  <si>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</si>
  <si>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</si>
  <si>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</si>
  <si>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</si>
  <si>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</si>
  <si>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</si>
  <si>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</si>
  <si>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</si>
  <si>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</si>
  <si>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</si>
  <si>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</si>
  <si>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</si>
  <si>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205教育支出</t>
  </si>
  <si>
    <t>20502普通教育</t>
  </si>
  <si>
    <t>2050201学前教育</t>
  </si>
  <si>
    <t>208社会保障和就业支出</t>
  </si>
  <si>
    <t>20805行政事业单位养老支出</t>
  </si>
  <si>
    <t>2080502事业单位离退休费</t>
  </si>
  <si>
    <t>20805其他社会保障和就业支出</t>
  </si>
  <si>
    <t>2080502其他社会保障和就业支出</t>
  </si>
  <si>
    <t>210卫生健康支出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</si>
  <si>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</si>
  <si>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</si>
  <si>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</si>
  <si>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</si>
  <si>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</si>
  <si>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</si>
  <si>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</si>
  <si>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</si>
  <si>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</si>
  <si>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</si>
  <si>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</si>
  <si>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</si>
  <si>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</si>
  <si>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</si>
  <si>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</si>
  <si>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</si>
  <si>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</si>
  <si>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</si>
  <si>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</si>
  <si>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</si>
  <si>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</si>
  <si>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</si>
  <si>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</si>
  <si>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</si>
  <si>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</si>
  <si>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</si>
  <si>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</si>
  <si>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</si>
  <si>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</si>
  <si>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</si>
  <si>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</si>
  <si>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</si>
  <si>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</si>
  <si>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</si>
  <si>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</si>
  <si>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</si>
  <si>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</si>
  <si>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</si>
  <si>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</si>
  <si>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</si>
  <si>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</si>
  <si>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</si>
  <si>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</si>
  <si>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</si>
  <si>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</si>
  <si>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</si>
  <si>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</si>
  <si>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</si>
  <si>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</si>
  <si>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</si>
  <si>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</si>
  <si>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</si>
  <si>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</si>
  <si>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</si>
  <si>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</si>
  <si>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</si>
  <si>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</si>
  <si>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</si>
  <si>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</si>
  <si>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事业单位离退休费</t>
  </si>
  <si>
    <t>其他社会保障和就业支出</t>
  </si>
  <si>
    <t>卫生健康支出</t>
  </si>
  <si>
    <t>行政事业单位医疗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</si>
  <si>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</si>
  <si>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</si>
  <si>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</si>
  <si>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</si>
  <si>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</si>
  <si>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</si>
  <si>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</si>
  <si>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</si>
  <si>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</si>
  <si>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</si>
  <si>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</si>
  <si>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</si>
  <si>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</si>
  <si>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</si>
  <si>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</si>
  <si>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</si>
  <si>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</si>
  <si>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</si>
  <si>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</si>
  <si>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</si>
  <si>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</si>
  <si>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</si>
  <si>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</si>
  <si>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</si>
  <si>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</si>
  <si>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</si>
  <si>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</si>
  <si>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</si>
  <si>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</si>
  <si>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</si>
  <si>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>01</t>
  </si>
  <si>
    <t xml:space="preserve">  办公费</t>
  </si>
  <si>
    <t>02</t>
  </si>
  <si>
    <t xml:space="preserve">  印刷费</t>
  </si>
  <si>
    <t>06</t>
  </si>
  <si>
    <t xml:space="preserve">  电费</t>
  </si>
  <si>
    <t>07</t>
  </si>
  <si>
    <t xml:space="preserve">  邮电费</t>
  </si>
  <si>
    <t>08</t>
  </si>
  <si>
    <t xml:space="preserve">  取暖费</t>
  </si>
  <si>
    <t>13</t>
  </si>
  <si>
    <t xml:space="preserve">  维修（护）费</t>
  </si>
  <si>
    <t>28</t>
  </si>
  <si>
    <t xml:space="preserve">  工会经费</t>
  </si>
  <si>
    <t>29</t>
  </si>
  <si>
    <t xml:space="preserve">  福利费</t>
  </si>
  <si>
    <t>303</t>
  </si>
  <si>
    <t>对个人和家庭的补助</t>
  </si>
  <si>
    <t xml:space="preserve">  离休费</t>
  </si>
  <si>
    <t xml:space="preserve">  退休费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</si>
  <si>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</si>
  <si>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</si>
  <si>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</si>
  <si>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</si>
  <si>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</si>
  <si>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</si>
  <si>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</si>
  <si>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</si>
  <si>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</si>
  <si>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</si>
  <si>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</si>
  <si>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</si>
  <si>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</si>
  <si>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</si>
  <si>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</si>
  <si>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</si>
  <si>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</si>
  <si>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</si>
  <si>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</si>
  <si>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</si>
  <si>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</si>
  <si>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</si>
  <si>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</si>
  <si>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本年度无国有资本经营预算支出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</si>
  <si>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</si>
  <si>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</si>
  <si>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</si>
  <si>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</si>
  <si>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</si>
  <si>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联系电话</t>
  </si>
  <si>
    <t>部门（单位）职能</t>
  </si>
  <si>
    <t>依据</t>
  </si>
  <si>
    <t>《中华人民共和国教育法》《幼儿园教育指导纲要》</t>
  </si>
  <si>
    <t>职能概述</t>
  </si>
  <si>
    <t>认真贯彻执行党和国家的有关法律法规，坚持民主管理，依法办园，实行保育和教育相结合的原则，对幼儿实施体、智、德、美诸方面全面发展的教育，促进其身心健康和谐发展。</t>
  </si>
  <si>
    <t>近三年部门（单位）职能是否出现过重大变化</t>
  </si>
  <si>
    <t>否</t>
  </si>
  <si>
    <t>变化内容</t>
  </si>
  <si>
    <t>部门（单位）基本信息</t>
  </si>
  <si>
    <t>直属单位包括</t>
  </si>
  <si>
    <t>无</t>
  </si>
  <si>
    <t>内设职能部门</t>
  </si>
  <si>
    <t>保教室、保育室、总务室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</si>
  <si>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</si>
  <si>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</si>
  <si>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</si>
  <si>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</si>
  <si>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</si>
  <si>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</si>
  <si>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r>
      <rPr>
        <sz val="9"/>
        <color indexed="8"/>
        <rFont val="宋体"/>
        <charset val="134"/>
      </rPr>
      <t>财务管理制度基本健全，并于</t>
    </r>
    <r>
      <rPr>
        <sz val="9"/>
        <color indexed="8"/>
        <rFont val="Calibri"/>
        <charset val="134"/>
      </rPr>
      <t>22</t>
    </r>
    <r>
      <rPr>
        <sz val="9"/>
        <color indexed="8"/>
        <rFont val="宋体"/>
        <charset val="134"/>
      </rPr>
      <t>年</t>
    </r>
    <r>
      <rPr>
        <sz val="9"/>
        <color indexed="8"/>
        <rFont val="Calibri"/>
        <charset val="134"/>
      </rPr>
      <t>11</t>
    </r>
    <r>
      <rPr>
        <sz val="9"/>
        <color indexed="8"/>
        <rFont val="宋体"/>
        <charset val="134"/>
      </rPr>
      <t>月进行了重新修订完善。</t>
    </r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</si>
  <si>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</si>
  <si>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</si>
  <si>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</si>
  <si>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</si>
  <si>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</si>
  <si>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</si>
  <si>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</si>
  <si>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</si>
  <si>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</si>
  <si>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</si>
  <si>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</si>
  <si>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</si>
  <si>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</si>
  <si>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</si>
  <si>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</si>
  <si>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</si>
  <si>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</si>
  <si>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</si>
  <si>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</si>
  <si>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</si>
  <si>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成本指标（50）</t>
  </si>
  <si>
    <t>经济成本指标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</si>
  <si>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：节约用水、用电，减少能耗，节约成本</t>
    </r>
  </si>
  <si>
    <t>效益指标（30）</t>
  </si>
  <si>
    <t>社会效益指标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</si>
  <si>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：保障辖区内学前幼儿学前保育保教；指标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：保障了单位日常运转， 幼儿及教师工作正常开展；指标3：保障了单位各项维修，维护；日常维修维护；指标4：维护单位绿化环境。</t>
    </r>
  </si>
  <si>
    <t>满意度指标（20）</t>
  </si>
  <si>
    <t>服务对象满意度指标</t>
  </si>
  <si>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1</t>
    </r>
    <r>
      <rPr>
        <b/>
        <sz val="9"/>
        <color rgb="FF000000"/>
        <rFont val="宋体"/>
        <charset val="134"/>
      </rPr>
      <t>：对辖区内学前幼儿学前保育保教工作满意率为</t>
    </r>
    <r>
      <rPr>
        <b/>
        <sz val="9"/>
        <color rgb="FF000000"/>
        <rFont val="Calibri"/>
        <charset val="134"/>
      </rPr>
      <t>98%</t>
    </r>
    <r>
      <rPr>
        <b/>
        <sz val="9"/>
        <color rgb="FF000000"/>
        <rFont val="宋体"/>
        <charset val="134"/>
      </rPr>
      <t>；</t>
    </r>
    <r>
      <rPr>
        <b/>
        <sz val="9"/>
        <color rgb="FF000000"/>
        <rFont val="Calibri"/>
        <charset val="134"/>
      </rPr>
      <t xml:space="preserve"> </t>
    </r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Calibri"/>
        <charset val="134"/>
      </rPr>
      <t>2</t>
    </r>
    <r>
      <rPr>
        <b/>
        <sz val="9"/>
        <color rgb="FF000000"/>
        <rFont val="宋体"/>
        <charset val="134"/>
      </rPr>
      <t>：对单位设备及教学教具及时更新维护服务满意度为</t>
    </r>
    <r>
      <rPr>
        <b/>
        <sz val="9"/>
        <color rgb="FF000000"/>
        <rFont val="Calibri"/>
        <charset val="134"/>
      </rPr>
      <t>100%</t>
    </r>
  </si>
  <si>
    <t>项目支出绩效目标表</t>
  </si>
  <si>
    <t>预算单位</t>
  </si>
  <si>
    <t>宁江幼儿园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</si>
  <si>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</si>
  <si>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</si>
  <si>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</si>
  <si>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</si>
  <si>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</si>
  <si>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</si>
  <si>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</si>
  <si>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34"/>
        <scheme val="minor"/>
      </rPr>
      <t>项目资金</t>
    </r>
    <r>
      <rPr>
        <b/>
        <sz val="9"/>
        <color indexed="8"/>
        <rFont val="Calibri"/>
        <charset val="134"/>
      </rPr>
      <t>(</t>
    </r>
    <r>
      <rPr>
        <b/>
        <sz val="9"/>
        <color indexed="8"/>
        <rFont val="宋体"/>
        <charset val="134"/>
      </rPr>
      <t>万元</t>
    </r>
    <r>
      <rPr>
        <b/>
        <sz val="9"/>
        <color indexed="8"/>
        <rFont val="Calibri"/>
        <charset val="134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</si>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</sst>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0_ "/>
    <numFmt numFmtId="179" formatCode="#,##0.00000000000_ "/>
    <numFmt numFmtId="180" formatCode="#0.00"/>
    <numFmt numFmtId="181" formatCode="#,##0.00_ ;[Red]\-#,##0.00\ "/>
    <numFmt numFmtId="182" formatCode="yyyy\-mm\-dd"/>
  </numFmts>
  <fonts count="63">
    <font>
      <sz val="11"/>
      <color indexed="8"/>
      <name val="宋体"/>
      <charset val="1"/>
      <scheme val="minor"/>
    </font>
    <font>
      <b/>
      <sz val="14"/>
      <color indexed="8"/>
      <name val="仿宋_GB2312"/>
      <charset val="134"/>
    </font>
    <font>
      <sz val="10.5"/>
      <color indexed="8"/>
      <name val="Calibri"/>
      <charset val="134"/>
    </font>
    <font>
      <b/>
      <sz val="9"/>
      <color indexed="8"/>
      <name val="宋体"/>
      <charset val="134"/>
      <scheme val="minor"/>
    </font>
    <font>
      <b/>
      <sz val="9"/>
      <color indexed="8"/>
      <name val="宋体"/>
      <charset val="134"/>
    </font>
    <font>
      <b/>
      <sz val="9"/>
      <color indexed="8"/>
      <name val="Calibri"/>
      <charset val="134"/>
    </font>
    <font>
      <sz val="9"/>
      <color indexed="8"/>
      <name val="宋体"/>
      <charset val="134"/>
    </font>
    <font>
      <sz val="9"/>
      <color indexed="8"/>
      <name val="Calibri"/>
      <charset val="134"/>
    </font>
    <font>
      <sz val="9"/>
      <color indexed="8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9"/>
      <color rgb="FF000000"/>
      <name val="Calibri"/>
      <charset val="134"/>
    </font>
    <font>
      <b/>
      <sz val="9"/>
      <color rgb="FF000000"/>
      <name val="宋体"/>
      <charset val="134"/>
    </font>
    <font>
      <b/>
      <sz val="9"/>
      <color rgb="FF000000"/>
      <name val="Calibri"/>
      <charset val="134"/>
    </font>
    <font>
      <sz val="16"/>
      <color indexed="8"/>
      <name val="仿宋_GB2312"/>
      <charset val="134"/>
    </font>
    <font>
      <sz val="9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9"/>
      <color indexed="8"/>
      <name val="仿宋_GB2312"/>
      <charset val="134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0"/>
      <name val="SimSun"/>
      <charset val="134"/>
    </font>
    <font>
      <sz val="19"/>
      <name val="SimSun"/>
      <charset val="134"/>
    </font>
    <font>
      <sz val="10"/>
      <name val="黑体"/>
      <charset val="134"/>
    </font>
    <font>
      <sz val="10"/>
      <name val="Hiragino Sans GB"/>
      <charset val="134"/>
    </font>
    <font>
      <b/>
      <sz val="11"/>
      <color indexed="8"/>
      <name val="宋体"/>
      <charset val="134"/>
    </font>
    <font>
      <sz val="11"/>
      <name val="黑体"/>
      <charset val="134"/>
    </font>
    <font>
      <b/>
      <sz val="11"/>
      <name val="SimSun"/>
      <charset val="134"/>
    </font>
    <font>
      <sz val="11"/>
      <color indexed="8"/>
      <name val="宋体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5" borderId="5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9" borderId="6" applyNumberFormat="0" applyFon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55" fillId="0" borderId="7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6" fillId="13" borderId="9" applyNumberFormat="0" applyAlignment="0" applyProtection="0">
      <alignment vertical="center"/>
    </xf>
    <xf numFmtId="0" fontId="57" fillId="13" borderId="5" applyNumberFormat="0" applyAlignment="0" applyProtection="0">
      <alignment vertical="center"/>
    </xf>
    <xf numFmtId="0" fontId="58" fillId="14" borderId="10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9" fillId="0" borderId="11" applyNumberFormat="0" applyFill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21" fillId="0" borderId="0"/>
  </cellStyleXfs>
  <cellXfs count="13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right" vertical="center" wrapText="1"/>
    </xf>
    <xf numFmtId="0" fontId="20" fillId="0" borderId="0" xfId="0" applyFont="1" applyFill="1" applyBorder="1" applyAlignment="1" applyProtection="1"/>
    <xf numFmtId="0" fontId="21" fillId="0" borderId="0" xfId="0" applyFont="1" applyFill="1" applyAlignment="1"/>
    <xf numFmtId="0" fontId="22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6" fontId="25" fillId="0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4" fontId="27" fillId="0" borderId="1" xfId="0" applyNumberFormat="1" applyFont="1" applyBorder="1" applyAlignment="1">
      <alignment horizontal="right" vertical="center" wrapText="1"/>
    </xf>
    <xf numFmtId="49" fontId="6" fillId="0" borderId="1" xfId="0" applyNumberFormat="1" applyFont="1" applyFill="1" applyBorder="1" applyAlignment="1" applyProtection="1">
      <alignment horizontal="left" vertical="center"/>
    </xf>
    <xf numFmtId="4" fontId="27" fillId="0" borderId="1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0" fillId="0" borderId="0" xfId="0" applyNumberFormat="1" applyFont="1">
      <alignment vertical="center"/>
    </xf>
    <xf numFmtId="178" fontId="0" fillId="0" borderId="0" xfId="0" applyNumberFormat="1" applyFont="1">
      <alignment vertical="center"/>
    </xf>
    <xf numFmtId="179" fontId="0" fillId="0" borderId="0" xfId="0" applyNumberFormat="1" applyFo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" fontId="27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4" fontId="27" fillId="3" borderId="1" xfId="0" applyNumberFormat="1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177" fontId="29" fillId="0" borderId="1" xfId="0" applyNumberFormat="1" applyFont="1" applyFill="1" applyBorder="1" applyAlignment="1" applyProtection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0" fillId="0" borderId="1" xfId="0" applyFont="1" applyFill="1" applyBorder="1">
      <alignment vertical="center"/>
    </xf>
    <xf numFmtId="0" fontId="27" fillId="0" borderId="2" xfId="0" applyFont="1" applyBorder="1" applyAlignment="1">
      <alignment horizontal="center" vertical="center" wrapText="1"/>
    </xf>
    <xf numFmtId="180" fontId="19" fillId="0" borderId="2" xfId="0" applyNumberFormat="1" applyFont="1" applyBorder="1" applyAlignment="1">
      <alignment horizontal="right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0" fontId="27" fillId="0" borderId="2" xfId="0" applyFont="1" applyBorder="1" applyAlignment="1">
      <alignment horizontal="left" vertical="center" wrapText="1"/>
    </xf>
    <xf numFmtId="4" fontId="27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180" fontId="30" fillId="0" borderId="2" xfId="0" applyNumberFormat="1" applyFont="1" applyBorder="1" applyAlignment="1">
      <alignment horizontal="right" vertical="center" wrapText="1"/>
    </xf>
    <xf numFmtId="4" fontId="19" fillId="0" borderId="2" xfId="0" applyNumberFormat="1" applyFont="1" applyBorder="1" applyAlignment="1">
      <alignment vertical="center" wrapText="1"/>
    </xf>
    <xf numFmtId="180" fontId="30" fillId="0" borderId="3" xfId="0" applyNumberFormat="1" applyFont="1" applyBorder="1" applyAlignment="1">
      <alignment horizontal="right" vertical="center" wrapText="1"/>
    </xf>
    <xf numFmtId="177" fontId="0" fillId="0" borderId="1" xfId="0" applyNumberFormat="1" applyFont="1" applyBorder="1">
      <alignment vertical="center"/>
    </xf>
    <xf numFmtId="0" fontId="30" fillId="0" borderId="4" xfId="0" applyFont="1" applyBorder="1" applyAlignment="1">
      <alignment horizontal="right" vertical="center" wrapText="1"/>
    </xf>
    <xf numFmtId="0" fontId="30" fillId="0" borderId="2" xfId="0" applyFont="1" applyBorder="1" applyAlignment="1">
      <alignment horizontal="right" vertical="center" wrapText="1"/>
    </xf>
    <xf numFmtId="180" fontId="27" fillId="0" borderId="2" xfId="0" applyNumberFormat="1" applyFont="1" applyBorder="1" applyAlignment="1">
      <alignment vertical="center" wrapText="1"/>
    </xf>
    <xf numFmtId="180" fontId="27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49" fontId="31" fillId="0" borderId="1" xfId="0" applyNumberFormat="1" applyFont="1" applyFill="1" applyBorder="1" applyAlignment="1" applyProtection="1">
      <alignment horizontal="left" vertical="center"/>
    </xf>
    <xf numFmtId="177" fontId="32" fillId="0" borderId="1" xfId="0" applyNumberFormat="1" applyFont="1" applyFill="1" applyBorder="1" applyAlignment="1" applyProtection="1">
      <alignment horizontal="center" vertical="center" wrapText="1"/>
    </xf>
    <xf numFmtId="0" fontId="33" fillId="0" borderId="1" xfId="0" applyFont="1" applyBorder="1" applyAlignment="1">
      <alignment horizontal="right" vertical="center" wrapText="1"/>
    </xf>
    <xf numFmtId="49" fontId="34" fillId="0" borderId="1" xfId="0" applyNumberFormat="1" applyFont="1" applyFill="1" applyBorder="1" applyAlignment="1" applyProtection="1">
      <alignment horizontal="left" vertical="center"/>
    </xf>
    <xf numFmtId="0" fontId="35" fillId="0" borderId="1" xfId="0" applyFont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>
      <alignment vertical="center"/>
    </xf>
    <xf numFmtId="0" fontId="3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" xfId="49" applyFont="1" applyFill="1" applyBorder="1" applyAlignment="1" applyProtection="1">
      <alignment vertical="center"/>
    </xf>
    <xf numFmtId="181" fontId="6" fillId="0" borderId="1" xfId="0" applyNumberFormat="1" applyFont="1" applyFill="1" applyBorder="1" applyAlignment="1" applyProtection="1">
      <alignment horizontal="right" vertical="center"/>
    </xf>
    <xf numFmtId="181" fontId="37" fillId="0" borderId="1" xfId="0" applyNumberFormat="1" applyFont="1" applyFill="1" applyBorder="1" applyAlignment="1">
      <alignment horizontal="right" vertical="center"/>
    </xf>
    <xf numFmtId="0" fontId="6" fillId="0" borderId="1" xfId="49" applyFont="1" applyBorder="1" applyAlignment="1" applyProtection="1">
      <alignment vertical="center"/>
    </xf>
    <xf numFmtId="0" fontId="4" fillId="0" borderId="1" xfId="49" applyFont="1" applyFill="1" applyBorder="1" applyAlignment="1" applyProtection="1">
      <alignment horizontal="center" vertical="center"/>
    </xf>
    <xf numFmtId="181" fontId="4" fillId="0" borderId="1" xfId="0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>
      <alignment vertical="center" wrapText="1"/>
    </xf>
    <xf numFmtId="0" fontId="38" fillId="0" borderId="0" xfId="0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4" fontId="3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right" vertical="center" wrapText="1"/>
    </xf>
    <xf numFmtId="182" fontId="19" fillId="0" borderId="0" xfId="0" applyNumberFormat="1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34" sqref="C16 G34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11" width="9.75" customWidth="1"/>
  </cols>
  <sheetData>
    <row r="1" ht="14.25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14.25" customHeight="1" spans="1:1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2.7" customHeight="1" spans="1:11">
      <c r="A3" s="33"/>
      <c r="B3" s="33" t="s">
        <v>0</v>
      </c>
      <c r="C3" s="129">
        <v>208009</v>
      </c>
      <c r="D3" s="129"/>
      <c r="E3" s="33"/>
      <c r="F3" s="33"/>
      <c r="G3" s="33"/>
      <c r="H3" s="33"/>
      <c r="I3" s="33"/>
      <c r="J3" s="33"/>
      <c r="K3" s="33"/>
    </row>
    <row r="4" ht="22.7" customHeight="1" spans="1:11">
      <c r="A4" s="33"/>
      <c r="B4" s="33" t="s">
        <v>1</v>
      </c>
      <c r="C4" s="33" t="s">
        <v>2</v>
      </c>
      <c r="D4" s="33"/>
      <c r="E4" s="33"/>
      <c r="F4" s="33"/>
      <c r="G4" s="33"/>
      <c r="H4" s="33"/>
      <c r="I4" s="33"/>
      <c r="J4" s="33"/>
      <c r="K4" s="33"/>
    </row>
    <row r="5" ht="14.25" customHeight="1" spans="1:1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ht="78.6" customHeight="1" spans="1:11">
      <c r="A6" s="31"/>
      <c r="B6" s="130" t="s">
        <v>3</v>
      </c>
      <c r="C6" s="130"/>
      <c r="D6" s="130"/>
      <c r="E6" s="130"/>
      <c r="F6" s="130"/>
      <c r="G6" s="130"/>
      <c r="H6" s="130"/>
      <c r="I6" s="130"/>
      <c r="J6" s="130"/>
      <c r="K6" s="130"/>
    </row>
    <row r="7" ht="22.7" customHeight="1" spans="1:1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ht="22.7" customHeight="1" spans="1:1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ht="22.7" customHeight="1" spans="1:1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ht="22.7" customHeight="1" spans="1:11">
      <c r="A10" s="33"/>
      <c r="B10" s="33" t="s">
        <v>4</v>
      </c>
      <c r="C10" s="33"/>
      <c r="F10" s="131" t="s">
        <v>5</v>
      </c>
      <c r="G10" s="132"/>
      <c r="H10" s="33"/>
      <c r="I10" s="33"/>
      <c r="J10" s="33"/>
      <c r="K10" s="33"/>
    </row>
    <row r="11" ht="22.7" customHeight="1" spans="1:1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="100" customFormat="1" ht="22.7" customHeight="1" spans="1:11">
      <c r="A12" s="101"/>
      <c r="B12" s="133" t="s">
        <v>6</v>
      </c>
      <c r="C12" s="134" t="s">
        <v>7</v>
      </c>
      <c r="D12" s="101"/>
      <c r="E12" s="133" t="s">
        <v>8</v>
      </c>
      <c r="F12" s="75" t="s">
        <v>9</v>
      </c>
      <c r="G12" s="101"/>
      <c r="H12" s="133" t="s">
        <v>10</v>
      </c>
      <c r="I12" s="75" t="s">
        <v>11</v>
      </c>
      <c r="J12" s="101"/>
      <c r="K12" s="101"/>
    </row>
    <row r="13" ht="14.25" customHeight="1" spans="1:11">
      <c r="A13" s="31"/>
      <c r="B13" s="31"/>
      <c r="C13" s="31" t="s">
        <v>12</v>
      </c>
      <c r="D13" s="31"/>
      <c r="E13" s="31"/>
      <c r="F13" s="31"/>
      <c r="G13" s="31"/>
      <c r="H13" s="31"/>
      <c r="I13" s="31"/>
      <c r="J13" s="31"/>
      <c r="K13" s="31"/>
    </row>
    <row r="14" ht="14.25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ht="14.25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G34" sqref="C16 G34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4.25" customHeight="1" spans="1:8">
      <c r="A1" s="31"/>
      <c r="B1" s="31"/>
      <c r="C1" s="31"/>
      <c r="D1" s="31"/>
      <c r="E1" s="31"/>
      <c r="F1" s="31"/>
      <c r="G1" s="31"/>
      <c r="H1" s="31"/>
    </row>
    <row r="2" ht="39.95" customHeight="1" spans="1:8">
      <c r="A2" s="64" t="s">
        <v>239</v>
      </c>
      <c r="B2" s="64"/>
      <c r="C2" s="64"/>
      <c r="D2" s="64"/>
      <c r="E2" s="64"/>
      <c r="F2" s="64"/>
      <c r="G2" s="64"/>
      <c r="H2" s="64"/>
    </row>
    <row r="3" ht="22.7" customHeight="1" spans="1:8">
      <c r="A3" s="31"/>
      <c r="B3" s="31"/>
      <c r="C3" s="31"/>
      <c r="D3" s="31"/>
      <c r="E3" s="31"/>
      <c r="F3" s="31"/>
      <c r="G3" s="31"/>
      <c r="H3" s="65" t="s">
        <v>35</v>
      </c>
    </row>
    <row r="4" ht="22.7" customHeight="1" spans="1:8">
      <c r="A4" s="35" t="s">
        <v>167</v>
      </c>
      <c r="B4" s="35" t="s">
        <v>240</v>
      </c>
      <c r="C4" s="35"/>
      <c r="D4" s="35"/>
      <c r="E4" s="35"/>
      <c r="F4" s="35"/>
      <c r="G4" s="35" t="s">
        <v>241</v>
      </c>
      <c r="H4" s="35" t="s">
        <v>242</v>
      </c>
    </row>
    <row r="5" ht="22.7" customHeight="1" spans="1:8">
      <c r="A5" s="35"/>
      <c r="B5" s="35" t="s">
        <v>116</v>
      </c>
      <c r="C5" s="35" t="s">
        <v>243</v>
      </c>
      <c r="D5" s="35" t="s">
        <v>244</v>
      </c>
      <c r="E5" s="35" t="s">
        <v>245</v>
      </c>
      <c r="F5" s="35"/>
      <c r="G5" s="35"/>
      <c r="H5" s="35"/>
    </row>
    <row r="6" ht="22.7" customHeight="1" spans="1:8">
      <c r="A6" s="35"/>
      <c r="B6" s="35"/>
      <c r="C6" s="35"/>
      <c r="D6" s="35"/>
      <c r="E6" s="35" t="s">
        <v>246</v>
      </c>
      <c r="F6" s="35" t="s">
        <v>247</v>
      </c>
      <c r="G6" s="35"/>
      <c r="H6" s="35"/>
    </row>
    <row r="7" ht="22.7" customHeight="1" spans="1:8">
      <c r="A7" s="66" t="s">
        <v>116</v>
      </c>
      <c r="B7" s="67"/>
      <c r="C7" s="67"/>
      <c r="D7" s="67"/>
      <c r="E7" s="67"/>
      <c r="F7" s="67"/>
      <c r="G7" s="67"/>
      <c r="H7" s="67"/>
    </row>
    <row r="8" ht="22.7" customHeight="1" spans="1:8">
      <c r="A8" s="66"/>
      <c r="B8" s="67"/>
      <c r="C8" s="67"/>
      <c r="D8" s="67"/>
      <c r="E8" s="67"/>
      <c r="F8" s="67"/>
      <c r="G8" s="67"/>
      <c r="H8" s="67"/>
    </row>
    <row r="9" ht="22.7" customHeight="1" spans="1:8">
      <c r="A9" s="36"/>
      <c r="B9" s="37"/>
      <c r="C9" s="37"/>
      <c r="D9" s="37"/>
      <c r="E9" s="37"/>
      <c r="F9" s="37"/>
      <c r="G9" s="37"/>
      <c r="H9" s="37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63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G34" sqref="C16 G34"/>
    </sheetView>
  </sheetViews>
  <sheetFormatPr defaultColWidth="10" defaultRowHeight="15"/>
  <cols>
    <col min="1" max="1" width="9.75" customWidth="1"/>
    <col min="2" max="2" width="12" style="38" customWidth="1"/>
    <col min="3" max="3" width="17.75" style="38" customWidth="1"/>
    <col min="4" max="5" width="13" customWidth="1"/>
    <col min="6" max="6" width="12.5" customWidth="1"/>
    <col min="7" max="11" width="9.75" customWidth="1"/>
  </cols>
  <sheetData>
    <row r="1" ht="14.25" customHeight="1" spans="1:11">
      <c r="A1" s="31"/>
      <c r="B1" s="47"/>
      <c r="C1" s="48"/>
      <c r="D1" s="31"/>
      <c r="E1" s="31"/>
      <c r="F1" s="31"/>
      <c r="G1" s="31"/>
      <c r="H1" s="31"/>
      <c r="I1" s="31"/>
      <c r="J1" s="31"/>
      <c r="K1" s="31"/>
    </row>
    <row r="2" ht="39.95" customHeight="1" spans="1:11">
      <c r="A2" s="32" t="s">
        <v>248</v>
      </c>
      <c r="B2" s="41"/>
      <c r="C2" s="41"/>
      <c r="D2" s="32"/>
      <c r="E2" s="32"/>
      <c r="F2" s="32"/>
      <c r="G2" s="31"/>
      <c r="H2" s="31"/>
      <c r="I2" s="31"/>
      <c r="J2" s="31"/>
      <c r="K2" s="31"/>
    </row>
    <row r="3" ht="22.7" customHeight="1" spans="1:11">
      <c r="A3" s="33"/>
      <c r="D3" s="33"/>
      <c r="E3" s="33"/>
      <c r="F3" s="33" t="s">
        <v>35</v>
      </c>
      <c r="G3" s="31"/>
      <c r="H3" s="31"/>
      <c r="I3" s="31"/>
      <c r="J3" s="31"/>
      <c r="K3" s="31"/>
    </row>
    <row r="4" ht="22.7" customHeight="1" spans="1:11">
      <c r="A4" s="49" t="s">
        <v>249</v>
      </c>
      <c r="B4" s="50" t="s">
        <v>250</v>
      </c>
      <c r="C4" s="51" t="s">
        <v>251</v>
      </c>
      <c r="D4" s="49" t="s">
        <v>116</v>
      </c>
      <c r="E4" s="49" t="s">
        <v>113</v>
      </c>
      <c r="F4" s="49" t="s">
        <v>114</v>
      </c>
      <c r="G4" s="31"/>
      <c r="H4" s="31"/>
      <c r="I4" s="31"/>
      <c r="J4" s="31"/>
      <c r="K4" s="31"/>
    </row>
    <row r="5" ht="27.95" customHeight="1" spans="1:11">
      <c r="A5" s="49"/>
      <c r="B5" s="52"/>
      <c r="C5" s="53" t="s">
        <v>116</v>
      </c>
      <c r="D5" s="54"/>
      <c r="E5" s="54"/>
      <c r="F5" s="54"/>
      <c r="G5" s="33"/>
      <c r="H5" s="33"/>
      <c r="I5" s="33"/>
      <c r="J5" s="33"/>
      <c r="K5" s="33"/>
    </row>
    <row r="6" ht="33" customHeight="1" spans="1:11">
      <c r="A6" s="49"/>
      <c r="B6" s="52"/>
      <c r="C6" s="53" t="s">
        <v>116</v>
      </c>
      <c r="D6" s="55">
        <f>D7</f>
        <v>391863.307</v>
      </c>
      <c r="E6" s="55">
        <f>E7</f>
        <v>391863.307</v>
      </c>
      <c r="F6" s="55"/>
      <c r="G6" s="33"/>
      <c r="H6" s="33"/>
      <c r="I6" s="33"/>
      <c r="J6" s="33"/>
      <c r="K6" s="33"/>
    </row>
    <row r="7" ht="33" customHeight="1" spans="1:6">
      <c r="A7" s="56">
        <v>1</v>
      </c>
      <c r="B7" s="57" t="s">
        <v>217</v>
      </c>
      <c r="C7" s="57" t="s">
        <v>218</v>
      </c>
      <c r="D7" s="58">
        <f>SUM(D8:D15)</f>
        <v>391863.307</v>
      </c>
      <c r="E7" s="58">
        <f>SUM(E8:E15)</f>
        <v>391863.307</v>
      </c>
      <c r="F7" s="58"/>
    </row>
    <row r="8" ht="33" customHeight="1" spans="1:6">
      <c r="A8" s="56">
        <v>2</v>
      </c>
      <c r="B8" s="59" t="s">
        <v>219</v>
      </c>
      <c r="C8" s="59" t="s">
        <v>220</v>
      </c>
      <c r="D8" s="60">
        <v>40000</v>
      </c>
      <c r="E8" s="61">
        <v>40000</v>
      </c>
      <c r="F8" s="61"/>
    </row>
    <row r="9" ht="33" customHeight="1" spans="1:6">
      <c r="A9" s="56">
        <v>3</v>
      </c>
      <c r="B9" s="59" t="s">
        <v>221</v>
      </c>
      <c r="C9" s="59" t="s">
        <v>222</v>
      </c>
      <c r="D9" s="60">
        <v>20400</v>
      </c>
      <c r="E9" s="61">
        <v>20400</v>
      </c>
      <c r="F9" s="61"/>
    </row>
    <row r="10" ht="33" customHeight="1" spans="1:6">
      <c r="A10" s="56">
        <v>4</v>
      </c>
      <c r="B10" s="59" t="s">
        <v>223</v>
      </c>
      <c r="C10" s="59" t="s">
        <v>224</v>
      </c>
      <c r="D10" s="60">
        <v>35000</v>
      </c>
      <c r="E10" s="61">
        <v>35000</v>
      </c>
      <c r="F10" s="61"/>
    </row>
    <row r="11" ht="33" customHeight="1" spans="1:6">
      <c r="A11" s="56">
        <v>5</v>
      </c>
      <c r="B11" s="59" t="s">
        <v>225</v>
      </c>
      <c r="C11" s="59" t="s">
        <v>226</v>
      </c>
      <c r="D11" s="60">
        <v>15000</v>
      </c>
      <c r="E11" s="61">
        <v>15000</v>
      </c>
      <c r="F11" s="61"/>
    </row>
    <row r="12" ht="33" customHeight="1" spans="1:6">
      <c r="A12" s="56">
        <v>6</v>
      </c>
      <c r="B12" s="59" t="s">
        <v>227</v>
      </c>
      <c r="C12" s="59" t="s">
        <v>228</v>
      </c>
      <c r="D12" s="60">
        <v>50000</v>
      </c>
      <c r="E12" s="61">
        <v>50000</v>
      </c>
      <c r="F12" s="61"/>
    </row>
    <row r="13" ht="33" customHeight="1" spans="1:6">
      <c r="A13" s="56">
        <v>7</v>
      </c>
      <c r="B13" s="59" t="s">
        <v>229</v>
      </c>
      <c r="C13" s="59" t="s">
        <v>230</v>
      </c>
      <c r="D13" s="60">
        <v>50000</v>
      </c>
      <c r="E13" s="61">
        <v>50000</v>
      </c>
      <c r="F13" s="61"/>
    </row>
    <row r="14" ht="33" customHeight="1" spans="1:6">
      <c r="A14" s="56">
        <v>8</v>
      </c>
      <c r="B14" s="59" t="s">
        <v>231</v>
      </c>
      <c r="C14" s="59" t="s">
        <v>232</v>
      </c>
      <c r="D14" s="60">
        <v>103850.082</v>
      </c>
      <c r="E14" s="61">
        <v>103850.082</v>
      </c>
      <c r="F14" s="61"/>
    </row>
    <row r="15" ht="33" customHeight="1" spans="1:6">
      <c r="A15" s="56">
        <v>9</v>
      </c>
      <c r="B15" s="59" t="s">
        <v>233</v>
      </c>
      <c r="C15" s="59" t="s">
        <v>234</v>
      </c>
      <c r="D15" s="60">
        <v>77613.225</v>
      </c>
      <c r="E15" s="61">
        <v>77613.225</v>
      </c>
      <c r="F15" s="61"/>
    </row>
    <row r="16" ht="33" customHeight="1" spans="1:6">
      <c r="A16" s="62"/>
      <c r="B16" s="63"/>
      <c r="C16" s="59"/>
      <c r="D16" s="62"/>
      <c r="E16" s="62"/>
      <c r="F16" s="62"/>
    </row>
    <row r="17" ht="33" customHeight="1" spans="1:6">
      <c r="A17" s="62"/>
      <c r="B17" s="63"/>
      <c r="C17" s="59"/>
      <c r="D17" s="62"/>
      <c r="E17" s="62"/>
      <c r="F17" s="62"/>
    </row>
    <row r="18" ht="33" customHeight="1" spans="1:6">
      <c r="A18" s="62"/>
      <c r="B18" s="63"/>
      <c r="C18" s="59"/>
      <c r="D18" s="62"/>
      <c r="E18" s="62"/>
      <c r="F18" s="62"/>
    </row>
    <row r="19" ht="33" customHeight="1" spans="1:6">
      <c r="A19" s="62"/>
      <c r="B19" s="63"/>
      <c r="C19" s="59"/>
      <c r="D19" s="62"/>
      <c r="E19" s="62"/>
      <c r="F19" s="62"/>
    </row>
    <row r="20" ht="33" customHeight="1" spans="1:6">
      <c r="A20" s="62"/>
      <c r="B20" s="63"/>
      <c r="C20" s="59"/>
      <c r="D20" s="62"/>
      <c r="E20" s="62"/>
      <c r="F20" s="62"/>
    </row>
    <row r="25" ht="13.5" spans="2:3">
      <c r="B25" s="39"/>
      <c r="C25" s="39"/>
    </row>
    <row r="26" ht="13.5" spans="2:3">
      <c r="B26" s="39"/>
      <c r="C26" s="39"/>
    </row>
    <row r="27" ht="13.5" spans="2:3">
      <c r="B27" s="39"/>
      <c r="C27" s="39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tabSelected="1" workbookViewId="0">
      <selection activeCell="G34" sqref="C16 G34"/>
    </sheetView>
  </sheetViews>
  <sheetFormatPr defaultColWidth="7.875" defaultRowHeight="12.75" customHeight="1"/>
  <cols>
    <col min="1" max="1" width="17" style="38" customWidth="1"/>
    <col min="2" max="2" width="41.375" style="38" customWidth="1"/>
    <col min="3" max="3" width="29.375" style="38" customWidth="1"/>
    <col min="4" max="4" width="2.5" style="38" customWidth="1"/>
    <col min="5" max="16" width="8" style="38"/>
    <col min="17" max="16384" width="7.875" style="39"/>
  </cols>
  <sheetData>
    <row r="1" ht="15" customHeight="1" spans="1:16">
      <c r="A1" s="40"/>
      <c r="B1" s="40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ht="32.25" customHeight="1" spans="1:16">
      <c r="A2" s="41" t="s">
        <v>252</v>
      </c>
      <c r="B2" s="41"/>
      <c r="C2" s="41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ht="15" customHeight="1" spans="1:16">
      <c r="A3" s="39"/>
      <c r="B3" s="39"/>
      <c r="C3" s="42" t="s">
        <v>35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ht="25.5" customHeight="1" spans="1:16">
      <c r="A4" s="43" t="s">
        <v>253</v>
      </c>
      <c r="B4" s="43"/>
      <c r="C4" s="44" t="s">
        <v>39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ht="25.5" customHeight="1" spans="1:16">
      <c r="A5" s="43" t="s">
        <v>254</v>
      </c>
      <c r="B5" s="43" t="s">
        <v>255</v>
      </c>
      <c r="C5" s="44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ht="25.5" customHeight="1" spans="1:16">
      <c r="A6" s="43" t="s">
        <v>116</v>
      </c>
      <c r="B6" s="43"/>
      <c r="C6" s="44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ht="26.25" customHeight="1" spans="1:16">
      <c r="A7" s="45"/>
      <c r="B7" s="45"/>
      <c r="C7" s="46">
        <v>0</v>
      </c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ht="26.25" customHeight="1" spans="1:16">
      <c r="A8" s="45"/>
      <c r="B8" s="45"/>
      <c r="C8" s="46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ht="26.25" customHeight="1" spans="1:16">
      <c r="A9" s="45"/>
      <c r="B9" s="45"/>
      <c r="C9" s="46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ht="26.25" customHeight="1" spans="1:3">
      <c r="A10" s="45"/>
      <c r="B10" s="45"/>
      <c r="C10" s="46"/>
    </row>
    <row r="11" ht="26.25" customHeight="1" spans="1:3">
      <c r="A11" s="45"/>
      <c r="B11" s="45"/>
      <c r="C11" s="46"/>
    </row>
    <row r="12" ht="26.25" customHeight="1" spans="1:3">
      <c r="A12" s="45"/>
      <c r="B12" s="45"/>
      <c r="C12" s="46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G34" sqref="C16 G34"/>
    </sheetView>
  </sheetViews>
  <sheetFormatPr defaultColWidth="10" defaultRowHeight="13.5" outlineLevelRow="4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4.25" customHeight="1" spans="1:5">
      <c r="A1" s="31"/>
      <c r="B1" s="31"/>
      <c r="C1" s="31"/>
      <c r="D1" s="31"/>
      <c r="E1" s="31"/>
    </row>
    <row r="2" ht="39.95" customHeight="1" spans="1:5">
      <c r="A2" s="32" t="s">
        <v>256</v>
      </c>
      <c r="B2" s="32"/>
      <c r="C2" s="32"/>
      <c r="D2" s="32"/>
      <c r="E2" s="32"/>
    </row>
    <row r="3" ht="22.7" customHeight="1" spans="1:5">
      <c r="A3" s="33"/>
      <c r="B3" s="33"/>
      <c r="C3" s="33"/>
      <c r="D3" s="33"/>
      <c r="E3" s="34" t="s">
        <v>35</v>
      </c>
    </row>
    <row r="4" ht="22.7" customHeight="1" spans="1:5">
      <c r="A4" s="35" t="s">
        <v>167</v>
      </c>
      <c r="B4" s="35" t="s">
        <v>116</v>
      </c>
      <c r="C4" s="35" t="s">
        <v>257</v>
      </c>
      <c r="D4" s="35" t="s">
        <v>258</v>
      </c>
      <c r="E4" s="35" t="s">
        <v>259</v>
      </c>
    </row>
    <row r="5" ht="22.7" customHeight="1" spans="1:5">
      <c r="A5" s="36"/>
      <c r="B5" s="37"/>
      <c r="C5" s="37"/>
      <c r="D5" s="37"/>
      <c r="E5" s="37"/>
    </row>
  </sheetData>
  <mergeCells count="1">
    <mergeCell ref="A2:E2"/>
  </mergeCells>
  <pageMargins left="0.75" right="0.75" top="0.270000010728836" bottom="0.270000010728836" header="0" footer="0"/>
  <pageSetup paperSize="9" scale="7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G34" sqref="C16 G34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22" t="s">
        <v>260</v>
      </c>
      <c r="B1" s="22"/>
    </row>
    <row r="2" spans="1:1">
      <c r="A2" s="23" t="s">
        <v>261</v>
      </c>
    </row>
    <row r="3" ht="15" customHeight="1" spans="1:2">
      <c r="A3" s="24" t="s">
        <v>38</v>
      </c>
      <c r="B3" s="25" t="s">
        <v>39</v>
      </c>
    </row>
    <row r="4" spans="1:2">
      <c r="A4" s="24"/>
      <c r="B4" s="25"/>
    </row>
    <row r="5" spans="1:2">
      <c r="A5" s="26" t="s">
        <v>262</v>
      </c>
      <c r="B5" s="25"/>
    </row>
    <row r="6" spans="1:2">
      <c r="A6" s="27"/>
      <c r="B6" s="28"/>
    </row>
    <row r="7" spans="1:2">
      <c r="A7" s="29"/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263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view="pageBreakPreview" zoomScaleNormal="100" topLeftCell="A4" workbookViewId="0">
      <selection activeCell="G34" sqref="B16:H16 G34"/>
    </sheetView>
  </sheetViews>
  <sheetFormatPr defaultColWidth="9" defaultRowHeight="13.5"/>
  <cols>
    <col min="4" max="16" width="5.75" customWidth="1"/>
  </cols>
  <sheetData>
    <row r="1" ht="18.75" spans="1:16">
      <c r="A1" s="1" t="s">
        <v>264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265</v>
      </c>
    </row>
    <row r="3" ht="33" customHeight="1" spans="1:16">
      <c r="A3" s="3" t="s">
        <v>266</v>
      </c>
      <c r="B3" s="11" t="s">
        <v>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ht="36" customHeight="1" spans="1:16">
      <c r="A4" s="3" t="s">
        <v>267</v>
      </c>
      <c r="B4" s="6" t="s">
        <v>11</v>
      </c>
      <c r="C4" s="7"/>
      <c r="D4" s="7"/>
      <c r="E4" s="7"/>
      <c r="F4" s="3" t="s">
        <v>268</v>
      </c>
      <c r="G4" s="3"/>
      <c r="H4" s="3"/>
      <c r="I4" s="3"/>
      <c r="J4" s="7">
        <v>13884139843</v>
      </c>
      <c r="K4" s="7"/>
      <c r="L4" s="7"/>
      <c r="M4" s="7"/>
      <c r="N4" s="7"/>
      <c r="O4" s="7"/>
      <c r="P4" s="7"/>
    </row>
    <row r="5" ht="36" customHeight="1" spans="1:16">
      <c r="A5" s="3" t="s">
        <v>269</v>
      </c>
      <c r="B5" s="3" t="s">
        <v>270</v>
      </c>
      <c r="C5" s="3"/>
      <c r="D5" s="11" t="s">
        <v>271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ht="36" customHeight="1" spans="1:16">
      <c r="A6" s="3"/>
      <c r="B6" s="3" t="s">
        <v>272</v>
      </c>
      <c r="C6" s="3"/>
      <c r="D6" s="11" t="s">
        <v>273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ht="36" customHeight="1" spans="1:16">
      <c r="A7" s="3"/>
      <c r="B7" s="3" t="s">
        <v>274</v>
      </c>
      <c r="C7" s="3"/>
      <c r="D7" s="13" t="s">
        <v>275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ht="36" customHeight="1" spans="1:16">
      <c r="A8" s="3"/>
      <c r="B8" s="3" t="s">
        <v>276</v>
      </c>
      <c r="C8" s="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ht="36" customHeight="1" spans="1:16">
      <c r="A9" s="3" t="s">
        <v>277</v>
      </c>
      <c r="B9" s="3" t="s">
        <v>278</v>
      </c>
      <c r="C9" s="3"/>
      <c r="D9" s="13" t="s">
        <v>279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ht="36" customHeight="1" spans="1:16">
      <c r="A10" s="3"/>
      <c r="B10" s="14" t="s">
        <v>280</v>
      </c>
      <c r="C10" s="14"/>
      <c r="D10" s="11" t="s">
        <v>281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ht="36" customHeight="1" spans="1:16">
      <c r="A11" s="3"/>
      <c r="B11" s="14" t="s">
        <v>282</v>
      </c>
      <c r="C11" s="14"/>
      <c r="D11" s="3" t="s">
        <v>283</v>
      </c>
      <c r="E11" s="3"/>
      <c r="F11" s="3"/>
      <c r="G11" s="3"/>
      <c r="H11" s="3" t="s">
        <v>284</v>
      </c>
      <c r="I11" s="3"/>
      <c r="J11" s="3"/>
      <c r="K11" s="3"/>
      <c r="L11" s="3" t="s">
        <v>285</v>
      </c>
      <c r="M11" s="3"/>
      <c r="N11" s="3"/>
      <c r="O11" s="3"/>
      <c r="P11" s="3" t="s">
        <v>286</v>
      </c>
    </row>
    <row r="12" ht="36" customHeight="1" spans="1:16">
      <c r="A12" s="3"/>
      <c r="B12" s="15">
        <v>53</v>
      </c>
      <c r="C12" s="15"/>
      <c r="D12" s="5">
        <v>73</v>
      </c>
      <c r="E12" s="5"/>
      <c r="F12" s="5"/>
      <c r="G12" s="5"/>
      <c r="H12" s="5"/>
      <c r="I12" s="5"/>
      <c r="J12" s="5"/>
      <c r="K12" s="5"/>
      <c r="L12" s="5">
        <v>53</v>
      </c>
      <c r="M12" s="5"/>
      <c r="N12" s="5"/>
      <c r="O12" s="5"/>
      <c r="P12" s="5">
        <v>20</v>
      </c>
    </row>
    <row r="13" ht="36" customHeight="1" spans="1:16">
      <c r="A13" s="3" t="s">
        <v>287</v>
      </c>
      <c r="B13" s="12" t="s">
        <v>288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36" customHeight="1" spans="1:16">
      <c r="A14" s="3" t="s">
        <v>289</v>
      </c>
      <c r="B14" s="3" t="s">
        <v>290</v>
      </c>
      <c r="C14" s="3" t="s">
        <v>291</v>
      </c>
      <c r="D14" s="3"/>
      <c r="E14" s="3"/>
      <c r="F14" s="3"/>
      <c r="G14" s="3" t="s">
        <v>292</v>
      </c>
      <c r="H14" s="3"/>
      <c r="I14" s="3"/>
      <c r="J14" s="3"/>
      <c r="K14" s="3" t="s">
        <v>293</v>
      </c>
      <c r="L14" s="3"/>
      <c r="M14" s="3"/>
      <c r="N14" s="3"/>
      <c r="O14" s="3" t="s">
        <v>294</v>
      </c>
      <c r="P14" s="3"/>
    </row>
    <row r="15" ht="36" customHeight="1" spans="1:16">
      <c r="A15" s="3"/>
      <c r="B15" s="7">
        <v>534.23</v>
      </c>
      <c r="C15" s="16">
        <v>872</v>
      </c>
      <c r="D15" s="16"/>
      <c r="E15" s="16"/>
      <c r="F15" s="16"/>
      <c r="G15" s="16">
        <v>872</v>
      </c>
      <c r="H15" s="16"/>
      <c r="I15" s="16"/>
      <c r="J15" s="16"/>
      <c r="K15" s="21">
        <v>1</v>
      </c>
      <c r="L15" s="7"/>
      <c r="M15" s="7"/>
      <c r="N15" s="7"/>
      <c r="O15" s="7"/>
      <c r="P15" s="7"/>
    </row>
    <row r="16" ht="36" customHeight="1" spans="1:16">
      <c r="A16" s="3" t="s">
        <v>295</v>
      </c>
      <c r="B16" s="3" t="s">
        <v>296</v>
      </c>
      <c r="C16" s="3"/>
      <c r="D16" s="3"/>
      <c r="E16" s="3"/>
      <c r="F16" s="3"/>
      <c r="G16" s="3"/>
      <c r="H16" s="3"/>
      <c r="I16" s="3" t="s">
        <v>297</v>
      </c>
      <c r="J16" s="3"/>
      <c r="K16" s="3"/>
      <c r="L16" s="3"/>
      <c r="M16" s="3"/>
      <c r="N16" s="3"/>
      <c r="O16" s="3"/>
      <c r="P16" s="3"/>
    </row>
    <row r="17" ht="33.75" customHeight="1" spans="1:16">
      <c r="A17" s="3"/>
      <c r="B17" s="3" t="s">
        <v>298</v>
      </c>
      <c r="C17" s="3"/>
      <c r="D17" s="3"/>
      <c r="E17" s="7"/>
      <c r="F17" s="7"/>
      <c r="G17" s="7"/>
      <c r="H17" s="7"/>
      <c r="I17" s="3" t="s">
        <v>193</v>
      </c>
      <c r="J17" s="3"/>
      <c r="K17" s="3"/>
      <c r="L17" s="3"/>
      <c r="M17" s="3"/>
      <c r="N17" s="7">
        <v>779.51</v>
      </c>
      <c r="O17" s="7"/>
      <c r="P17" s="7"/>
    </row>
    <row r="18" ht="33.75" customHeight="1" spans="1:16">
      <c r="A18" s="3"/>
      <c r="B18" s="3" t="s">
        <v>299</v>
      </c>
      <c r="C18" s="3"/>
      <c r="D18" s="3"/>
      <c r="E18" s="7">
        <v>818.7</v>
      </c>
      <c r="F18" s="7"/>
      <c r="G18" s="7"/>
      <c r="H18" s="7"/>
      <c r="I18" s="3" t="s">
        <v>194</v>
      </c>
      <c r="J18" s="3"/>
      <c r="K18" s="3"/>
      <c r="L18" s="3"/>
      <c r="M18" s="3"/>
      <c r="N18" s="7">
        <v>39.19</v>
      </c>
      <c r="O18" s="7"/>
      <c r="P18" s="7"/>
    </row>
    <row r="19" ht="33.75" customHeight="1" spans="1:16">
      <c r="A19" s="3"/>
      <c r="B19" s="3" t="s">
        <v>300</v>
      </c>
      <c r="C19" s="3"/>
      <c r="D19" s="3"/>
      <c r="E19" s="7"/>
      <c r="F19" s="7"/>
      <c r="G19" s="7"/>
      <c r="H19" s="7"/>
      <c r="I19" s="3" t="s">
        <v>301</v>
      </c>
      <c r="J19" s="3"/>
      <c r="K19" s="3"/>
      <c r="L19" s="3"/>
      <c r="M19" s="3"/>
      <c r="N19" s="7"/>
      <c r="O19" s="7"/>
      <c r="P19" s="7"/>
    </row>
    <row r="20" ht="33.75" customHeight="1" spans="1:16">
      <c r="A20" s="3"/>
      <c r="B20" s="3" t="s">
        <v>302</v>
      </c>
      <c r="C20" s="3"/>
      <c r="D20" s="3"/>
      <c r="E20" s="7">
        <v>818.7</v>
      </c>
      <c r="F20" s="7"/>
      <c r="G20" s="7"/>
      <c r="H20" s="7"/>
      <c r="I20" s="3" t="s">
        <v>303</v>
      </c>
      <c r="J20" s="3"/>
      <c r="K20" s="3"/>
      <c r="L20" s="3"/>
      <c r="M20" s="3"/>
      <c r="N20" s="7">
        <v>818.7</v>
      </c>
      <c r="O20" s="7"/>
      <c r="P20" s="7"/>
    </row>
    <row r="21" ht="30" customHeight="1" spans="1:16">
      <c r="A21" s="3" t="s">
        <v>304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ht="36" customHeight="1" spans="1:16">
      <c r="A22" s="3" t="s">
        <v>305</v>
      </c>
      <c r="B22" s="3" t="s">
        <v>306</v>
      </c>
      <c r="C22" s="3"/>
      <c r="D22" s="3" t="s">
        <v>307</v>
      </c>
      <c r="E22" s="3"/>
      <c r="F22" s="3"/>
      <c r="G22" s="3"/>
      <c r="H22" s="3"/>
      <c r="I22" s="3"/>
      <c r="J22" s="3"/>
      <c r="K22" s="3"/>
      <c r="L22" s="3"/>
      <c r="M22" s="3" t="s">
        <v>308</v>
      </c>
      <c r="N22" s="3"/>
      <c r="O22" s="3"/>
      <c r="P22" s="3"/>
    </row>
    <row r="23" ht="39.75" customHeight="1" spans="1:16">
      <c r="A23" s="17" t="s">
        <v>309</v>
      </c>
      <c r="B23" s="17" t="s">
        <v>310</v>
      </c>
      <c r="C23" s="5"/>
      <c r="D23" s="18" t="s">
        <v>311</v>
      </c>
      <c r="E23" s="19"/>
      <c r="F23" s="19"/>
      <c r="G23" s="19"/>
      <c r="H23" s="19"/>
      <c r="I23" s="19"/>
      <c r="J23" s="19"/>
      <c r="K23" s="19"/>
      <c r="L23" s="19"/>
      <c r="M23" s="5">
        <v>50</v>
      </c>
      <c r="N23" s="5"/>
      <c r="O23" s="5"/>
      <c r="P23" s="5"/>
    </row>
    <row r="24" ht="39.75" customHeight="1" spans="1:16">
      <c r="A24" s="17" t="s">
        <v>312</v>
      </c>
      <c r="B24" s="17" t="s">
        <v>313</v>
      </c>
      <c r="C24" s="5"/>
      <c r="D24" s="18" t="s">
        <v>314</v>
      </c>
      <c r="E24" s="19"/>
      <c r="F24" s="19"/>
      <c r="G24" s="19"/>
      <c r="H24" s="19"/>
      <c r="I24" s="19"/>
      <c r="J24" s="19"/>
      <c r="K24" s="19"/>
      <c r="L24" s="19"/>
      <c r="M24" s="5">
        <v>30</v>
      </c>
      <c r="N24" s="5"/>
      <c r="O24" s="5"/>
      <c r="P24" s="5"/>
    </row>
    <row r="25" ht="39.75" customHeight="1" spans="1:16">
      <c r="A25" s="17" t="s">
        <v>315</v>
      </c>
      <c r="B25" s="17" t="s">
        <v>316</v>
      </c>
      <c r="C25" s="5"/>
      <c r="D25" s="20" t="s">
        <v>317</v>
      </c>
      <c r="E25" s="19"/>
      <c r="F25" s="19"/>
      <c r="G25" s="19"/>
      <c r="H25" s="19"/>
      <c r="I25" s="19"/>
      <c r="J25" s="19"/>
      <c r="K25" s="19"/>
      <c r="L25" s="19"/>
      <c r="M25" s="5">
        <v>20</v>
      </c>
      <c r="N25" s="5"/>
      <c r="O25" s="5"/>
      <c r="P25" s="5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workbookViewId="0">
      <selection activeCell="G34" sqref="C16 G34"/>
    </sheetView>
  </sheetViews>
  <sheetFormatPr defaultColWidth="9" defaultRowHeight="13.5"/>
  <sheetData>
    <row r="1" ht="18.75" spans="1:11">
      <c r="A1" s="1" t="s">
        <v>318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265</v>
      </c>
    </row>
    <row r="3" ht="45.95" customHeight="1" spans="1:11">
      <c r="A3" s="3" t="s">
        <v>319</v>
      </c>
      <c r="B3" s="4" t="s">
        <v>320</v>
      </c>
      <c r="C3" s="5"/>
      <c r="D3" s="5"/>
      <c r="E3" s="5"/>
      <c r="F3" s="3" t="s">
        <v>321</v>
      </c>
      <c r="G3" s="3"/>
      <c r="H3" s="6" t="s">
        <v>279</v>
      </c>
      <c r="I3" s="7"/>
      <c r="J3" s="7"/>
      <c r="K3" s="7"/>
    </row>
    <row r="4" ht="45.95" customHeight="1" spans="1:11">
      <c r="A4" s="3" t="s">
        <v>322</v>
      </c>
      <c r="B4" s="5"/>
      <c r="C4" s="5"/>
      <c r="D4" s="5"/>
      <c r="E4" s="5"/>
      <c r="F4" s="3" t="s">
        <v>323</v>
      </c>
      <c r="G4" s="3"/>
      <c r="H4" s="7"/>
      <c r="I4" s="7"/>
      <c r="J4" s="7"/>
      <c r="K4" s="7"/>
    </row>
    <row r="5" ht="45.95" customHeight="1" spans="1:11">
      <c r="A5" s="3" t="s">
        <v>324</v>
      </c>
      <c r="B5" s="5"/>
      <c r="C5" s="5"/>
      <c r="D5" s="5"/>
      <c r="E5" s="5"/>
      <c r="F5" s="3" t="s">
        <v>325</v>
      </c>
      <c r="G5" s="3"/>
      <c r="H5" s="7"/>
      <c r="I5" s="7"/>
      <c r="J5" s="7"/>
      <c r="K5" s="7"/>
    </row>
    <row r="6" ht="45.95" customHeight="1" spans="1:11">
      <c r="A6" s="3" t="s">
        <v>326</v>
      </c>
      <c r="B6" s="5"/>
      <c r="C6" s="5"/>
      <c r="D6" s="5"/>
      <c r="E6" s="5"/>
      <c r="F6" s="3" t="s">
        <v>327</v>
      </c>
      <c r="G6" s="3"/>
      <c r="H6" s="7"/>
      <c r="I6" s="7"/>
      <c r="J6" s="7"/>
      <c r="K6" s="7"/>
    </row>
    <row r="7" ht="45.95" customHeight="1" spans="1:11">
      <c r="A7" s="3" t="s">
        <v>328</v>
      </c>
      <c r="B7" s="8" t="s">
        <v>329</v>
      </c>
      <c r="C7" s="7"/>
      <c r="D7" s="7"/>
      <c r="E7" s="8" t="s">
        <v>330</v>
      </c>
      <c r="F7" s="8"/>
      <c r="G7" s="7"/>
      <c r="H7" s="7"/>
      <c r="I7" s="8" t="s">
        <v>331</v>
      </c>
      <c r="J7" s="8"/>
      <c r="K7" s="7"/>
    </row>
    <row r="8" ht="45.95" customHeight="1" spans="1:11">
      <c r="A8" s="3" t="s">
        <v>332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ht="45.95" customHeight="1" spans="1:11">
      <c r="A9" s="3" t="s">
        <v>305</v>
      </c>
      <c r="B9" s="3" t="s">
        <v>306</v>
      </c>
      <c r="C9" s="3"/>
      <c r="D9" s="3" t="s">
        <v>307</v>
      </c>
      <c r="E9" s="3"/>
      <c r="F9" s="3"/>
      <c r="G9" s="3"/>
      <c r="H9" s="3"/>
      <c r="I9" s="3"/>
      <c r="J9" s="3" t="s">
        <v>333</v>
      </c>
      <c r="K9" s="3"/>
    </row>
    <row r="10" ht="45.95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45.95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45.95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45.95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45.95" customHeight="1" spans="1:11">
      <c r="A14" s="5"/>
      <c r="B14" s="5"/>
      <c r="C14" s="5"/>
      <c r="D14" s="5"/>
      <c r="E14" s="5"/>
      <c r="F14" s="5"/>
      <c r="G14" s="5"/>
      <c r="H14" s="5"/>
      <c r="I14" s="5"/>
      <c r="J14" s="10"/>
      <c r="K14" s="10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workbookViewId="0">
      <selection activeCell="G34" sqref="C16 G34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35.45" customHeight="1" spans="1:2">
      <c r="A1" s="31"/>
      <c r="B1" s="31"/>
    </row>
    <row r="2" ht="39.2" customHeight="1" spans="1:3">
      <c r="A2" s="31"/>
      <c r="B2" s="125" t="s">
        <v>13</v>
      </c>
      <c r="C2" s="125"/>
    </row>
    <row r="3" ht="29.45" customHeight="1" spans="1:3">
      <c r="A3" s="126"/>
      <c r="B3" s="127" t="s">
        <v>14</v>
      </c>
      <c r="C3" s="127" t="s">
        <v>15</v>
      </c>
    </row>
    <row r="4" ht="28.5" customHeight="1" spans="1:3">
      <c r="A4" s="119"/>
      <c r="B4" s="128" t="s">
        <v>16</v>
      </c>
      <c r="C4" s="66" t="s">
        <v>17</v>
      </c>
    </row>
    <row r="5" ht="28.5" customHeight="1" spans="1:3">
      <c r="A5" s="119"/>
      <c r="B5" s="128" t="s">
        <v>18</v>
      </c>
      <c r="C5" s="66" t="s">
        <v>19</v>
      </c>
    </row>
    <row r="6" ht="28.5" customHeight="1" spans="1:3">
      <c r="A6" s="119"/>
      <c r="B6" s="128" t="s">
        <v>20</v>
      </c>
      <c r="C6" s="66" t="s">
        <v>21</v>
      </c>
    </row>
    <row r="7" ht="28.5" customHeight="1" spans="1:3">
      <c r="A7" s="119"/>
      <c r="B7" s="128" t="s">
        <v>22</v>
      </c>
      <c r="C7" s="66"/>
    </row>
    <row r="8" ht="28.5" customHeight="1" spans="1:3">
      <c r="A8" s="119"/>
      <c r="B8" s="128" t="s">
        <v>23</v>
      </c>
      <c r="C8" s="66" t="s">
        <v>24</v>
      </c>
    </row>
    <row r="9" ht="28.5" customHeight="1" spans="1:3">
      <c r="A9" s="119"/>
      <c r="B9" s="128" t="s">
        <v>25</v>
      </c>
      <c r="C9" s="66" t="s">
        <v>26</v>
      </c>
    </row>
    <row r="10" ht="28.5" customHeight="1" spans="1:3">
      <c r="A10" s="119"/>
      <c r="B10" s="128" t="s">
        <v>27</v>
      </c>
      <c r="C10" s="66" t="s">
        <v>28</v>
      </c>
    </row>
    <row r="11" ht="28.5" customHeight="1" spans="1:3">
      <c r="A11" s="119"/>
      <c r="B11" s="128" t="s">
        <v>29</v>
      </c>
      <c r="C11" s="66" t="s">
        <v>30</v>
      </c>
    </row>
    <row r="12" ht="28.5" customHeight="1" spans="1:3">
      <c r="A12" s="119"/>
      <c r="B12" s="128" t="s">
        <v>31</v>
      </c>
      <c r="C12" s="66"/>
    </row>
    <row r="13" ht="28.5" customHeight="1" spans="1:3">
      <c r="A13" s="31"/>
      <c r="B13" s="128" t="s">
        <v>32</v>
      </c>
      <c r="C13" s="66"/>
    </row>
    <row r="14" ht="28.5" customHeight="1" spans="1:3">
      <c r="A14" s="31"/>
      <c r="B14" s="128" t="s">
        <v>33</v>
      </c>
      <c r="C14" s="66" t="s">
        <v>17</v>
      </c>
    </row>
  </sheetData>
  <mergeCells count="1">
    <mergeCell ref="B2:C2"/>
  </mergeCells>
  <pageMargins left="0.75" right="0.75" top="0.270000010728836" bottom="0.270000010728836" header="0" footer="0"/>
  <pageSetup paperSize="9" scale="8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workbookViewId="0">
      <selection activeCell="G34" sqref="C16 G34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</cols>
  <sheetData>
    <row r="1" ht="14.25" customHeight="1" spans="1:4">
      <c r="A1" s="31"/>
      <c r="B1" s="31"/>
      <c r="C1" s="31"/>
      <c r="D1" s="31"/>
    </row>
    <row r="2" ht="39.95" customHeight="1" spans="1:4">
      <c r="A2" s="32" t="s">
        <v>34</v>
      </c>
      <c r="B2" s="32"/>
      <c r="C2" s="32"/>
      <c r="D2" s="32"/>
    </row>
    <row r="3" ht="22.7" customHeight="1" spans="1:4">
      <c r="A3" s="119"/>
      <c r="B3" s="119"/>
      <c r="C3" s="119"/>
      <c r="D3" s="120" t="s">
        <v>35</v>
      </c>
    </row>
    <row r="4" ht="22.7" customHeight="1" spans="1:4">
      <c r="A4" s="85" t="s">
        <v>36</v>
      </c>
      <c r="B4" s="85"/>
      <c r="C4" s="85" t="s">
        <v>37</v>
      </c>
      <c r="D4" s="85"/>
    </row>
    <row r="5" ht="22.7" customHeight="1" spans="1:4">
      <c r="A5" s="85" t="s">
        <v>38</v>
      </c>
      <c r="B5" s="85" t="s">
        <v>39</v>
      </c>
      <c r="C5" s="85" t="s">
        <v>38</v>
      </c>
      <c r="D5" s="85" t="s">
        <v>39</v>
      </c>
    </row>
    <row r="6" ht="22.7" customHeight="1" spans="1:4">
      <c r="A6" s="121" t="s">
        <v>40</v>
      </c>
      <c r="B6" s="82">
        <v>8187031.0786</v>
      </c>
      <c r="C6" s="121" t="s">
        <v>41</v>
      </c>
      <c r="D6" s="92"/>
    </row>
    <row r="7" ht="22.7" customHeight="1" spans="1:4">
      <c r="A7" s="121" t="s">
        <v>42</v>
      </c>
      <c r="B7" s="92"/>
      <c r="C7" s="121" t="s">
        <v>43</v>
      </c>
      <c r="D7" s="97"/>
    </row>
    <row r="8" ht="22.7" customHeight="1" spans="1:4">
      <c r="A8" s="121" t="s">
        <v>44</v>
      </c>
      <c r="B8" s="92"/>
      <c r="C8" s="121" t="s">
        <v>45</v>
      </c>
      <c r="D8" s="97"/>
    </row>
    <row r="9" ht="22.7" customHeight="1" spans="1:4">
      <c r="A9" s="121" t="s">
        <v>46</v>
      </c>
      <c r="B9" s="92"/>
      <c r="C9" s="121" t="s">
        <v>47</v>
      </c>
      <c r="D9" s="97"/>
    </row>
    <row r="10" ht="22.7" customHeight="1" spans="1:4">
      <c r="A10" s="121" t="s">
        <v>48</v>
      </c>
      <c r="B10" s="92">
        <v>298900</v>
      </c>
      <c r="C10" s="121" t="s">
        <v>49</v>
      </c>
      <c r="D10" s="82">
        <v>7984501.287</v>
      </c>
    </row>
    <row r="11" ht="22.7" customHeight="1" spans="1:4">
      <c r="A11" s="121" t="s">
        <v>50</v>
      </c>
      <c r="B11" s="92"/>
      <c r="C11" s="121" t="s">
        <v>51</v>
      </c>
      <c r="D11" s="97"/>
    </row>
    <row r="12" ht="22.7" customHeight="1" spans="1:4">
      <c r="A12" s="121" t="s">
        <v>52</v>
      </c>
      <c r="B12" s="92"/>
      <c r="C12" s="121" t="s">
        <v>53</v>
      </c>
      <c r="D12" s="97"/>
    </row>
    <row r="13" ht="22.7" customHeight="1" spans="1:4">
      <c r="A13" s="121" t="s">
        <v>54</v>
      </c>
      <c r="B13" s="92"/>
      <c r="C13" s="121" t="s">
        <v>55</v>
      </c>
      <c r="D13" s="82">
        <v>64017.03</v>
      </c>
    </row>
    <row r="14" ht="22.7" customHeight="1" spans="1:4">
      <c r="A14" s="121" t="s">
        <v>56</v>
      </c>
      <c r="B14" s="92"/>
      <c r="C14" s="121" t="s">
        <v>57</v>
      </c>
      <c r="D14" s="97"/>
    </row>
    <row r="15" ht="22.7" customHeight="1" spans="1:4">
      <c r="A15" s="121"/>
      <c r="B15" s="122"/>
      <c r="C15" s="121" t="s">
        <v>58</v>
      </c>
      <c r="D15" s="82">
        <v>437412.7665</v>
      </c>
    </row>
    <row r="16" ht="22.7" customHeight="1" spans="1:4">
      <c r="A16" s="121"/>
      <c r="B16" s="122"/>
      <c r="C16" s="121" t="s">
        <v>59</v>
      </c>
      <c r="D16" s="97"/>
    </row>
    <row r="17" ht="22.7" customHeight="1" spans="1:4">
      <c r="A17" s="121"/>
      <c r="B17" s="122"/>
      <c r="C17" s="121" t="s">
        <v>60</v>
      </c>
      <c r="D17" s="97"/>
    </row>
    <row r="18" ht="22.7" customHeight="1" spans="1:4">
      <c r="A18" s="121"/>
      <c r="B18" s="122"/>
      <c r="C18" s="121" t="s">
        <v>61</v>
      </c>
      <c r="D18" s="97"/>
    </row>
    <row r="19" ht="22.7" customHeight="1" spans="1:4">
      <c r="A19" s="121"/>
      <c r="B19" s="122"/>
      <c r="C19" s="121" t="s">
        <v>62</v>
      </c>
      <c r="D19" s="97"/>
    </row>
    <row r="20" ht="22.7" customHeight="1" spans="1:4">
      <c r="A20" s="123"/>
      <c r="B20" s="124"/>
      <c r="C20" s="121" t="s">
        <v>63</v>
      </c>
      <c r="D20" s="97"/>
    </row>
    <row r="21" ht="22.7" customHeight="1" spans="1:4">
      <c r="A21" s="123"/>
      <c r="B21" s="124"/>
      <c r="C21" s="121" t="s">
        <v>64</v>
      </c>
      <c r="D21" s="97"/>
    </row>
    <row r="22" ht="22.7" customHeight="1" spans="1:4">
      <c r="A22" s="123"/>
      <c r="B22" s="124"/>
      <c r="C22" s="121" t="s">
        <v>65</v>
      </c>
      <c r="D22" s="97"/>
    </row>
    <row r="23" ht="22.7" customHeight="1" spans="1:4">
      <c r="A23" s="123"/>
      <c r="B23" s="124"/>
      <c r="C23" s="121" t="s">
        <v>66</v>
      </c>
      <c r="D23" s="97"/>
    </row>
    <row r="24" ht="22.7" customHeight="1" spans="1:4">
      <c r="A24" s="123"/>
      <c r="B24" s="124"/>
      <c r="C24" s="121" t="s">
        <v>67</v>
      </c>
      <c r="D24" s="97"/>
    </row>
    <row r="25" ht="22.7" customHeight="1" spans="1:4">
      <c r="A25" s="121"/>
      <c r="B25" s="122"/>
      <c r="C25" s="121" t="s">
        <v>68</v>
      </c>
      <c r="D25" s="97"/>
    </row>
    <row r="26" ht="22.7" customHeight="1" spans="1:4">
      <c r="A26" s="121"/>
      <c r="B26" s="122"/>
      <c r="C26" s="121" t="s">
        <v>69</v>
      </c>
      <c r="D26" s="97"/>
    </row>
    <row r="27" ht="22.7" customHeight="1" spans="1:4">
      <c r="A27" s="121"/>
      <c r="B27" s="122"/>
      <c r="C27" s="121" t="s">
        <v>70</v>
      </c>
      <c r="D27" s="97"/>
    </row>
    <row r="28" ht="22.7" customHeight="1" spans="1:4">
      <c r="A28" s="123"/>
      <c r="B28" s="124"/>
      <c r="C28" s="121" t="s">
        <v>71</v>
      </c>
      <c r="D28" s="97"/>
    </row>
    <row r="29" ht="22.7" customHeight="1" spans="1:4">
      <c r="A29" s="123"/>
      <c r="B29" s="124"/>
      <c r="C29" s="121" t="s">
        <v>72</v>
      </c>
      <c r="D29" s="97"/>
    </row>
    <row r="30" ht="22.7" customHeight="1" spans="1:4">
      <c r="A30" s="123"/>
      <c r="B30" s="124"/>
      <c r="C30" s="121" t="s">
        <v>73</v>
      </c>
      <c r="D30" s="97"/>
    </row>
    <row r="31" ht="22.7" customHeight="1" spans="1:4">
      <c r="A31" s="123"/>
      <c r="B31" s="124"/>
      <c r="C31" s="121" t="s">
        <v>74</v>
      </c>
      <c r="D31" s="97"/>
    </row>
    <row r="32" ht="22.7" customHeight="1" spans="1:4">
      <c r="A32" s="123"/>
      <c r="B32" s="124"/>
      <c r="C32" s="121" t="s">
        <v>75</v>
      </c>
      <c r="D32" s="97"/>
    </row>
    <row r="33" ht="22.7" customHeight="1" spans="1:4">
      <c r="A33" s="121"/>
      <c r="B33" s="121"/>
      <c r="C33" s="121" t="s">
        <v>76</v>
      </c>
      <c r="D33" s="97"/>
    </row>
    <row r="34" ht="22.7" customHeight="1" spans="1:4">
      <c r="A34" s="121"/>
      <c r="B34" s="121"/>
      <c r="C34" s="121" t="s">
        <v>77</v>
      </c>
      <c r="D34" s="97"/>
    </row>
    <row r="35" ht="22.7" customHeight="1" spans="1:4">
      <c r="A35" s="121"/>
      <c r="B35" s="121"/>
      <c r="C35" s="121" t="s">
        <v>78</v>
      </c>
      <c r="D35" s="97"/>
    </row>
    <row r="36" ht="22.7" customHeight="1" spans="1:4">
      <c r="A36" s="121"/>
      <c r="B36" s="121"/>
      <c r="C36" s="121"/>
      <c r="D36" s="121"/>
    </row>
    <row r="37" ht="22.7" customHeight="1" spans="1:4">
      <c r="A37" s="121"/>
      <c r="B37" s="121"/>
      <c r="C37" s="121"/>
      <c r="D37" s="121"/>
    </row>
    <row r="38" ht="22.7" customHeight="1" spans="1:4">
      <c r="A38" s="121"/>
      <c r="B38" s="121"/>
      <c r="C38" s="121"/>
      <c r="D38" s="121"/>
    </row>
    <row r="39" ht="22.7" customHeight="1" spans="1:4">
      <c r="A39" s="123" t="s">
        <v>79</v>
      </c>
      <c r="B39" s="124">
        <f>SUM(B6:B14)</f>
        <v>8485931.0786</v>
      </c>
      <c r="C39" s="123" t="s">
        <v>80</v>
      </c>
      <c r="D39" s="124">
        <f>SUM(D6:D38)</f>
        <v>8485931.0835</v>
      </c>
    </row>
    <row r="40" ht="22.7" customHeight="1" spans="1:4">
      <c r="A40" s="123" t="s">
        <v>81</v>
      </c>
      <c r="B40" s="124"/>
      <c r="C40" s="123" t="s">
        <v>82</v>
      </c>
      <c r="D40" s="124"/>
    </row>
    <row r="41" ht="22.7" customHeight="1" spans="1:4">
      <c r="A41" s="121"/>
      <c r="B41" s="122"/>
      <c r="C41" s="121"/>
      <c r="D41" s="122"/>
    </row>
    <row r="42" ht="22.7" customHeight="1" spans="1:4">
      <c r="A42" s="123" t="s">
        <v>83</v>
      </c>
      <c r="B42" s="124">
        <f>B39+B40</f>
        <v>8485931.0786</v>
      </c>
      <c r="C42" s="123" t="s">
        <v>84</v>
      </c>
      <c r="D42" s="124">
        <f>D39+D40</f>
        <v>8485931.0835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showZeros="0" workbookViewId="0">
      <selection activeCell="G34" sqref="C16 G34"/>
    </sheetView>
  </sheetViews>
  <sheetFormatPr defaultColWidth="7.875" defaultRowHeight="12.75" customHeight="1" outlineLevelCol="1"/>
  <cols>
    <col min="1" max="1" width="39.5" style="38" customWidth="1"/>
    <col min="2" max="2" width="35.625" style="38" customWidth="1"/>
    <col min="3" max="3" width="27.375" style="38" customWidth="1"/>
    <col min="4" max="16384" width="7.875" style="39"/>
  </cols>
  <sheetData>
    <row r="1" ht="24.75" customHeight="1" spans="1:1">
      <c r="A1" s="47"/>
    </row>
    <row r="2" ht="24.75" customHeight="1" spans="1:2">
      <c r="A2" s="41" t="s">
        <v>85</v>
      </c>
      <c r="B2" s="41"/>
    </row>
    <row r="3" ht="24.75" customHeight="1" spans="1:2">
      <c r="A3" s="112"/>
      <c r="B3" s="42" t="s">
        <v>35</v>
      </c>
    </row>
    <row r="4" ht="24" customHeight="1" spans="1:2">
      <c r="A4" s="51" t="s">
        <v>38</v>
      </c>
      <c r="B4" s="51" t="s">
        <v>39</v>
      </c>
    </row>
    <row r="5" ht="24.95" customHeight="1" spans="1:2">
      <c r="A5" s="113" t="s">
        <v>86</v>
      </c>
      <c r="B5" s="114">
        <f>B6+B7</f>
        <v>8187031.0786</v>
      </c>
    </row>
    <row r="6" ht="24.95" customHeight="1" spans="1:2">
      <c r="A6" s="113" t="s">
        <v>87</v>
      </c>
      <c r="B6" s="82">
        <v>8187031.0786</v>
      </c>
    </row>
    <row r="7" ht="24.95" customHeight="1" spans="1:2">
      <c r="A7" s="113" t="s">
        <v>88</v>
      </c>
      <c r="B7" s="115"/>
    </row>
    <row r="8" ht="24.95" customHeight="1" spans="1:2">
      <c r="A8" s="113" t="s">
        <v>89</v>
      </c>
      <c r="B8" s="115">
        <f>B9+B10</f>
        <v>0</v>
      </c>
    </row>
    <row r="9" ht="24.95" customHeight="1" spans="1:2">
      <c r="A9" s="113" t="s">
        <v>90</v>
      </c>
      <c r="B9" s="115"/>
    </row>
    <row r="10" ht="24.95" customHeight="1" spans="1:2">
      <c r="A10" s="113" t="s">
        <v>91</v>
      </c>
      <c r="B10" s="115"/>
    </row>
    <row r="11" ht="24.95" customHeight="1" spans="1:2">
      <c r="A11" s="113" t="s">
        <v>92</v>
      </c>
      <c r="B11" s="115">
        <f>SUM(B12:B14)</f>
        <v>298900</v>
      </c>
    </row>
    <row r="12" ht="24.95" customHeight="1" spans="1:2">
      <c r="A12" s="113" t="s">
        <v>93</v>
      </c>
      <c r="B12" s="92">
        <v>298900</v>
      </c>
    </row>
    <row r="13" ht="24.95" customHeight="1" spans="1:2">
      <c r="A13" s="113" t="s">
        <v>94</v>
      </c>
      <c r="B13" s="115"/>
    </row>
    <row r="14" ht="24.95" customHeight="1" spans="1:2">
      <c r="A14" s="113" t="s">
        <v>95</v>
      </c>
      <c r="B14" s="92"/>
    </row>
    <row r="15" ht="24.95" customHeight="1" spans="1:2">
      <c r="A15" s="113" t="s">
        <v>96</v>
      </c>
      <c r="B15" s="115"/>
    </row>
    <row r="16" ht="24.95" customHeight="1" spans="1:2">
      <c r="A16" s="113" t="s">
        <v>97</v>
      </c>
      <c r="B16" s="115"/>
    </row>
    <row r="17" ht="24.95" customHeight="1" spans="1:2">
      <c r="A17" s="113" t="s">
        <v>98</v>
      </c>
      <c r="B17" s="115"/>
    </row>
    <row r="18" ht="24.95" customHeight="1" spans="1:2">
      <c r="A18" s="113" t="s">
        <v>99</v>
      </c>
      <c r="B18" s="115"/>
    </row>
    <row r="19" ht="24.95" customHeight="1" spans="1:2">
      <c r="A19" s="113" t="s">
        <v>100</v>
      </c>
      <c r="B19" s="114">
        <f>B20+B23+B26+B27</f>
        <v>0</v>
      </c>
    </row>
    <row r="20" ht="24.95" customHeight="1" spans="1:2">
      <c r="A20" s="113" t="s">
        <v>101</v>
      </c>
      <c r="B20" s="114">
        <f>B21+B22</f>
        <v>0</v>
      </c>
    </row>
    <row r="21" ht="24.95" customHeight="1" spans="1:2">
      <c r="A21" s="113" t="s">
        <v>102</v>
      </c>
      <c r="B21" s="114"/>
    </row>
    <row r="22" ht="24.95" customHeight="1" spans="1:2">
      <c r="A22" s="113" t="s">
        <v>103</v>
      </c>
      <c r="B22" s="114"/>
    </row>
    <row r="23" ht="24.95" customHeight="1" spans="1:2">
      <c r="A23" s="113" t="s">
        <v>104</v>
      </c>
      <c r="B23" s="114">
        <f>B24+B25</f>
        <v>0</v>
      </c>
    </row>
    <row r="24" ht="24.95" customHeight="1" spans="1:2">
      <c r="A24" s="113" t="s">
        <v>105</v>
      </c>
      <c r="B24" s="114"/>
    </row>
    <row r="25" ht="24.95" customHeight="1" spans="1:2">
      <c r="A25" s="113" t="s">
        <v>106</v>
      </c>
      <c r="B25" s="114"/>
    </row>
    <row r="26" ht="24.95" customHeight="1" spans="1:2">
      <c r="A26" s="113" t="s">
        <v>107</v>
      </c>
      <c r="B26" s="114"/>
    </row>
    <row r="27" ht="24.95" customHeight="1" spans="1:2">
      <c r="A27" s="113" t="s">
        <v>108</v>
      </c>
      <c r="B27" s="114"/>
    </row>
    <row r="28" ht="24.95" customHeight="1" spans="1:2">
      <c r="A28" s="116"/>
      <c r="B28" s="114"/>
    </row>
    <row r="29" ht="24.95" customHeight="1" spans="1:2">
      <c r="A29" s="117" t="s">
        <v>109</v>
      </c>
      <c r="B29" s="118">
        <f>B5+B8+B11+B15+B16+B17+B18+B19</f>
        <v>8485931.0786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G34" sqref="C16 G34"/>
    </sheetView>
  </sheetViews>
  <sheetFormatPr defaultColWidth="10" defaultRowHeight="13.5" outlineLevelCol="5"/>
  <cols>
    <col min="1" max="1" width="31" customWidth="1"/>
    <col min="2" max="3" width="14.875" style="100" customWidth="1"/>
    <col min="4" max="4" width="13.25" customWidth="1"/>
    <col min="5" max="5" width="12.625" customWidth="1"/>
  </cols>
  <sheetData>
    <row r="1" ht="14.25" customHeight="1" spans="1:5">
      <c r="A1" s="31"/>
      <c r="B1" s="75"/>
      <c r="C1" s="75"/>
      <c r="D1" s="31"/>
      <c r="E1" s="31"/>
    </row>
    <row r="2" ht="39.95" customHeight="1" spans="1:5">
      <c r="A2" s="32" t="s">
        <v>110</v>
      </c>
      <c r="B2" s="32"/>
      <c r="C2" s="32"/>
      <c r="D2" s="32"/>
      <c r="E2" s="32"/>
    </row>
    <row r="3" ht="22.7" customHeight="1" spans="1:5">
      <c r="A3" s="33"/>
      <c r="B3" s="101"/>
      <c r="C3" s="101"/>
      <c r="D3" s="33"/>
      <c r="E3" s="33" t="s">
        <v>35</v>
      </c>
    </row>
    <row r="4" ht="22.7" customHeight="1" spans="1:5">
      <c r="A4" s="102" t="s">
        <v>111</v>
      </c>
      <c r="B4" s="102" t="s">
        <v>112</v>
      </c>
      <c r="C4" s="102" t="s">
        <v>113</v>
      </c>
      <c r="D4" s="102" t="s">
        <v>114</v>
      </c>
      <c r="E4" s="102" t="s">
        <v>115</v>
      </c>
    </row>
    <row r="5" ht="22.7" customHeight="1" spans="1:5">
      <c r="A5" s="103" t="s">
        <v>116</v>
      </c>
      <c r="B5" s="70"/>
      <c r="C5" s="70"/>
      <c r="D5" s="83"/>
      <c r="E5" s="83"/>
    </row>
    <row r="6" ht="36" customHeight="1" spans="1:6">
      <c r="A6" s="104" t="s">
        <v>117</v>
      </c>
      <c r="B6" s="105">
        <v>7685601.287</v>
      </c>
      <c r="C6" s="105">
        <v>7685601.287</v>
      </c>
      <c r="D6" s="106"/>
      <c r="E6" s="106"/>
      <c r="F6" s="72"/>
    </row>
    <row r="7" ht="36" customHeight="1" spans="1:6">
      <c r="A7" s="104" t="s">
        <v>118</v>
      </c>
      <c r="B7" s="105">
        <v>7685601.287</v>
      </c>
      <c r="C7" s="105">
        <v>7685601.287</v>
      </c>
      <c r="D7" s="106"/>
      <c r="E7" s="106"/>
      <c r="F7" s="72"/>
    </row>
    <row r="8" ht="36" customHeight="1" spans="1:6">
      <c r="A8" s="107" t="s">
        <v>119</v>
      </c>
      <c r="B8" s="105">
        <v>7685601.287</v>
      </c>
      <c r="C8" s="105">
        <v>7685601.287</v>
      </c>
      <c r="D8" s="108"/>
      <c r="E8" s="108"/>
      <c r="F8" s="72"/>
    </row>
    <row r="9" ht="36" customHeight="1" spans="1:6">
      <c r="A9" s="104" t="s">
        <v>120</v>
      </c>
      <c r="B9" s="109">
        <v>6899.48</v>
      </c>
      <c r="C9" s="109">
        <v>6899.48</v>
      </c>
      <c r="D9" s="110"/>
      <c r="E9" s="110"/>
      <c r="F9" s="72"/>
    </row>
    <row r="10" ht="36" customHeight="1" spans="1:6">
      <c r="A10" s="104" t="s">
        <v>121</v>
      </c>
      <c r="B10" s="109">
        <v>6899.48</v>
      </c>
      <c r="C10" s="109">
        <v>6899.48</v>
      </c>
      <c r="D10" s="110"/>
      <c r="E10" s="110"/>
      <c r="F10" s="72"/>
    </row>
    <row r="11" ht="36" customHeight="1" spans="1:6">
      <c r="A11" s="107" t="s">
        <v>122</v>
      </c>
      <c r="B11" s="109">
        <v>6899.48</v>
      </c>
      <c r="C11" s="109">
        <v>6899.48</v>
      </c>
      <c r="D11" s="110"/>
      <c r="E11" s="110"/>
      <c r="F11" s="72"/>
    </row>
    <row r="12" ht="36" customHeight="1" spans="1:6">
      <c r="A12" s="104" t="s">
        <v>120</v>
      </c>
      <c r="B12" s="111">
        <v>57117.55</v>
      </c>
      <c r="C12" s="111">
        <v>57117.55</v>
      </c>
      <c r="D12" s="110"/>
      <c r="E12" s="110"/>
      <c r="F12" s="72"/>
    </row>
    <row r="13" ht="36" customHeight="1" spans="1:6">
      <c r="A13" s="104" t="s">
        <v>123</v>
      </c>
      <c r="B13" s="111">
        <v>57117.55</v>
      </c>
      <c r="C13" s="111">
        <v>57117.55</v>
      </c>
      <c r="D13" s="110"/>
      <c r="E13" s="110"/>
      <c r="F13" s="72"/>
    </row>
    <row r="14" ht="36" customHeight="1" spans="1:6">
      <c r="A14" s="107" t="s">
        <v>124</v>
      </c>
      <c r="B14" s="111">
        <v>57117.55</v>
      </c>
      <c r="C14" s="111">
        <v>57117.55</v>
      </c>
      <c r="D14" s="110"/>
      <c r="E14" s="110"/>
      <c r="F14" s="72"/>
    </row>
    <row r="15" ht="36" customHeight="1" spans="1:6">
      <c r="A15" s="104" t="s">
        <v>125</v>
      </c>
      <c r="B15" s="109">
        <v>437412.77</v>
      </c>
      <c r="C15" s="109">
        <v>437412.77</v>
      </c>
      <c r="D15" s="110"/>
      <c r="E15" s="110"/>
      <c r="F15" s="72"/>
    </row>
    <row r="16" ht="36" customHeight="1" spans="1:6">
      <c r="A16" s="104" t="s">
        <v>126</v>
      </c>
      <c r="B16" s="109">
        <v>437412.77</v>
      </c>
      <c r="C16" s="109">
        <v>437412.77</v>
      </c>
      <c r="D16" s="110"/>
      <c r="E16" s="110"/>
      <c r="F16" s="72"/>
    </row>
    <row r="17" ht="36" customHeight="1" spans="1:6">
      <c r="A17" s="107" t="s">
        <v>127</v>
      </c>
      <c r="B17" s="109">
        <v>437412.77</v>
      </c>
      <c r="C17" s="109">
        <v>437412.77</v>
      </c>
      <c r="D17" s="110"/>
      <c r="E17" s="110"/>
      <c r="F17" s="7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"/>
  <sheetViews>
    <sheetView workbookViewId="0">
      <selection activeCell="G34" sqref="C16 G34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8" width="9.75" customWidth="1"/>
  </cols>
  <sheetData>
    <row r="1" ht="14.25" customHeight="1" spans="1:7">
      <c r="A1" s="31"/>
      <c r="B1" s="31"/>
      <c r="C1" s="31"/>
      <c r="D1" s="31"/>
      <c r="E1" s="31"/>
      <c r="F1" s="31"/>
      <c r="G1" s="31"/>
    </row>
    <row r="2" ht="39.95" customHeight="1" spans="1:7">
      <c r="A2" s="32" t="s">
        <v>128</v>
      </c>
      <c r="B2" s="32"/>
      <c r="C2" s="32"/>
      <c r="D2" s="32"/>
      <c r="E2" s="31"/>
      <c r="F2" s="31"/>
      <c r="G2" s="31"/>
    </row>
    <row r="3" ht="22.7" customHeight="1" spans="1:7">
      <c r="A3" s="33"/>
      <c r="B3" s="33"/>
      <c r="C3" s="69" t="s">
        <v>35</v>
      </c>
      <c r="D3" s="69"/>
      <c r="E3" s="33"/>
      <c r="F3" s="33"/>
      <c r="G3" s="33"/>
    </row>
    <row r="4" ht="22.7" customHeight="1" spans="1:7">
      <c r="A4" s="85" t="s">
        <v>36</v>
      </c>
      <c r="B4" s="85"/>
      <c r="C4" s="85" t="s">
        <v>37</v>
      </c>
      <c r="D4" s="85"/>
      <c r="E4" s="33"/>
      <c r="F4" s="33"/>
      <c r="G4" s="33"/>
    </row>
    <row r="5" ht="22.7" customHeight="1" spans="1:7">
      <c r="A5" s="85" t="s">
        <v>38</v>
      </c>
      <c r="B5" s="85" t="s">
        <v>39</v>
      </c>
      <c r="C5" s="85" t="s">
        <v>38</v>
      </c>
      <c r="D5" s="85" t="s">
        <v>116</v>
      </c>
      <c r="E5" s="33"/>
      <c r="F5" s="33"/>
      <c r="G5" s="33"/>
    </row>
    <row r="6" ht="22.7" customHeight="1" spans="1:7">
      <c r="A6" s="36" t="s">
        <v>129</v>
      </c>
      <c r="B6" s="86">
        <f>SUM(B7:B9)</f>
        <v>8187031.0786</v>
      </c>
      <c r="C6" s="36" t="s">
        <v>130</v>
      </c>
      <c r="D6" s="86">
        <f>SUM(D7:D16)</f>
        <v>8187031.0835</v>
      </c>
      <c r="E6" s="33"/>
      <c r="F6" s="33"/>
      <c r="G6" s="33"/>
    </row>
    <row r="7" ht="22.7" customHeight="1" spans="1:7">
      <c r="A7" s="36" t="s">
        <v>131</v>
      </c>
      <c r="B7" s="82">
        <v>8187031.0786</v>
      </c>
      <c r="C7" s="36" t="s">
        <v>132</v>
      </c>
      <c r="D7" s="92"/>
      <c r="E7" s="33"/>
      <c r="F7" s="33"/>
      <c r="G7" s="33"/>
    </row>
    <row r="8" ht="22.7" customHeight="1" spans="1:7">
      <c r="A8" s="36" t="s">
        <v>133</v>
      </c>
      <c r="B8" s="92"/>
      <c r="C8" s="36" t="s">
        <v>134</v>
      </c>
      <c r="D8" s="92"/>
      <c r="E8" s="33"/>
      <c r="F8" s="33"/>
      <c r="G8" s="33"/>
    </row>
    <row r="9" ht="22.7" customHeight="1" spans="1:7">
      <c r="A9" s="36" t="s">
        <v>135</v>
      </c>
      <c r="B9" s="92"/>
      <c r="C9" s="36" t="s">
        <v>136</v>
      </c>
      <c r="D9" s="92"/>
      <c r="E9" s="33"/>
      <c r="F9" s="33"/>
      <c r="G9" s="33"/>
    </row>
    <row r="10" ht="22.7" customHeight="1" spans="1:7">
      <c r="A10" s="36"/>
      <c r="B10" s="93"/>
      <c r="C10" s="36" t="s">
        <v>137</v>
      </c>
      <c r="D10" s="94"/>
      <c r="E10" s="33"/>
      <c r="F10" s="33"/>
      <c r="G10" s="33"/>
    </row>
    <row r="11" ht="22.7" customHeight="1" spans="1:7">
      <c r="A11" s="36"/>
      <c r="B11" s="93"/>
      <c r="C11" s="36" t="s">
        <v>138</v>
      </c>
      <c r="D11" s="95">
        <v>7685601.287</v>
      </c>
      <c r="E11" s="33"/>
      <c r="F11" s="33"/>
      <c r="G11" s="33"/>
    </row>
    <row r="12" ht="22.7" customHeight="1" spans="1:7">
      <c r="A12" s="36"/>
      <c r="B12" s="93"/>
      <c r="C12" s="36" t="s">
        <v>139</v>
      </c>
      <c r="D12" s="96"/>
      <c r="E12" s="33"/>
      <c r="F12" s="33"/>
      <c r="G12" s="33"/>
    </row>
    <row r="13" ht="22.7" customHeight="1" spans="1:7">
      <c r="A13" s="66"/>
      <c r="B13" s="89"/>
      <c r="C13" s="36" t="s">
        <v>140</v>
      </c>
      <c r="D13" s="97"/>
      <c r="E13" s="33"/>
      <c r="F13" s="33"/>
      <c r="G13" s="33"/>
    </row>
    <row r="14" ht="22.7" customHeight="1" spans="1:7">
      <c r="A14" s="36"/>
      <c r="B14" s="93"/>
      <c r="C14" s="36" t="s">
        <v>141</v>
      </c>
      <c r="D14" s="82">
        <v>64017.03</v>
      </c>
      <c r="E14" s="33"/>
      <c r="F14" s="33"/>
      <c r="G14" s="68"/>
    </row>
    <row r="15" ht="22.7" customHeight="1" spans="1:7">
      <c r="A15" s="36"/>
      <c r="B15" s="93"/>
      <c r="C15" s="36" t="s">
        <v>142</v>
      </c>
      <c r="D15" s="97"/>
      <c r="E15" s="33"/>
      <c r="F15" s="33"/>
      <c r="G15" s="33"/>
    </row>
    <row r="16" ht="22.7" customHeight="1" spans="1:7">
      <c r="A16" s="36"/>
      <c r="B16" s="93"/>
      <c r="C16" s="36" t="s">
        <v>143</v>
      </c>
      <c r="D16" s="82">
        <v>437412.7665</v>
      </c>
      <c r="E16" s="33"/>
      <c r="F16" s="33"/>
      <c r="G16" s="33"/>
    </row>
    <row r="17" ht="22.7" customHeight="1" spans="1:7">
      <c r="A17" s="36"/>
      <c r="B17" s="93"/>
      <c r="C17" s="36" t="s">
        <v>144</v>
      </c>
      <c r="D17" s="92"/>
      <c r="E17" s="33"/>
      <c r="F17" s="33"/>
      <c r="G17" s="33"/>
    </row>
    <row r="18" ht="22.7" customHeight="1" spans="1:7">
      <c r="A18" s="36"/>
      <c r="B18" s="93"/>
      <c r="C18" s="36" t="s">
        <v>145</v>
      </c>
      <c r="D18" s="92"/>
      <c r="E18" s="33"/>
      <c r="F18" s="33"/>
      <c r="G18" s="33"/>
    </row>
    <row r="19" ht="22.7" customHeight="1" spans="1:7">
      <c r="A19" s="36"/>
      <c r="B19" s="36"/>
      <c r="C19" s="36" t="s">
        <v>146</v>
      </c>
      <c r="D19" s="92"/>
      <c r="E19" s="33"/>
      <c r="F19" s="33"/>
      <c r="G19" s="33"/>
    </row>
    <row r="20" ht="22.7" customHeight="1" spans="1:7">
      <c r="A20" s="36"/>
      <c r="B20" s="36"/>
      <c r="C20" s="36" t="s">
        <v>147</v>
      </c>
      <c r="D20" s="92"/>
      <c r="E20" s="33"/>
      <c r="F20" s="33"/>
      <c r="G20" s="33"/>
    </row>
    <row r="21" ht="22.7" customHeight="1" spans="1:7">
      <c r="A21" s="36"/>
      <c r="B21" s="36"/>
      <c r="C21" s="36" t="s">
        <v>148</v>
      </c>
      <c r="D21" s="92"/>
      <c r="E21" s="33"/>
      <c r="F21" s="33"/>
      <c r="G21" s="33"/>
    </row>
    <row r="22" ht="22.7" customHeight="1" spans="1:7">
      <c r="A22" s="36"/>
      <c r="B22" s="36"/>
      <c r="C22" s="36" t="s">
        <v>149</v>
      </c>
      <c r="D22" s="92"/>
      <c r="E22" s="33"/>
      <c r="F22" s="33"/>
      <c r="G22" s="33"/>
    </row>
    <row r="23" ht="22.7" customHeight="1" spans="1:7">
      <c r="A23" s="36"/>
      <c r="B23" s="36"/>
      <c r="C23" s="36" t="s">
        <v>150</v>
      </c>
      <c r="D23" s="92"/>
      <c r="E23" s="33"/>
      <c r="F23" s="33"/>
      <c r="G23" s="33"/>
    </row>
    <row r="24" ht="22.7" customHeight="1" spans="1:7">
      <c r="A24" s="36"/>
      <c r="B24" s="36"/>
      <c r="C24" s="36" t="s">
        <v>151</v>
      </c>
      <c r="D24" s="92"/>
      <c r="E24" s="33"/>
      <c r="F24" s="33"/>
      <c r="G24" s="33"/>
    </row>
    <row r="25" ht="22.7" customHeight="1" spans="1:7">
      <c r="A25" s="36"/>
      <c r="B25" s="36"/>
      <c r="C25" s="36" t="s">
        <v>152</v>
      </c>
      <c r="D25" s="92"/>
      <c r="E25" s="33"/>
      <c r="F25" s="33"/>
      <c r="G25" s="33"/>
    </row>
    <row r="26" ht="22.7" customHeight="1" spans="1:7">
      <c r="A26" s="36"/>
      <c r="B26" s="36"/>
      <c r="C26" s="36" t="s">
        <v>153</v>
      </c>
      <c r="D26" s="92"/>
      <c r="E26" s="33"/>
      <c r="F26" s="33"/>
      <c r="G26" s="33"/>
    </row>
    <row r="27" ht="22.7" customHeight="1" spans="1:7">
      <c r="A27" s="36"/>
      <c r="B27" s="36"/>
      <c r="C27" s="36" t="s">
        <v>154</v>
      </c>
      <c r="D27" s="92"/>
      <c r="E27" s="33"/>
      <c r="F27" s="33"/>
      <c r="G27" s="33"/>
    </row>
    <row r="28" ht="22.7" customHeight="1" spans="1:7">
      <c r="A28" s="36"/>
      <c r="B28" s="36"/>
      <c r="C28" s="36" t="s">
        <v>155</v>
      </c>
      <c r="D28" s="92"/>
      <c r="E28" s="33"/>
      <c r="F28" s="33"/>
      <c r="G28" s="33"/>
    </row>
    <row r="29" ht="22.7" customHeight="1" spans="1:7">
      <c r="A29" s="36"/>
      <c r="B29" s="36"/>
      <c r="C29" s="36" t="s">
        <v>156</v>
      </c>
      <c r="D29" s="92"/>
      <c r="E29" s="33"/>
      <c r="F29" s="33"/>
      <c r="G29" s="33"/>
    </row>
    <row r="30" ht="22.7" customHeight="1" spans="1:7">
      <c r="A30" s="36"/>
      <c r="B30" s="36"/>
      <c r="C30" s="36" t="s">
        <v>157</v>
      </c>
      <c r="D30" s="92"/>
      <c r="E30" s="33"/>
      <c r="F30" s="33"/>
      <c r="G30" s="33"/>
    </row>
    <row r="31" ht="22.7" customHeight="1" spans="1:7">
      <c r="A31" s="36"/>
      <c r="B31" s="36"/>
      <c r="C31" s="36" t="s">
        <v>158</v>
      </c>
      <c r="D31" s="92"/>
      <c r="E31" s="33"/>
      <c r="F31" s="33"/>
      <c r="G31" s="33"/>
    </row>
    <row r="32" ht="22.7" customHeight="1" spans="1:7">
      <c r="A32" s="36"/>
      <c r="B32" s="36"/>
      <c r="C32" s="36" t="s">
        <v>159</v>
      </c>
      <c r="D32" s="92"/>
      <c r="E32" s="33"/>
      <c r="F32" s="33"/>
      <c r="G32" s="33"/>
    </row>
    <row r="33" ht="22.7" customHeight="1" spans="1:7">
      <c r="A33" s="36"/>
      <c r="B33" s="36"/>
      <c r="C33" s="36" t="s">
        <v>160</v>
      </c>
      <c r="D33" s="92"/>
      <c r="E33" s="33"/>
      <c r="F33" s="33"/>
      <c r="G33" s="33"/>
    </row>
    <row r="34" ht="22.7" customHeight="1" spans="1:7">
      <c r="A34" s="36"/>
      <c r="B34" s="36"/>
      <c r="C34" s="36" t="s">
        <v>161</v>
      </c>
      <c r="D34" s="92"/>
      <c r="E34" s="33"/>
      <c r="F34" s="33"/>
      <c r="G34" s="33"/>
    </row>
    <row r="35" ht="22.7" customHeight="1" spans="1:7">
      <c r="A35" s="36"/>
      <c r="B35" s="36"/>
      <c r="C35" s="36" t="s">
        <v>162</v>
      </c>
      <c r="D35" s="92"/>
      <c r="E35" s="33"/>
      <c r="F35" s="33"/>
      <c r="G35" s="33"/>
    </row>
    <row r="36" ht="22.7" customHeight="1" spans="1:7">
      <c r="A36" s="36"/>
      <c r="B36" s="36"/>
      <c r="C36" s="36" t="s">
        <v>163</v>
      </c>
      <c r="D36" s="86"/>
      <c r="E36" s="33"/>
      <c r="F36" s="33"/>
      <c r="G36" s="33"/>
    </row>
    <row r="37" ht="22.7" customHeight="1" spans="1:7">
      <c r="A37" s="85" t="s">
        <v>164</v>
      </c>
      <c r="B37" s="98">
        <f>B6</f>
        <v>8187031.0786</v>
      </c>
      <c r="C37" s="85" t="s">
        <v>165</v>
      </c>
      <c r="D37" s="99">
        <f>D6</f>
        <v>8187031.0835</v>
      </c>
      <c r="E37" s="68"/>
      <c r="F37" s="33"/>
      <c r="G37" s="33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scale="94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workbookViewId="0">
      <selection activeCell="G34" sqref="C16 G34"/>
    </sheetView>
  </sheetViews>
  <sheetFormatPr defaultColWidth="10" defaultRowHeight="13.5" outlineLevelRow="7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4.25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39.95" customHeight="1" spans="1:11">
      <c r="A2" s="32" t="s">
        <v>166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2.7" customHeight="1" spans="1:11">
      <c r="A3" s="33"/>
      <c r="B3" s="33"/>
      <c r="C3" s="33"/>
      <c r="D3" s="33"/>
      <c r="E3" s="33"/>
      <c r="F3" s="33"/>
      <c r="G3" s="33"/>
      <c r="H3" s="33"/>
      <c r="I3" s="33"/>
      <c r="J3" s="69" t="s">
        <v>35</v>
      </c>
      <c r="K3" s="69"/>
    </row>
    <row r="4" ht="22.7" customHeight="1" spans="1:11">
      <c r="A4" s="85" t="s">
        <v>167</v>
      </c>
      <c r="B4" s="85" t="s">
        <v>116</v>
      </c>
      <c r="C4" s="85" t="s">
        <v>168</v>
      </c>
      <c r="D4" s="85"/>
      <c r="E4" s="85"/>
      <c r="F4" s="85" t="s">
        <v>169</v>
      </c>
      <c r="G4" s="85"/>
      <c r="H4" s="85"/>
      <c r="I4" s="85" t="s">
        <v>170</v>
      </c>
      <c r="J4" s="85"/>
      <c r="K4" s="85"/>
    </row>
    <row r="5" ht="22.7" customHeight="1" spans="1:11">
      <c r="A5" s="85"/>
      <c r="B5" s="85"/>
      <c r="C5" s="35" t="s">
        <v>116</v>
      </c>
      <c r="D5" s="35" t="s">
        <v>113</v>
      </c>
      <c r="E5" s="35" t="s">
        <v>114</v>
      </c>
      <c r="F5" s="35" t="s">
        <v>116</v>
      </c>
      <c r="G5" s="35" t="s">
        <v>113</v>
      </c>
      <c r="H5" s="35" t="s">
        <v>114</v>
      </c>
      <c r="I5" s="35" t="s">
        <v>116</v>
      </c>
      <c r="J5" s="35" t="s">
        <v>113</v>
      </c>
      <c r="K5" s="35" t="s">
        <v>114</v>
      </c>
    </row>
    <row r="6" ht="22.7" customHeight="1" spans="1:11">
      <c r="A6" s="66" t="s">
        <v>116</v>
      </c>
      <c r="B6" s="86">
        <v>8187031.0786</v>
      </c>
      <c r="C6" s="86">
        <v>8187031.0786</v>
      </c>
      <c r="D6" s="86">
        <v>8187031.0786</v>
      </c>
      <c r="E6" s="87"/>
      <c r="F6" s="87"/>
      <c r="G6" s="87"/>
      <c r="H6" s="87"/>
      <c r="I6" s="87"/>
      <c r="J6" s="87"/>
      <c r="K6" s="87"/>
    </row>
    <row r="7" ht="22.7" customHeight="1" spans="1:11">
      <c r="A7" s="88" t="s">
        <v>2</v>
      </c>
      <c r="B7" s="86">
        <v>8187031.0786</v>
      </c>
      <c r="C7" s="86">
        <v>8187031.0786</v>
      </c>
      <c r="D7" s="86">
        <v>8187031.0786</v>
      </c>
      <c r="E7" s="89"/>
      <c r="F7" s="89"/>
      <c r="G7" s="89"/>
      <c r="H7" s="89"/>
      <c r="I7" s="89"/>
      <c r="J7" s="89"/>
      <c r="K7" s="89"/>
    </row>
    <row r="8" ht="22.7" customHeight="1" spans="1:11">
      <c r="A8" s="90"/>
      <c r="B8" s="91"/>
      <c r="C8" s="91"/>
      <c r="D8" s="89"/>
      <c r="E8" s="89"/>
      <c r="F8" s="89"/>
      <c r="G8" s="89"/>
      <c r="H8" s="89"/>
      <c r="I8" s="89"/>
      <c r="J8" s="89"/>
      <c r="K8" s="89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scale="46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9"/>
  <sheetViews>
    <sheetView workbookViewId="0">
      <selection activeCell="G34" sqref="C16 G34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4.25" customHeight="1" spans="1:1">
      <c r="A1" s="75"/>
    </row>
    <row r="2" ht="36.95" customHeight="1" spans="1:5">
      <c r="A2" s="32" t="s">
        <v>171</v>
      </c>
      <c r="B2" s="32"/>
      <c r="C2" s="32"/>
      <c r="D2" s="32"/>
      <c r="E2" s="32"/>
    </row>
    <row r="3" ht="21.95" customHeight="1" spans="1:5">
      <c r="A3" s="33"/>
      <c r="B3" s="33"/>
      <c r="C3" s="69" t="s">
        <v>35</v>
      </c>
      <c r="D3" s="69"/>
      <c r="E3" s="69"/>
    </row>
    <row r="4" ht="22.7" customHeight="1" spans="1:5">
      <c r="A4" s="70" t="s">
        <v>111</v>
      </c>
      <c r="B4" s="70"/>
      <c r="C4" s="70" t="s">
        <v>168</v>
      </c>
      <c r="D4" s="70"/>
      <c r="E4" s="70"/>
    </row>
    <row r="5" ht="22.7" customHeight="1" spans="1:5">
      <c r="A5" s="76" t="s">
        <v>172</v>
      </c>
      <c r="B5" s="76" t="s">
        <v>173</v>
      </c>
      <c r="C5" s="77" t="s">
        <v>116</v>
      </c>
      <c r="D5" s="76" t="s">
        <v>113</v>
      </c>
      <c r="E5" s="76" t="s">
        <v>114</v>
      </c>
    </row>
    <row r="6" ht="22.7" customHeight="1" spans="1:5">
      <c r="A6" s="78"/>
      <c r="B6" s="79" t="s">
        <v>116</v>
      </c>
      <c r="C6" s="80"/>
      <c r="D6" s="81"/>
      <c r="E6" s="81"/>
    </row>
    <row r="7" ht="22.7" customHeight="1" spans="1:5">
      <c r="A7" s="78"/>
      <c r="B7" s="79" t="s">
        <v>116</v>
      </c>
      <c r="C7" s="80">
        <v>8187031.08</v>
      </c>
      <c r="D7" s="80">
        <v>8187031.08</v>
      </c>
      <c r="E7" s="81"/>
    </row>
    <row r="8" ht="30" customHeight="1" spans="1:5">
      <c r="A8" s="57" t="s">
        <v>174</v>
      </c>
      <c r="B8" s="57" t="s">
        <v>175</v>
      </c>
      <c r="C8" s="82">
        <v>7685601.287</v>
      </c>
      <c r="D8" s="82">
        <v>7685601.287</v>
      </c>
      <c r="E8" s="83"/>
    </row>
    <row r="9" ht="30" customHeight="1" spans="1:5">
      <c r="A9" s="57" t="s">
        <v>176</v>
      </c>
      <c r="B9" s="57" t="s">
        <v>177</v>
      </c>
      <c r="C9" s="82">
        <v>7685601.287</v>
      </c>
      <c r="D9" s="82">
        <v>7685601.287</v>
      </c>
      <c r="E9" s="83"/>
    </row>
    <row r="10" ht="30" customHeight="1" spans="1:5">
      <c r="A10" s="59" t="s">
        <v>178</v>
      </c>
      <c r="B10" s="59" t="s">
        <v>179</v>
      </c>
      <c r="C10" s="82">
        <v>7685601.287</v>
      </c>
      <c r="D10" s="82">
        <v>7685601.287</v>
      </c>
      <c r="E10" s="83"/>
    </row>
    <row r="11" ht="30" customHeight="1" spans="1:5">
      <c r="A11" s="57" t="s">
        <v>180</v>
      </c>
      <c r="B11" s="57" t="s">
        <v>181</v>
      </c>
      <c r="C11" s="62">
        <v>6899.48</v>
      </c>
      <c r="D11" s="62">
        <v>6899.48</v>
      </c>
      <c r="E11" s="83"/>
    </row>
    <row r="12" ht="30" customHeight="1" spans="1:5">
      <c r="A12" s="57" t="s">
        <v>182</v>
      </c>
      <c r="B12" s="57" t="s">
        <v>183</v>
      </c>
      <c r="C12" s="62">
        <v>6899.48</v>
      </c>
      <c r="D12" s="62">
        <v>6899.48</v>
      </c>
      <c r="E12" s="83"/>
    </row>
    <row r="13" ht="30" customHeight="1" spans="1:5">
      <c r="A13" s="59" t="s">
        <v>184</v>
      </c>
      <c r="B13" s="59" t="s">
        <v>185</v>
      </c>
      <c r="C13" s="62">
        <v>6899.48</v>
      </c>
      <c r="D13" s="62">
        <v>6899.48</v>
      </c>
      <c r="E13" s="83"/>
    </row>
    <row r="14" ht="30" customHeight="1" spans="1:5">
      <c r="A14" s="57" t="s">
        <v>180</v>
      </c>
      <c r="B14" s="57" t="s">
        <v>181</v>
      </c>
      <c r="C14" s="84">
        <v>57117.55</v>
      </c>
      <c r="D14" s="84">
        <v>57117.55</v>
      </c>
      <c r="E14" s="83"/>
    </row>
    <row r="15" ht="30" customHeight="1" spans="1:5">
      <c r="A15" s="57" t="s">
        <v>182</v>
      </c>
      <c r="B15" s="57" t="s">
        <v>186</v>
      </c>
      <c r="C15" s="84">
        <v>57117.55</v>
      </c>
      <c r="D15" s="84">
        <v>57117.55</v>
      </c>
      <c r="E15" s="83"/>
    </row>
    <row r="16" ht="30" customHeight="1" spans="1:5">
      <c r="A16" s="59" t="s">
        <v>184</v>
      </c>
      <c r="B16" s="59" t="s">
        <v>186</v>
      </c>
      <c r="C16" s="84">
        <v>57117.55</v>
      </c>
      <c r="D16" s="84">
        <v>57117.55</v>
      </c>
      <c r="E16" s="83"/>
    </row>
    <row r="17" ht="30" customHeight="1" spans="1:5">
      <c r="A17" s="57">
        <v>210</v>
      </c>
      <c r="B17" s="57" t="s">
        <v>187</v>
      </c>
      <c r="C17" s="62">
        <v>437412.77</v>
      </c>
      <c r="D17" s="62">
        <v>437412.77</v>
      </c>
      <c r="E17" s="83"/>
    </row>
    <row r="18" ht="30" customHeight="1" spans="1:5">
      <c r="A18" s="57">
        <v>21011</v>
      </c>
      <c r="B18" s="57" t="s">
        <v>188</v>
      </c>
      <c r="C18" s="62">
        <v>437412.77</v>
      </c>
      <c r="D18" s="62">
        <v>437412.77</v>
      </c>
      <c r="E18" s="83"/>
    </row>
    <row r="19" ht="30" customHeight="1" spans="1:5">
      <c r="A19" s="59">
        <v>2101102</v>
      </c>
      <c r="B19" s="59" t="s">
        <v>189</v>
      </c>
      <c r="C19" s="62">
        <v>437412.77</v>
      </c>
      <c r="D19" s="62">
        <v>437412.77</v>
      </c>
      <c r="E19" s="83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scale="7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topLeftCell="A10" workbookViewId="0">
      <selection activeCell="G34" sqref="C16 G34"/>
    </sheetView>
  </sheetViews>
  <sheetFormatPr defaultColWidth="10" defaultRowHeight="13.5" outlineLevelCol="7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18" customHeight="1" spans="1:5">
      <c r="A1" s="31"/>
      <c r="B1" s="31"/>
      <c r="C1" s="31"/>
      <c r="D1" s="31"/>
      <c r="E1" s="31"/>
    </row>
    <row r="2" ht="39.95" customHeight="1" spans="1:5">
      <c r="A2" s="32" t="s">
        <v>190</v>
      </c>
      <c r="B2" s="32"/>
      <c r="C2" s="32"/>
      <c r="D2" s="32"/>
      <c r="E2" s="32"/>
    </row>
    <row r="3" ht="22.7" customHeight="1" spans="1:5">
      <c r="A3" s="68"/>
      <c r="B3" s="68"/>
      <c r="C3" s="33"/>
      <c r="D3" s="33"/>
      <c r="E3" s="69" t="s">
        <v>35</v>
      </c>
    </row>
    <row r="4" ht="22.7" customHeight="1" spans="1:5">
      <c r="A4" s="70" t="s">
        <v>191</v>
      </c>
      <c r="B4" s="70"/>
      <c r="C4" s="70" t="s">
        <v>192</v>
      </c>
      <c r="D4" s="70"/>
      <c r="E4" s="70"/>
    </row>
    <row r="5" ht="22.7" customHeight="1" spans="1:5">
      <c r="A5" s="70" t="s">
        <v>172</v>
      </c>
      <c r="B5" s="70" t="s">
        <v>173</v>
      </c>
      <c r="C5" s="70" t="s">
        <v>116</v>
      </c>
      <c r="D5" s="70" t="s">
        <v>193</v>
      </c>
      <c r="E5" s="70" t="s">
        <v>194</v>
      </c>
    </row>
    <row r="6" ht="22.7" customHeight="1" spans="1:5">
      <c r="A6" s="70"/>
      <c r="B6" s="71" t="s">
        <v>116</v>
      </c>
      <c r="C6" s="60"/>
      <c r="D6" s="60"/>
      <c r="E6" s="60"/>
    </row>
    <row r="7" ht="22.7" customHeight="1" spans="1:5">
      <c r="A7" s="70"/>
      <c r="B7" s="71" t="s">
        <v>116</v>
      </c>
      <c r="C7" s="60">
        <f>D7+E7</f>
        <v>8187031.0786</v>
      </c>
      <c r="D7" s="60">
        <f>D8+D19+D28</f>
        <v>7976631.0786</v>
      </c>
      <c r="E7" s="60">
        <f>E19</f>
        <v>210400</v>
      </c>
    </row>
    <row r="8" ht="27.75" customHeight="1" spans="1:6">
      <c r="A8" s="57" t="s">
        <v>195</v>
      </c>
      <c r="B8" s="57" t="s">
        <v>196</v>
      </c>
      <c r="C8" s="60">
        <f t="shared" ref="C8:C16" si="0">D8+E8</f>
        <v>7788268.2916</v>
      </c>
      <c r="D8" s="58">
        <f>SUM(D9:D18)</f>
        <v>7788268.2916</v>
      </c>
      <c r="E8" s="58"/>
      <c r="F8" s="72"/>
    </row>
    <row r="9" ht="27.75" customHeight="1" spans="1:7">
      <c r="A9" s="59" t="s">
        <v>197</v>
      </c>
      <c r="B9" s="59" t="s">
        <v>198</v>
      </c>
      <c r="C9" s="60">
        <f t="shared" si="0"/>
        <v>3419467.305</v>
      </c>
      <c r="D9" s="62">
        <v>3419467.305</v>
      </c>
      <c r="E9" s="61"/>
      <c r="F9" s="72"/>
      <c r="G9" s="73"/>
    </row>
    <row r="10" ht="27.75" customHeight="1" spans="1:6">
      <c r="A10" s="59" t="s">
        <v>199</v>
      </c>
      <c r="B10" s="59" t="s">
        <v>200</v>
      </c>
      <c r="C10" s="60">
        <f t="shared" si="0"/>
        <v>664578.675</v>
      </c>
      <c r="D10" s="62">
        <v>664578.675</v>
      </c>
      <c r="E10" s="61"/>
      <c r="F10" s="72"/>
    </row>
    <row r="11" ht="27.75" customHeight="1" spans="1:6">
      <c r="A11" s="59" t="s">
        <v>201</v>
      </c>
      <c r="B11" s="59" t="s">
        <v>202</v>
      </c>
      <c r="C11" s="60">
        <f t="shared" si="0"/>
        <v>1408900</v>
      </c>
      <c r="D11" s="62">
        <v>1408900</v>
      </c>
      <c r="E11" s="61"/>
      <c r="F11" s="72"/>
    </row>
    <row r="12" ht="27.75" customHeight="1" spans="1:6">
      <c r="A12" s="59" t="s">
        <v>203</v>
      </c>
      <c r="B12" s="59" t="s">
        <v>204</v>
      </c>
      <c r="C12" s="62">
        <v>1800792</v>
      </c>
      <c r="D12" s="62">
        <v>1800792</v>
      </c>
      <c r="E12" s="61"/>
      <c r="F12" s="72"/>
    </row>
    <row r="13" ht="27.75" customHeight="1" spans="1:6">
      <c r="A13" s="59" t="s">
        <v>205</v>
      </c>
      <c r="B13" s="59" t="s">
        <v>206</v>
      </c>
      <c r="C13" s="60"/>
      <c r="D13" s="61"/>
      <c r="E13" s="61"/>
      <c r="F13" s="72"/>
    </row>
    <row r="14" ht="27.75" customHeight="1" spans="1:6">
      <c r="A14" s="59" t="s">
        <v>207</v>
      </c>
      <c r="B14" s="59" t="s">
        <v>208</v>
      </c>
      <c r="C14" s="60"/>
      <c r="D14" s="61"/>
      <c r="E14" s="61"/>
      <c r="F14" s="72"/>
    </row>
    <row r="15" ht="27.75" customHeight="1" spans="1:6">
      <c r="A15" s="59" t="s">
        <v>209</v>
      </c>
      <c r="B15" s="59" t="s">
        <v>210</v>
      </c>
      <c r="C15" s="60">
        <f t="shared" si="0"/>
        <v>437412.7665</v>
      </c>
      <c r="D15" s="61">
        <v>437412.7665</v>
      </c>
      <c r="E15" s="61"/>
      <c r="F15" s="72"/>
    </row>
    <row r="16" ht="27.75" customHeight="1" spans="1:6">
      <c r="A16" s="59" t="s">
        <v>211</v>
      </c>
      <c r="B16" s="59" t="s">
        <v>212</v>
      </c>
      <c r="C16" s="60">
        <f t="shared" si="0"/>
        <v>57117.5451</v>
      </c>
      <c r="D16" s="61">
        <v>57117.5451</v>
      </c>
      <c r="E16" s="61"/>
      <c r="F16" s="72"/>
    </row>
    <row r="17" ht="27.75" customHeight="1" spans="1:6">
      <c r="A17" s="59" t="s">
        <v>213</v>
      </c>
      <c r="B17" s="59" t="s">
        <v>214</v>
      </c>
      <c r="C17" s="60"/>
      <c r="D17" s="61"/>
      <c r="E17" s="61"/>
      <c r="F17" s="72"/>
    </row>
    <row r="18" ht="27.75" customHeight="1" spans="1:6">
      <c r="A18" s="59" t="s">
        <v>215</v>
      </c>
      <c r="B18" s="59" t="s">
        <v>216</v>
      </c>
      <c r="C18" s="60"/>
      <c r="D18" s="61"/>
      <c r="E18" s="61"/>
      <c r="F18" s="72"/>
    </row>
    <row r="19" ht="27.75" customHeight="1" spans="1:8">
      <c r="A19" s="57" t="s">
        <v>217</v>
      </c>
      <c r="B19" s="57" t="s">
        <v>218</v>
      </c>
      <c r="C19" s="58">
        <f>SUM(C20:C27)</f>
        <v>391863.307</v>
      </c>
      <c r="D19" s="58">
        <f>SUM(D20:D27)</f>
        <v>181463.307</v>
      </c>
      <c r="E19" s="58">
        <f>SUM(E20:E25)</f>
        <v>210400</v>
      </c>
      <c r="F19" s="72"/>
      <c r="H19" s="74"/>
    </row>
    <row r="20" ht="27.75" customHeight="1" spans="1:6">
      <c r="A20" s="59" t="s">
        <v>219</v>
      </c>
      <c r="B20" s="59" t="s">
        <v>220</v>
      </c>
      <c r="C20" s="60">
        <v>40000</v>
      </c>
      <c r="D20" s="61"/>
      <c r="E20" s="61">
        <v>40000</v>
      </c>
      <c r="F20" s="72"/>
    </row>
    <row r="21" ht="27.75" customHeight="1" spans="1:6">
      <c r="A21" s="59" t="s">
        <v>221</v>
      </c>
      <c r="B21" s="59" t="s">
        <v>222</v>
      </c>
      <c r="C21" s="60">
        <v>20400</v>
      </c>
      <c r="D21" s="61"/>
      <c r="E21" s="61">
        <v>20400</v>
      </c>
      <c r="F21" s="72"/>
    </row>
    <row r="22" ht="27.75" customHeight="1" spans="1:6">
      <c r="A22" s="59" t="s">
        <v>223</v>
      </c>
      <c r="B22" s="59" t="s">
        <v>224</v>
      </c>
      <c r="C22" s="60">
        <v>35000</v>
      </c>
      <c r="D22" s="61"/>
      <c r="E22" s="61">
        <v>35000</v>
      </c>
      <c r="F22" s="72"/>
    </row>
    <row r="23" ht="27.75" customHeight="1" spans="1:6">
      <c r="A23" s="59" t="s">
        <v>225</v>
      </c>
      <c r="B23" s="59" t="s">
        <v>226</v>
      </c>
      <c r="C23" s="60">
        <v>15000</v>
      </c>
      <c r="D23" s="61"/>
      <c r="E23" s="61">
        <v>15000</v>
      </c>
      <c r="F23" s="72"/>
    </row>
    <row r="24" ht="27.75" customHeight="1" spans="1:6">
      <c r="A24" s="59" t="s">
        <v>227</v>
      </c>
      <c r="B24" s="59" t="s">
        <v>228</v>
      </c>
      <c r="C24" s="60">
        <v>50000</v>
      </c>
      <c r="D24" s="61"/>
      <c r="E24" s="61">
        <v>50000</v>
      </c>
      <c r="F24" s="72"/>
    </row>
    <row r="25" ht="27.75" customHeight="1" spans="1:6">
      <c r="A25" s="59" t="s">
        <v>229</v>
      </c>
      <c r="B25" s="59" t="s">
        <v>230</v>
      </c>
      <c r="C25" s="60">
        <v>50000</v>
      </c>
      <c r="D25" s="61"/>
      <c r="E25" s="61">
        <v>50000</v>
      </c>
      <c r="F25" s="72"/>
    </row>
    <row r="26" ht="27.75" customHeight="1" spans="1:6">
      <c r="A26" s="59" t="s">
        <v>231</v>
      </c>
      <c r="B26" s="59" t="s">
        <v>232</v>
      </c>
      <c r="C26" s="60">
        <v>103850.082</v>
      </c>
      <c r="D26" s="61">
        <v>103850.082</v>
      </c>
      <c r="E26" s="61"/>
      <c r="F26" s="72"/>
    </row>
    <row r="27" ht="27.75" customHeight="1" spans="1:6">
      <c r="A27" s="59" t="s">
        <v>233</v>
      </c>
      <c r="B27" s="59" t="s">
        <v>234</v>
      </c>
      <c r="C27" s="60">
        <v>77613.225</v>
      </c>
      <c r="D27" s="61">
        <v>77613.225</v>
      </c>
      <c r="E27" s="61"/>
      <c r="F27" s="72"/>
    </row>
    <row r="28" ht="27.75" customHeight="1" spans="1:6">
      <c r="A28" s="57" t="s">
        <v>235</v>
      </c>
      <c r="B28" s="57" t="s">
        <v>236</v>
      </c>
      <c r="C28" s="60">
        <v>6899.48</v>
      </c>
      <c r="D28" s="58">
        <v>6899.48</v>
      </c>
      <c r="E28" s="58"/>
      <c r="F28" s="72"/>
    </row>
    <row r="29" ht="27.75" customHeight="1" spans="1:6">
      <c r="A29" s="59" t="s">
        <v>219</v>
      </c>
      <c r="B29" s="59" t="s">
        <v>237</v>
      </c>
      <c r="C29" s="60">
        <v>0</v>
      </c>
      <c r="D29" s="61">
        <v>0</v>
      </c>
      <c r="E29" s="61"/>
      <c r="F29" s="72"/>
    </row>
    <row r="30" ht="27.75" customHeight="1" spans="1:6">
      <c r="A30" s="59" t="s">
        <v>221</v>
      </c>
      <c r="B30" s="59" t="s">
        <v>238</v>
      </c>
      <c r="C30" s="60">
        <v>6899.48</v>
      </c>
      <c r="D30" s="61">
        <v>6899.48</v>
      </c>
      <c r="E30" s="61">
        <v>6899.48</v>
      </c>
      <c r="F30" s="72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向东是大海</cp:lastModifiedBy>
  <dcterms:created xsi:type="dcterms:W3CDTF">2023-01-31T08:53:00Z</dcterms:created>
  <cp:lastPrinted>2023-03-30T09:28:00Z</cp:lastPrinted>
  <dcterms:modified xsi:type="dcterms:W3CDTF">2023-05-09T03:12:18Z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54C80BC5E32D4B2596A6365A6DA0E22A</vt:lpwstr>
  </property>
</Properties>
</file>