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firstSheet="2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16" r:id="rId9"/>
    <sheet name="表8" sheetId="17" r:id="rId10"/>
    <sheet name="表9" sheetId="18" r:id="rId11"/>
    <sheet name="表10" sheetId="19" r:id="rId12"/>
    <sheet name="表11" sheetId="13" r:id="rId13"/>
    <sheet name="表12" sheetId="20" r:id="rId14"/>
    <sheet name="表13" sheetId="21" r:id="rId15"/>
    <sheet name="表14" sheetId="22" r:id="rId16"/>
  </sheets>
  <definedNames>
    <definedName name="_xlnm.Print_Area" localSheetId="11">表10!$A$1:$C$12</definedName>
    <definedName name="_xlnm.Print_Area" localSheetId="3">表2!$A$1:$B$29</definedName>
    <definedName name="_xlnm.Print_Area" localSheetId="9">表8!$A$1:$G$8</definedName>
    <definedName name="_xlnm.Print_Area" localSheetId="10">表9!$A$1:$D$25</definedName>
    <definedName name="_xlnm.Print_Titles" localSheetId="11">表10!$1:$5</definedName>
    <definedName name="_xlnm.Print_Titles" localSheetId="3">表2!$1:$4</definedName>
    <definedName name="_xlnm.Print_Titles" localSheetId="8">表7!$1:$6</definedName>
    <definedName name="_xlnm.Print_Titles" localSheetId="9">表8!$1:$6</definedName>
    <definedName name="_xlnm.Print_Titles" localSheetId="10">表9!$1:$5</definedName>
  </definedNames>
  <calcPr calcId="124519"/>
</workbook>
</file>

<file path=xl/calcChain.xml><?xml version="1.0" encoding="utf-8"?>
<calcChain xmlns="http://schemas.openxmlformats.org/spreadsheetml/2006/main">
  <c r="C7" i="5"/>
  <c r="B29" i="15"/>
  <c r="C10" i="8"/>
  <c r="C11"/>
  <c r="C12"/>
  <c r="C13"/>
  <c r="C16"/>
  <c r="C17"/>
  <c r="C18"/>
  <c r="C19"/>
  <c r="C20"/>
  <c r="C7"/>
  <c r="C8"/>
  <c r="D19"/>
  <c r="D18" s="1"/>
  <c r="D16"/>
  <c r="D12"/>
  <c r="D11" s="1"/>
  <c r="D9"/>
  <c r="C9" s="1"/>
  <c r="D8"/>
  <c r="C11" i="5"/>
  <c r="C12"/>
  <c r="C13"/>
  <c r="C16"/>
  <c r="C17"/>
  <c r="C18"/>
  <c r="C19"/>
  <c r="C20"/>
  <c r="D11"/>
  <c r="D12"/>
  <c r="D16"/>
  <c r="D18"/>
  <c r="D19"/>
  <c r="C31" i="16"/>
  <c r="D6" i="18"/>
  <c r="D7"/>
  <c r="D8" i="16"/>
  <c r="C8" s="1"/>
  <c r="C17"/>
  <c r="C18"/>
  <c r="C19"/>
  <c r="C20"/>
  <c r="C37"/>
  <c r="C38"/>
  <c r="C39"/>
  <c r="D33"/>
  <c r="C33" s="1"/>
  <c r="C27"/>
  <c r="C28"/>
  <c r="C26"/>
  <c r="C22"/>
  <c r="C23"/>
  <c r="C24"/>
  <c r="C25"/>
  <c r="C14"/>
  <c r="C12"/>
  <c r="C13"/>
  <c r="C35"/>
  <c r="A6" i="18"/>
  <c r="C36" i="16"/>
  <c r="C32"/>
  <c r="C30"/>
  <c r="C29"/>
  <c r="C21"/>
  <c r="C16"/>
  <c r="E15"/>
  <c r="C15" s="1"/>
  <c r="C11"/>
  <c r="C10"/>
  <c r="C9"/>
  <c r="D8" i="7"/>
  <c r="D7" s="1"/>
  <c r="E7"/>
  <c r="C10" i="5"/>
  <c r="D9"/>
  <c r="D8" s="1"/>
  <c r="B23" i="15"/>
  <c r="B20"/>
  <c r="B19" s="1"/>
  <c r="B11"/>
  <c r="B8"/>
  <c r="B5"/>
  <c r="D7" i="8" l="1"/>
  <c r="D7" i="5"/>
  <c r="D7" i="16"/>
  <c r="E7"/>
  <c r="C8" i="7"/>
  <c r="C7" s="1"/>
  <c r="C8" i="5"/>
  <c r="C9"/>
  <c r="D37" i="6"/>
  <c r="B6"/>
  <c r="B37" s="1"/>
  <c r="D37" i="3"/>
  <c r="D40" s="1"/>
  <c r="B37"/>
  <c r="B40" s="1"/>
  <c r="C7" i="16" l="1"/>
</calcChain>
</file>

<file path=xl/sharedStrings.xml><?xml version="1.0" encoding="utf-8"?>
<sst xmlns="http://schemas.openxmlformats.org/spreadsheetml/2006/main" count="496" uniqueCount="350">
  <si>
    <t>部门预算公开表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</si>
  <si>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</si>
  <si>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</si>
  <si>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</si>
  <si>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</si>
  <si>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</si>
  <si>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</si>
  <si>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</si>
  <si>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</si>
  <si>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</si>
  <si>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</si>
  <si>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</si>
  <si>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</si>
  <si>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</si>
  <si>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</si>
  <si>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</si>
  <si>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</si>
  <si>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</si>
  <si>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</si>
  <si>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</si>
  <si>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</si>
  <si>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</si>
  <si>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</si>
  <si>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</si>
  <si>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</si>
  <si>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</si>
  <si>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</si>
  <si>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</si>
  <si>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</si>
  <si>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</si>
  <si>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</si>
  <si>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</si>
  <si>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</si>
  <si>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</si>
  <si>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</si>
  <si>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</si>
  <si>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</si>
  <si>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</si>
  <si>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</si>
  <si>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</si>
  <si>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</si>
  <si>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</si>
  <si>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</si>
  <si>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</si>
  <si>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</si>
  <si>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</si>
  <si>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</si>
  <si>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</si>
  <si>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</si>
  <si>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</si>
  <si>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</si>
  <si>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</si>
  <si>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</si>
  <si>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</si>
  <si>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</si>
  <si>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</si>
  <si>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</si>
  <si>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</si>
  <si>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</si>
  <si>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</si>
  <si>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</si>
  <si>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</si>
  <si>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</si>
  <si>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</si>
  <si>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</si>
  <si>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</si>
  <si>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</si>
  <si>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</si>
  <si>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</si>
  <si>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</si>
  <si>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</si>
  <si>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</si>
  <si>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</si>
  <si>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</si>
  <si>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</si>
  <si>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</si>
  <si>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</si>
  <si>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</si>
  <si>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</si>
  <si>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</si>
  <si>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</si>
  <si>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</si>
  <si>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</si>
  <si>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</si>
  <si>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</si>
  <si>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</si>
  <si>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</si>
  <si>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</si>
  <si>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</si>
  <si>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</si>
  <si>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</si>
  <si>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</si>
  <si>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</si>
  <si>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</si>
  <si>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</si>
  <si>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</si>
  <si>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</si>
  <si>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</si>
  <si>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</si>
  <si>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</si>
  <si>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</si>
  <si>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</si>
  <si>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</si>
  <si>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</si>
  <si>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合计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</si>
  <si>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</si>
  <si>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</si>
  <si>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</si>
  <si>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</si>
  <si>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</si>
  <si>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</si>
  <si>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</si>
  <si>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</si>
  <si>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</si>
  <si>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</si>
  <si>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</si>
  <si>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</si>
  <si>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</si>
  <si>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</si>
  <si>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</si>
  <si>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</si>
  <si>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</si>
  <si>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</si>
  <si>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</si>
  <si>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</si>
  <si>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</si>
  <si>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</si>
  <si>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</si>
  <si>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</si>
  <si>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</si>
  <si>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</si>
  <si>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</si>
  <si>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</si>
  <si>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</si>
  <si>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</si>
  <si>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</si>
  <si>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</si>
  <si>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</si>
  <si>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</si>
  <si>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</si>
  <si>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</si>
  <si>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</si>
  <si>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</si>
  <si>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</si>
  <si>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</si>
  <si>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</si>
  <si>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</si>
  <si>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</si>
  <si>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</si>
  <si>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</si>
  <si>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</si>
  <si>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</si>
  <si>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</si>
  <si>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</si>
  <si>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</si>
  <si>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</si>
  <si>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</si>
  <si>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</si>
  <si>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</si>
  <si>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</si>
  <si>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</si>
  <si>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</si>
  <si>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</si>
  <si>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</si>
  <si>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</si>
  <si>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</si>
  <si>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</si>
  <si>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</si>
  <si>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</si>
  <si>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</si>
  <si>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</si>
  <si>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</si>
  <si>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</si>
  <si>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</si>
  <si>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</si>
  <si>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</si>
  <si>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单位代码：208003</t>
    <phoneticPr fontId="17" type="noConversion"/>
  </si>
  <si>
    <t>单位名称：宁县第二中学</t>
  </si>
  <si>
    <t>部门领导：刘宏源</t>
    <phoneticPr fontId="17" type="noConversion"/>
  </si>
  <si>
    <t>财务负责人：董英俊</t>
  </si>
  <si>
    <t>制表人：李全录</t>
  </si>
  <si>
    <t>编制日期：2022年 12 月 28 日</t>
    <phoneticPr fontId="17" type="noConversion"/>
  </si>
  <si>
    <t>单位名称：宁县第二中学</t>
    <phoneticPr fontId="17" type="noConversion"/>
  </si>
  <si>
    <t>功能科目编码</t>
  </si>
  <si>
    <t>功能科目名称</t>
  </si>
  <si>
    <t>**</t>
  </si>
  <si>
    <r>
      <rPr>
        <sz val="9"/>
        <color indexed="8"/>
        <rFont val="宋体"/>
        <family val="3"/>
        <charset val="134"/>
      </rPr>
      <t>*</t>
    </r>
    <r>
      <rPr>
        <sz val="9"/>
        <color indexed="8"/>
        <rFont val="宋体"/>
        <family val="3"/>
        <charset val="134"/>
      </rPr>
      <t>*</t>
    </r>
  </si>
  <si>
    <t>205</t>
  </si>
  <si>
    <t>教育</t>
  </si>
  <si>
    <t xml:space="preserve">  20502</t>
  </si>
  <si>
    <t xml:space="preserve">  普通教育</t>
  </si>
  <si>
    <t xml:space="preserve">    2050204</t>
  </si>
  <si>
    <t xml:space="preserve">     高中教育</t>
  </si>
  <si>
    <t>单位名称：宁县第二中学</t>
    <phoneticPr fontId="17" type="noConversion"/>
  </si>
  <si>
    <t>单位编码</t>
  </si>
  <si>
    <t>208003</t>
    <phoneticPr fontId="17" type="noConversion"/>
  </si>
  <si>
    <t xml:space="preserve">  宁县第二中学</t>
  </si>
  <si>
    <t>一般公共预算基本支出情况表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</si>
  <si>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</si>
  <si>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</si>
  <si>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</si>
  <si>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</si>
  <si>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</si>
  <si>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</si>
  <si>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</si>
  <si>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</si>
  <si>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30112</t>
    <phoneticPr fontId="17" type="noConversion"/>
  </si>
  <si>
    <t xml:space="preserve">  其他社会保障缴费</t>
    <phoneticPr fontId="17" type="noConversion"/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</si>
  <si>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</si>
  <si>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</si>
  <si>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</si>
  <si>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</si>
  <si>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</si>
  <si>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</si>
  <si>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</si>
  <si>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</si>
  <si>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</si>
  <si>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</si>
  <si>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</si>
  <si>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</si>
  <si>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</si>
  <si>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</si>
  <si>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</si>
  <si>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</si>
  <si>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</si>
  <si>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</si>
  <si>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</si>
  <si>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</si>
  <si>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</si>
  <si>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  <phoneticPr fontId="17" type="noConversion"/>
  </si>
  <si>
    <r>
      <t xml:space="preserve">  其他交通费用</t>
    </r>
    <r>
      <rPr>
        <b/>
        <sz val="10"/>
        <color indexed="10"/>
        <rFont val="宋体"/>
        <family val="3"/>
        <charset val="134"/>
      </rPr>
      <t>（车补）</t>
    </r>
  </si>
  <si>
    <t xml:space="preserve">  30299</t>
    <phoneticPr fontId="17" type="noConversion"/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</si>
  <si>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</si>
  <si>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</si>
  <si>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</si>
  <si>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</si>
  <si>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</si>
  <si>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</si>
  <si>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</si>
  <si>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</si>
  <si>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</si>
  <si>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30308</t>
  </si>
  <si>
    <t xml:space="preserve">  助学金</t>
  </si>
  <si>
    <t>一般公共预算“三公”经费支出情况表</t>
  </si>
  <si>
    <t>宁县第二中学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</si>
  <si>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</si>
  <si>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</si>
  <si>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</si>
  <si>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</si>
  <si>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</si>
  <si>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印刷费</t>
  </si>
  <si>
    <t xml:space="preserve">  物业管理费</t>
  </si>
  <si>
    <t xml:space="preserve">  职工基本医疗保险缴费</t>
  </si>
  <si>
    <t xml:space="preserve">  30110</t>
    <phoneticPr fontId="14" type="noConversion"/>
  </si>
  <si>
    <t xml:space="preserve">  30202</t>
  </si>
  <si>
    <t xml:space="preserve">  30209</t>
  </si>
  <si>
    <t xml:space="preserve">  30218</t>
    <phoneticPr fontId="14" type="noConversion"/>
  </si>
  <si>
    <t>310</t>
    <phoneticPr fontId="8" type="noConversion"/>
  </si>
  <si>
    <t>资本性支出</t>
    <phoneticPr fontId="8" type="noConversion"/>
  </si>
  <si>
    <t xml:space="preserve">  31002</t>
    <phoneticPr fontId="14" type="noConversion"/>
  </si>
  <si>
    <t xml:space="preserve">  办公设备购置</t>
  </si>
  <si>
    <t>208</t>
  </si>
  <si>
    <t>社会保障和就业支出</t>
  </si>
  <si>
    <t>20899</t>
  </si>
  <si>
    <t>210</t>
  </si>
  <si>
    <t>卫生健康支出</t>
  </si>
  <si>
    <t xml:space="preserve">     事业单位离退休</t>
    <phoneticPr fontId="14" type="noConversion"/>
  </si>
  <si>
    <t xml:space="preserve">     机关事业单位基本养老保险缴费支出</t>
    <phoneticPr fontId="14" type="noConversion"/>
  </si>
  <si>
    <t xml:space="preserve">     机关事业单位职业年金缴费支出</t>
    <phoneticPr fontId="14" type="noConversion"/>
  </si>
  <si>
    <t xml:space="preserve">  行政事业单位养老支出</t>
    <phoneticPr fontId="14" type="noConversion"/>
  </si>
  <si>
    <t xml:space="preserve">  行政事业单位医疗</t>
    <phoneticPr fontId="14" type="noConversion"/>
  </si>
  <si>
    <t xml:space="preserve">  其他社会保障和就业支出</t>
    <phoneticPr fontId="14" type="noConversion"/>
  </si>
  <si>
    <t xml:space="preserve">    其他社会保障和就业支出</t>
    <phoneticPr fontId="14" type="noConversion"/>
  </si>
  <si>
    <t xml:space="preserve">    事业单位医疗</t>
    <phoneticPr fontId="14" type="noConversion"/>
  </si>
  <si>
    <t xml:space="preserve">   20805</t>
    <phoneticPr fontId="14" type="noConversion"/>
  </si>
  <si>
    <t xml:space="preserve">    2080502</t>
    <phoneticPr fontId="14" type="noConversion"/>
  </si>
  <si>
    <t xml:space="preserve">    2080505</t>
    <phoneticPr fontId="14" type="noConversion"/>
  </si>
  <si>
    <t xml:space="preserve">    2080506</t>
    <phoneticPr fontId="14" type="noConversion"/>
  </si>
  <si>
    <t xml:space="preserve">  21011</t>
    <phoneticPr fontId="14" type="noConversion"/>
  </si>
  <si>
    <t xml:space="preserve">   2101102</t>
    <phoneticPr fontId="14" type="noConversion"/>
  </si>
  <si>
    <t xml:space="preserve">    2089999</t>
    <phoneticPr fontId="14" type="noConversion"/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</si>
  <si>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</si>
  <si>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</si>
  <si>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</si>
  <si>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</si>
  <si>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</si>
  <si>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</si>
  <si>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</si>
  <si>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</si>
  <si>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</si>
  <si>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</si>
  <si>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</si>
  <si>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</si>
  <si>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职能概述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</si>
  <si>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</si>
  <si>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</si>
  <si>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</si>
  <si>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</si>
  <si>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</si>
  <si>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</si>
  <si>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</si>
  <si>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</si>
  <si>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</si>
  <si>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</si>
  <si>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</si>
  <si>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</si>
  <si>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</si>
  <si>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</si>
  <si>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</si>
  <si>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</si>
  <si>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</si>
  <si>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</si>
  <si>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</si>
  <si>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</si>
  <si>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</si>
  <si>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</si>
  <si>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</si>
  <si>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</si>
  <si>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</si>
  <si>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</si>
  <si>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</si>
  <si>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</si>
  <si>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</si>
  <si>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</si>
  <si>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</si>
  <si>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</si>
  <si>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</si>
  <si>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</si>
  <si>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</si>
  <si>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</si>
  <si>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</si>
  <si>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</si>
  <si>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</si>
  <si>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</si>
  <si>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</si>
  <si>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</si>
  <si>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t>项目资金</t>
    </r>
    <r>
      <rPr>
        <b/>
        <sz val="9"/>
        <color indexed="8"/>
        <rFont val="Calibri"/>
        <family val="2"/>
      </rPr>
      <t>(</t>
    </r>
    <r>
      <rPr>
        <b/>
        <sz val="9"/>
        <color indexed="8"/>
        <rFont val="宋体"/>
        <family val="3"/>
        <charset val="134"/>
      </rPr>
      <t>万元</t>
    </r>
    <r>
      <rPr>
        <b/>
        <sz val="9"/>
        <color indexed="8"/>
        <rFont val="Calibri"/>
        <family val="2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</si>
  <si>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</si>
  <si>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</si>
  <si>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</si>
  <si>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</si>
  <si>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</si>
  <si>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单位名称：宁县第二中学</t>
    <phoneticPr fontId="17" type="noConversion"/>
  </si>
  <si>
    <t>宁县第二中学</t>
    <phoneticPr fontId="14" type="noConversion"/>
  </si>
  <si>
    <t>《中华人民共和国教育法》、《中华人民共和国教育部国家中长期教育改革和发展规划纲要》</t>
    <phoneticPr fontId="14" type="noConversion"/>
  </si>
  <si>
    <t>贯彻国家教育方针，实施素质教育，普及基础教育，落实高中阶段管理和教学，培养合格人才。</t>
    <phoneticPr fontId="14" type="noConversion"/>
  </si>
  <si>
    <t>内设行政办公室、党总支部、教务处、思政处、后勤处等处室</t>
    <phoneticPr fontId="14" type="noConversion"/>
  </si>
  <si>
    <r>
      <t>3425</t>
    </r>
    <r>
      <rPr>
        <sz val="11"/>
        <color indexed="8"/>
        <rFont val="宋体"/>
        <family val="3"/>
        <charset val="134"/>
        <scheme val="minor"/>
      </rPr>
      <t>.</t>
    </r>
    <r>
      <rPr>
        <sz val="11"/>
        <color indexed="8"/>
        <rFont val="宋体"/>
        <family val="3"/>
        <charset val="134"/>
        <scheme val="minor"/>
      </rPr>
      <t>3604.7336</t>
    </r>
    <phoneticPr fontId="14" type="noConversion"/>
  </si>
  <si>
    <t>李全录</t>
    <phoneticPr fontId="8" type="noConversion"/>
  </si>
  <si>
    <t>0934-6627556</t>
    <phoneticPr fontId="8" type="noConversion"/>
  </si>
</sst>
</file>

<file path=xl/styles.xml><?xml version="1.0" encoding="utf-8"?>
<styleSheet xmlns="http://schemas.openxmlformats.org/spreadsheetml/2006/main">
  <numFmts count="68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.00_ ;[Red]\-#,##0.00\ "/>
    <numFmt numFmtId="177" formatCode="#,##0.00_ "/>
    <numFmt numFmtId="178" formatCode="#0.00"/>
    <numFmt numFmtId="179" formatCode="#,##0_ "/>
    <numFmt numFmtId="180" formatCode="&quot;\&quot;#,##0.00;[Red]&quot;\&quot;\-#,##0.00"/>
    <numFmt numFmtId="181" formatCode="_-* #,##0.00_-;\-* #,##0.00_-;_-* &quot;-&quot;??_-;_-@_-"/>
    <numFmt numFmtId="182" formatCode="_-* #,##0_-;\-* #,##0_-;_-* &quot;-&quot;_-;_-@_-"/>
    <numFmt numFmtId="183" formatCode="_-#,##0_-;\(#,##0\);_-\ \ &quot;-&quot;_-;_-@_-"/>
    <numFmt numFmtId="184" formatCode="_-#,##0.00_-;\(#,##0.00\);_-\ \ &quot;-&quot;_-;_-@_-"/>
    <numFmt numFmtId="185" formatCode="mmm/dd/yyyy;_-\ &quot;N/A&quot;_-;_-\ &quot;-&quot;_-"/>
    <numFmt numFmtId="186" formatCode="mmm/yyyy;_-\ &quot;N/A&quot;_-;_-\ &quot;-&quot;_-"/>
    <numFmt numFmtId="187" formatCode="_-#,##0%_-;\(#,##0%\);_-\ &quot;-&quot;_-"/>
    <numFmt numFmtId="188" formatCode="_-#,###,_-;\(#,###,\);_-\ \ &quot;-&quot;_-;_-@_-"/>
    <numFmt numFmtId="189" formatCode="_-#,###.00,_-;\(#,###.00,\);_-\ \ &quot;-&quot;_-;_-@_-"/>
    <numFmt numFmtId="190" formatCode="_-#0&quot;.&quot;0,_-;\(#0&quot;.&quot;0,\);_-\ \ &quot;-&quot;_-;_-@_-"/>
    <numFmt numFmtId="191" formatCode="_-#0&quot;.&quot;0000_-;\(#0&quot;.&quot;0000\);_-\ \ &quot;-&quot;_-;_-@_-"/>
    <numFmt numFmtId="192" formatCode="_-* #,##0.0000000000_-;\-* #,##0.0000000000_-;_-* &quot;-&quot;??_-;_-@_-"/>
    <numFmt numFmtId="193" formatCode="0.0%"/>
    <numFmt numFmtId="194" formatCode="#,##0;\-#,##0;&quot;-&quot;"/>
    <numFmt numFmtId="195" formatCode="_-* #,##0_-;\-* #,##0_-;_-* &quot;-&quot;??_-;_-@_-"/>
    <numFmt numFmtId="196" formatCode="\(#,##0\)\ "/>
    <numFmt numFmtId="197" formatCode="[Blue]0.0%;[Blue]\(0.0%\)"/>
    <numFmt numFmtId="198" formatCode="0.0%;\(0.0%\)"/>
    <numFmt numFmtId="199" formatCode="[Red]0.0%;[Red]\(0.0%\)"/>
    <numFmt numFmtId="200" formatCode="[Blue]#,##0_);[Blue]\(#,##0\)"/>
    <numFmt numFmtId="201" formatCode="#,##0_);[Blue]\(#,##0\)"/>
    <numFmt numFmtId="202" formatCode="&quot;\&quot;#,##0;[Red]&quot;\&quot;&quot;\&quot;&quot;\&quot;&quot;\&quot;&quot;\&quot;&quot;\&quot;&quot;\&quot;\-#,##0"/>
    <numFmt numFmtId="203" formatCode="#,##0;\(#,##0\)"/>
    <numFmt numFmtId="204" formatCode="#,##0.0_);\(#,##0.0\)"/>
    <numFmt numFmtId="205" formatCode="#,##0.0"/>
    <numFmt numFmtId="206" formatCode="_-&quot;$&quot;* #,##0_-;\-&quot;$&quot;* #,##0_-;_-&quot;$&quot;* &quot;-&quot;_-;_-@_-"/>
    <numFmt numFmtId="207" formatCode="&quot;$&quot;#,##0_);\(&quot;$&quot;#,##0\)"/>
    <numFmt numFmtId="208" formatCode="&quot;$&quot;#,##0.00_);\(&quot;$&quot;#,##0.00\)"/>
    <numFmt numFmtId="209" formatCode="&quot;\&quot;#,##0;&quot;\&quot;\-#,##0"/>
    <numFmt numFmtId="210" formatCode="\$#,##0.00;\(\$#,##0.00\)"/>
    <numFmt numFmtId="211" formatCode="\$#,##0;\(\$#,##0\)"/>
    <numFmt numFmtId="212" formatCode="_([$€-2]* #,##0.00_);_([$€-2]* \(#,##0.00\);_([$€-2]* &quot;-&quot;??_)"/>
    <numFmt numFmtId="213" formatCode="#,##0.000000"/>
    <numFmt numFmtId="214" formatCode="#,##0\ &quot; &quot;;\(#,##0\)\ ;&quot;—&quot;&quot; &quot;&quot; &quot;&quot; &quot;&quot; &quot;"/>
    <numFmt numFmtId="215" formatCode="#,##0.00&quot;￥&quot;;\-#,##0.00&quot;￥&quot;"/>
    <numFmt numFmtId="216" formatCode="_-&quot;$&quot;\ * #,##0_-;_-&quot;$&quot;\ * #,##0\-;_-&quot;$&quot;\ * &quot;-&quot;_-;_-@_-"/>
    <numFmt numFmtId="217" formatCode="&quot;$&quot;#,##0_);[Red]\(&quot;$&quot;#,##0\)"/>
    <numFmt numFmtId="218" formatCode="&quot;$&quot;#,##0.00_);[Red]\(&quot;$&quot;#,##0.00\)"/>
    <numFmt numFmtId="219" formatCode="_-* #,##0&quot;￥&quot;_-;\-* #,##0&quot;￥&quot;_-;_-* &quot;-&quot;&quot;￥&quot;_-;_-@_-"/>
    <numFmt numFmtId="220" formatCode="&quot;$&quot;\ #,##0.00_-;[Red]&quot;$&quot;\ #,##0.00\-"/>
    <numFmt numFmtId="221" formatCode="&quot;$&quot;\ #,##0_-;[Red]&quot;$&quot;\ #,##0\-"/>
    <numFmt numFmtId="222" formatCode="0%;\(0%\)"/>
    <numFmt numFmtId="223" formatCode="&quot;$&quot;#,##0;\-&quot;$&quot;#,##0"/>
    <numFmt numFmtId="224" formatCode="#,##0.00&quot;￥&quot;;[Red]\-#,##0.00&quot;￥&quot;"/>
    <numFmt numFmtId="225" formatCode="\ \ @"/>
    <numFmt numFmtId="226" formatCode="#,##0_);\(#,##0_)"/>
    <numFmt numFmtId="227" formatCode="_(* #,##0.0,_);_(* \(#,##0.0,\);_(* &quot;-&quot;_);_(@_)"/>
    <numFmt numFmtId="228" formatCode="_(&quot;$&quot;* #,##0.00_);_(&quot;$&quot;* \(#,##0.00\);_(&quot;$&quot;* &quot;-&quot;??_);_(@_)"/>
    <numFmt numFmtId="229" formatCode="_(&quot;$&quot;* #,##0_);_(&quot;$&quot;* \(#,##0\);_(&quot;$&quot;* &quot;-&quot;_);_(@_)"/>
    <numFmt numFmtId="230" formatCode="_-* #,##0_$_-;\-* #,##0_$_-;_-* &quot;-&quot;_$_-;_-@_-"/>
    <numFmt numFmtId="231" formatCode="_-* #,##0.00_$_-;\-* #,##0.00_$_-;_-* &quot;-&quot;??_$_-;_-@_-"/>
    <numFmt numFmtId="232" formatCode="_-* #,##0&quot;$&quot;_-;\-* #,##0&quot;$&quot;_-;_-* &quot;-&quot;&quot;$&quot;_-;_-@_-"/>
    <numFmt numFmtId="233" formatCode="_-* #,##0.00&quot;$&quot;_-;\-* #,##0.00&quot;$&quot;_-;_-* &quot;-&quot;??&quot;$&quot;_-;_-@_-"/>
    <numFmt numFmtId="234" formatCode="_-&quot;$&quot;* #,##0.00_-;\-&quot;$&quot;* #,##0.00_-;_-&quot;$&quot;* &quot;-&quot;??_-;_-@_-"/>
    <numFmt numFmtId="235" formatCode="yy\.mm\.dd"/>
    <numFmt numFmtId="236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7" formatCode="0.0"/>
    <numFmt numFmtId="238" formatCode="_ &quot;\&quot;* #,##0_ ;_ &quot;\&quot;* \-#,##0_ ;_ &quot;\&quot;* &quot;-&quot;_ ;_ @_ "/>
    <numFmt numFmtId="239" formatCode="_ &quot;\&quot;* #,##0.00_ ;_ &quot;\&quot;* \-#,##0.00_ ;_ &quot;\&quot;* &quot;-&quot;??_ ;_ @_ "/>
  </numFmts>
  <fonts count="15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SimSun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9"/>
      <name val="Arial"/>
      <family val="2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1"/>
      <name val="SimSun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Calibri"/>
      <family val="2"/>
    </font>
    <font>
      <b/>
      <sz val="10"/>
      <color indexed="10"/>
      <name val="宋体"/>
      <family val="3"/>
      <charset val="134"/>
    </font>
    <font>
      <sz val="9"/>
      <color indexed="12"/>
      <name val="宋体"/>
      <family val="3"/>
      <charset val="134"/>
    </font>
    <font>
      <u/>
      <sz val="10"/>
      <color indexed="1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1"/>
      <name val="MS P????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2"/>
      <name val="????"/>
      <family val="1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0"/>
      <name val="Geneva"/>
      <family val="1"/>
    </font>
    <font>
      <sz val="11"/>
      <color indexed="8"/>
      <name val="宋体"/>
      <family val="3"/>
      <charset val="134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2"/>
      <name val="Arial"/>
      <family val="2"/>
    </font>
    <font>
      <sz val="10"/>
      <name val="MS Sans Serif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u/>
      <sz val="10"/>
      <color indexed="36"/>
      <name val="Arial"/>
      <family val="2"/>
    </font>
    <font>
      <sz val="11"/>
      <name val="Times New Roman"/>
      <family val="1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0"/>
      <name val="Tms Rmn"/>
      <family val="1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4"/>
      <color indexed="9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sz val="11"/>
      <color indexed="10"/>
      <name val="宋体"/>
      <family val="3"/>
      <charset val="134"/>
    </font>
    <font>
      <sz val="11"/>
      <name val="明朝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2"/>
      <name val="돋움체"/>
      <family val="3"/>
    </font>
    <font>
      <sz val="11"/>
      <name val="돋움"/>
      <family val="2"/>
    </font>
    <font>
      <sz val="11"/>
      <color indexed="8"/>
      <name val="宋体"/>
      <family val="3"/>
      <charset val="134"/>
      <scheme val="minor"/>
    </font>
    <font>
      <sz val="16"/>
      <color indexed="8"/>
      <name val="仿宋_GB2312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9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sz val="10.5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宋体"/>
      <family val="3"/>
      <charset val="134"/>
      <scheme val="minor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12"/>
      <color indexed="8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79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34" fillId="2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4" fillId="0" borderId="0"/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/>
    <xf numFmtId="49" fontId="37" fillId="0" borderId="0" applyProtection="0">
      <alignment horizontal="left"/>
    </xf>
    <xf numFmtId="0" fontId="38" fillId="0" borderId="0" applyNumberFormat="0" applyFill="0" applyBorder="0" applyProtection="0">
      <alignment vertical="center"/>
    </xf>
    <xf numFmtId="0" fontId="39" fillId="0" borderId="0"/>
    <xf numFmtId="0" fontId="4" fillId="0" borderId="0"/>
    <xf numFmtId="0" fontId="40" fillId="0" borderId="0"/>
    <xf numFmtId="0" fontId="4" fillId="0" borderId="0">
      <protection locked="0"/>
    </xf>
    <xf numFmtId="0" fontId="4" fillId="0" borderId="0"/>
    <xf numFmtId="0" fontId="41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>
      <protection locked="0"/>
    </xf>
    <xf numFmtId="0" fontId="39" fillId="0" borderId="0"/>
    <xf numFmtId="0" fontId="4" fillId="0" borderId="0"/>
    <xf numFmtId="0" fontId="4" fillId="0" borderId="0"/>
    <xf numFmtId="0" fontId="40" fillId="0" borderId="0"/>
    <xf numFmtId="0" fontId="41" fillId="0" borderId="0"/>
    <xf numFmtId="0" fontId="4" fillId="0" borderId="0"/>
    <xf numFmtId="0" fontId="39" fillId="0" borderId="0"/>
    <xf numFmtId="0" fontId="39" fillId="0" borderId="0"/>
    <xf numFmtId="0" fontId="4" fillId="0" borderId="0">
      <protection locked="0"/>
    </xf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40" fillId="0" borderId="0"/>
    <xf numFmtId="0" fontId="4" fillId="0" borderId="0">
      <protection locked="0"/>
    </xf>
    <xf numFmtId="0" fontId="39" fillId="0" borderId="0"/>
    <xf numFmtId="0" fontId="4" fillId="0" borderId="0"/>
    <xf numFmtId="0" fontId="4" fillId="0" borderId="0">
      <protection locked="0"/>
    </xf>
    <xf numFmtId="0" fontId="40" fillId="0" borderId="0"/>
    <xf numFmtId="0" fontId="40" fillId="0" borderId="0"/>
    <xf numFmtId="0" fontId="4" fillId="0" borderId="0"/>
    <xf numFmtId="0" fontId="40" fillId="0" borderId="0"/>
    <xf numFmtId="0" fontId="4" fillId="0" borderId="0">
      <protection locked="0"/>
    </xf>
    <xf numFmtId="0" fontId="35" fillId="0" borderId="0"/>
    <xf numFmtId="0" fontId="42" fillId="0" borderId="0">
      <alignment vertical="top"/>
    </xf>
    <xf numFmtId="0" fontId="35" fillId="0" borderId="0"/>
    <xf numFmtId="0" fontId="35" fillId="0" borderId="0"/>
    <xf numFmtId="0" fontId="35" fillId="0" borderId="0"/>
    <xf numFmtId="0" fontId="41" fillId="0" borderId="0"/>
    <xf numFmtId="0" fontId="40" fillId="0" borderId="0">
      <protection locked="0"/>
    </xf>
    <xf numFmtId="0" fontId="41" fillId="0" borderId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1" fillId="0" borderId="0"/>
    <xf numFmtId="0" fontId="43" fillId="0" borderId="0"/>
    <xf numFmtId="49" fontId="35" fillId="0" borderId="0" applyFont="0" applyFill="0" applyBorder="0" applyAlignment="0" applyProtection="0"/>
    <xf numFmtId="0" fontId="43" fillId="0" borderId="0"/>
    <xf numFmtId="49" fontId="35" fillId="0" borderId="0" applyFont="0" applyFill="0" applyBorder="0" applyAlignment="0" applyProtection="0"/>
    <xf numFmtId="49" fontId="35" fillId="0" borderId="0" applyFont="0" applyFill="0" applyBorder="0" applyAlignment="0" applyProtection="0"/>
    <xf numFmtId="49" fontId="35" fillId="0" borderId="0" applyFont="0" applyFill="0" applyBorder="0" applyAlignment="0" applyProtection="0"/>
    <xf numFmtId="49" fontId="4" fillId="0" borderId="0" applyFont="0" applyFill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" fillId="0" borderId="0"/>
    <xf numFmtId="0" fontId="44" fillId="0" borderId="0"/>
    <xf numFmtId="0" fontId="40" fillId="0" borderId="0"/>
    <xf numFmtId="0" fontId="4" fillId="0" borderId="0"/>
    <xf numFmtId="0" fontId="41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3" fillId="0" borderId="0"/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40" fillId="0" borderId="0"/>
    <xf numFmtId="0" fontId="43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39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1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" fillId="0" borderId="0"/>
    <xf numFmtId="0" fontId="41" fillId="0" borderId="0"/>
    <xf numFmtId="0" fontId="40" fillId="0" borderId="0"/>
    <xf numFmtId="0" fontId="4" fillId="0" borderId="0"/>
    <xf numFmtId="0" fontId="4" fillId="0" borderId="0">
      <protection locked="0"/>
    </xf>
    <xf numFmtId="0" fontId="41" fillId="0" borderId="0"/>
    <xf numFmtId="0" fontId="40" fillId="0" borderId="0"/>
    <xf numFmtId="0" fontId="39" fillId="0" borderId="0"/>
    <xf numFmtId="0" fontId="4" fillId="0" borderId="0"/>
    <xf numFmtId="0" fontId="4" fillId="0" borderId="0">
      <protection locked="0"/>
    </xf>
    <xf numFmtId="0" fontId="39" fillId="0" borderId="0"/>
    <xf numFmtId="0" fontId="4" fillId="0" borderId="0">
      <protection locked="0"/>
    </xf>
    <xf numFmtId="0" fontId="4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1" fillId="0" borderId="0"/>
    <xf numFmtId="0" fontId="40" fillId="0" borderId="0"/>
    <xf numFmtId="0" fontId="4" fillId="0" borderId="0"/>
    <xf numFmtId="0" fontId="4" fillId="0" borderId="0"/>
    <xf numFmtId="0" fontId="41" fillId="0" borderId="0"/>
    <xf numFmtId="0" fontId="39" fillId="0" borderId="0"/>
    <xf numFmtId="0" fontId="4" fillId="0" borderId="0"/>
    <xf numFmtId="0" fontId="4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1" fillId="0" borderId="0"/>
    <xf numFmtId="0" fontId="42" fillId="0" borderId="0">
      <alignment vertical="top"/>
    </xf>
    <xf numFmtId="0" fontId="4" fillId="0" borderId="0"/>
    <xf numFmtId="0" fontId="39" fillId="0" borderId="0"/>
    <xf numFmtId="0" fontId="41" fillId="0" borderId="0"/>
    <xf numFmtId="0" fontId="40" fillId="0" borderId="0"/>
    <xf numFmtId="0" fontId="4" fillId="0" borderId="0">
      <protection locked="0"/>
    </xf>
    <xf numFmtId="0" fontId="4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0" fillId="0" borderId="0"/>
    <xf numFmtId="0" fontId="4" fillId="0" borderId="0"/>
    <xf numFmtId="0" fontId="4" fillId="0" borderId="0">
      <protection locked="0"/>
    </xf>
    <xf numFmtId="0" fontId="4" fillId="0" borderId="0"/>
    <xf numFmtId="183" fontId="37" fillId="0" borderId="0" applyFill="0" applyBorder="0" applyProtection="0">
      <alignment horizontal="right"/>
    </xf>
    <xf numFmtId="184" fontId="37" fillId="0" borderId="0" applyFill="0" applyBorder="0" applyProtection="0">
      <alignment horizontal="right"/>
    </xf>
    <xf numFmtId="185" fontId="45" fillId="0" borderId="0" applyFill="0" applyBorder="0" applyProtection="0">
      <alignment horizontal="center"/>
    </xf>
    <xf numFmtId="186" fontId="45" fillId="0" borderId="0" applyFill="0" applyBorder="0" applyProtection="0">
      <alignment horizontal="center"/>
    </xf>
    <xf numFmtId="187" fontId="46" fillId="0" borderId="0" applyFill="0" applyBorder="0" applyProtection="0">
      <alignment horizontal="right"/>
    </xf>
    <xf numFmtId="188" fontId="37" fillId="0" borderId="0" applyFill="0" applyBorder="0" applyProtection="0">
      <alignment horizontal="right"/>
    </xf>
    <xf numFmtId="189" fontId="37" fillId="0" borderId="0" applyFill="0" applyBorder="0" applyProtection="0">
      <alignment horizontal="right"/>
    </xf>
    <xf numFmtId="190" fontId="37" fillId="0" borderId="0" applyFill="0" applyBorder="0" applyProtection="0">
      <alignment horizontal="right"/>
    </xf>
    <xf numFmtId="191" fontId="37" fillId="0" borderId="0" applyFill="0" applyBorder="0" applyProtection="0">
      <alignment horizontal="right"/>
    </xf>
    <xf numFmtId="192" fontId="35" fillId="0" borderId="0" applyFont="0" applyFill="0" applyBorder="0" applyAlignment="0" applyProtection="0"/>
    <xf numFmtId="0" fontId="40" fillId="0" borderId="0"/>
    <xf numFmtId="0" fontId="40" fillId="0" borderId="0">
      <protection locked="0"/>
    </xf>
    <xf numFmtId="0" fontId="35" fillId="0" borderId="0"/>
    <xf numFmtId="193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0" fontId="35" fillId="0" borderId="0" applyNumberFormat="0" applyFont="0" applyFill="0" applyBorder="0" applyAlignment="0">
      <alignment horizontal="center" vertical="center"/>
    </xf>
    <xf numFmtId="0" fontId="44" fillId="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1" fillId="0" borderId="0">
      <protection locked="0"/>
    </xf>
    <xf numFmtId="0" fontId="50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0" fillId="19" borderId="0" applyNumberFormat="0" applyBorder="0" applyAlignment="0" applyProtection="0"/>
    <xf numFmtId="0" fontId="35" fillId="20" borderId="0" applyNumberFormat="0" applyBorder="0" applyAlignment="0" applyProtection="0"/>
    <xf numFmtId="0" fontId="50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0" fillId="24" borderId="0" applyNumberFormat="0" applyBorder="0" applyAlignment="0" applyProtection="0"/>
    <xf numFmtId="0" fontId="35" fillId="25" borderId="0" applyNumberFormat="0" applyBorder="0" applyAlignment="0" applyProtection="0"/>
    <xf numFmtId="0" fontId="50" fillId="24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0" fillId="23" borderId="0" applyNumberFormat="0" applyBorder="0" applyAlignment="0" applyProtection="0"/>
    <xf numFmtId="0" fontId="35" fillId="12" borderId="0" applyNumberFormat="0" applyBorder="0" applyAlignment="0" applyProtection="0"/>
    <xf numFmtId="0" fontId="50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23" borderId="0" applyNumberFormat="0" applyBorder="0" applyAlignment="0" applyProtection="0"/>
    <xf numFmtId="0" fontId="50" fillId="23" borderId="0" applyNumberFormat="0" applyBorder="0" applyAlignment="0" applyProtection="0"/>
    <xf numFmtId="0" fontId="35" fillId="27" borderId="0" applyNumberFormat="0" applyBorder="0" applyAlignment="0" applyProtection="0"/>
    <xf numFmtId="0" fontId="50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18" borderId="0" applyNumberFormat="0" applyBorder="0" applyAlignment="0" applyProtection="0"/>
    <xf numFmtId="0" fontId="50" fillId="19" borderId="0" applyNumberFormat="0" applyBorder="0" applyAlignment="0" applyProtection="0"/>
    <xf numFmtId="0" fontId="35" fillId="15" borderId="0" applyNumberFormat="0" applyBorder="0" applyAlignment="0" applyProtection="0"/>
    <xf numFmtId="0" fontId="50" fillId="30" borderId="0" applyNumberFormat="0" applyBorder="0" applyAlignment="0" applyProtection="0"/>
    <xf numFmtId="0" fontId="51" fillId="22" borderId="0" applyNumberFormat="0" applyBorder="0" applyAlignment="0" applyProtection="0"/>
    <xf numFmtId="0" fontId="51" fillId="31" borderId="0" applyNumberFormat="0" applyBorder="0" applyAlignment="0" applyProtection="0"/>
    <xf numFmtId="0" fontId="50" fillId="31" borderId="0" applyNumberFormat="0" applyBorder="0" applyAlignment="0" applyProtection="0"/>
    <xf numFmtId="0" fontId="35" fillId="32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4" borderId="0" applyNumberFormat="0" applyBorder="0" applyAlignment="0" applyProtection="0">
      <alignment vertical="center"/>
    </xf>
    <xf numFmtId="194" fontId="42" fillId="0" borderId="0" applyFill="0" applyBorder="0" applyAlignment="0"/>
    <xf numFmtId="0" fontId="35" fillId="0" borderId="0" applyFill="0" applyBorder="0" applyAlignment="0"/>
    <xf numFmtId="195" fontId="40" fillId="0" borderId="0" applyFill="0" applyBorder="0" applyAlignment="0"/>
    <xf numFmtId="196" fontId="4" fillId="0" borderId="0" applyFill="0" applyBorder="0" applyAlignment="0"/>
    <xf numFmtId="197" fontId="4" fillId="0" borderId="0" applyFill="0" applyBorder="0" applyAlignment="0"/>
    <xf numFmtId="198" fontId="4" fillId="0" borderId="0" applyFill="0" applyBorder="0" applyAlignment="0"/>
    <xf numFmtId="199" fontId="4" fillId="0" borderId="0" applyFill="0" applyBorder="0" applyAlignment="0"/>
    <xf numFmtId="200" fontId="4" fillId="0" borderId="0" applyFill="0" applyBorder="0" applyAlignment="0"/>
    <xf numFmtId="201" fontId="4" fillId="0" borderId="0" applyFill="0" applyBorder="0" applyAlignment="0"/>
    <xf numFmtId="196" fontId="4" fillId="0" borderId="0" applyFill="0" applyBorder="0" applyAlignment="0"/>
    <xf numFmtId="0" fontId="54" fillId="33" borderId="13" applyNumberFormat="0" applyAlignment="0" applyProtection="0">
      <alignment vertical="center"/>
    </xf>
    <xf numFmtId="0" fontId="55" fillId="0" borderId="0"/>
    <xf numFmtId="0" fontId="56" fillId="34" borderId="14" applyNumberFormat="0" applyAlignment="0" applyProtection="0">
      <alignment vertical="center"/>
    </xf>
    <xf numFmtId="0" fontId="57" fillId="0" borderId="15" applyNumberFormat="0" applyFill="0" applyProtection="0">
      <alignment horizontal="center"/>
    </xf>
    <xf numFmtId="0" fontId="58" fillId="0" borderId="0" applyNumberFormat="0" applyFill="0" applyBorder="0" applyAlignment="0" applyProtection="0"/>
    <xf numFmtId="0" fontId="59" fillId="0" borderId="0" applyFill="0" applyBorder="0">
      <alignment horizontal="right"/>
    </xf>
    <xf numFmtId="0" fontId="40" fillId="0" borderId="0" applyFill="0" applyBorder="0">
      <alignment horizontal="right"/>
    </xf>
    <xf numFmtId="0" fontId="60" fillId="0" borderId="16">
      <alignment horizontal="center"/>
    </xf>
    <xf numFmtId="202" fontId="4" fillId="0" borderId="0"/>
    <xf numFmtId="202" fontId="4" fillId="0" borderId="0"/>
    <xf numFmtId="202" fontId="4" fillId="0" borderId="0"/>
    <xf numFmtId="202" fontId="4" fillId="0" borderId="0"/>
    <xf numFmtId="202" fontId="4" fillId="0" borderId="0"/>
    <xf numFmtId="202" fontId="4" fillId="0" borderId="0"/>
    <xf numFmtId="202" fontId="4" fillId="0" borderId="0"/>
    <xf numFmtId="202" fontId="4" fillId="0" borderId="0"/>
    <xf numFmtId="41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3" fontId="37" fillId="0" borderId="0"/>
    <xf numFmtId="37" fontId="47" fillId="0" borderId="0" applyFont="0" applyFill="0" applyBorder="0" applyAlignment="0" applyProtection="0"/>
    <xf numFmtId="204" fontId="47" fillId="0" borderId="0" applyFont="0" applyFill="0" applyBorder="0" applyAlignment="0" applyProtection="0"/>
    <xf numFmtId="39" fontId="47" fillId="0" borderId="0" applyFont="0" applyFill="0" applyBorder="0" applyAlignment="0" applyProtection="0"/>
    <xf numFmtId="37" fontId="61" fillId="0" borderId="0" applyFont="0" applyFill="0" applyBorder="0" applyAlignment="0" applyProtection="0"/>
    <xf numFmtId="39" fontId="61" fillId="0" borderId="0" applyFont="0" applyFill="0" applyBorder="0" applyAlignment="0" applyProtection="0"/>
    <xf numFmtId="0" fontId="4" fillId="0" borderId="0" applyFont="0" applyFill="0" applyBorder="0" applyAlignment="0" applyProtection="0"/>
    <xf numFmtId="205" fontId="37" fillId="0" borderId="0"/>
    <xf numFmtId="0" fontId="62" fillId="0" borderId="0" applyNumberFormat="0" applyAlignment="0">
      <alignment horizontal="left"/>
    </xf>
    <xf numFmtId="0" fontId="63" fillId="0" borderId="0" applyNumberFormat="0" applyAlignment="0"/>
    <xf numFmtId="20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24" fontId="61" fillId="0" borderId="0" applyFont="0" applyFill="0" applyBorder="0" applyAlignment="0" applyProtection="0"/>
    <xf numFmtId="25" fontId="61" fillId="0" borderId="0" applyFont="0" applyFill="0" applyBorder="0" applyAlignment="0" applyProtection="0"/>
    <xf numFmtId="207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9" fontId="61" fillId="0" borderId="0" applyFont="0" applyFill="0" applyBorder="0" applyAlignment="0" applyProtection="0"/>
    <xf numFmtId="0" fontId="4" fillId="0" borderId="0" applyFont="0" applyFill="0" applyBorder="0" applyAlignment="0" applyProtection="0"/>
    <xf numFmtId="210" fontId="37" fillId="0" borderId="0"/>
    <xf numFmtId="0" fontId="64" fillId="0" borderId="0" applyProtection="0"/>
    <xf numFmtId="14" fontId="42" fillId="0" borderId="0" applyFill="0" applyBorder="0" applyAlignment="0"/>
    <xf numFmtId="15" fontId="65" fillId="0" borderId="0"/>
    <xf numFmtId="211" fontId="37" fillId="0" borderId="0"/>
    <xf numFmtId="200" fontId="4" fillId="0" borderId="0" applyFill="0" applyBorder="0" applyAlignment="0"/>
    <xf numFmtId="196" fontId="4" fillId="0" borderId="0" applyFill="0" applyBorder="0" applyAlignment="0"/>
    <xf numFmtId="200" fontId="4" fillId="0" borderId="0" applyFill="0" applyBorder="0" applyAlignment="0"/>
    <xf numFmtId="201" fontId="4" fillId="0" borderId="0" applyFill="0" applyBorder="0" applyAlignment="0"/>
    <xf numFmtId="196" fontId="4" fillId="0" borderId="0" applyFill="0" applyBorder="0" applyAlignment="0"/>
    <xf numFmtId="0" fontId="66" fillId="0" borderId="0" applyNumberFormat="0" applyAlignment="0">
      <alignment horizontal="left"/>
    </xf>
    <xf numFmtId="0" fontId="67" fillId="0" borderId="0">
      <alignment horizontal="left"/>
    </xf>
    <xf numFmtId="0" fontId="68" fillId="35" borderId="6"/>
    <xf numFmtId="212" fontId="35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" fillId="0" borderId="0"/>
    <xf numFmtId="213" fontId="4" fillId="0" borderId="0">
      <protection locked="0"/>
    </xf>
    <xf numFmtId="213" fontId="4" fillId="0" borderId="0">
      <protection locked="0"/>
    </xf>
    <xf numFmtId="213" fontId="4" fillId="0" borderId="0">
      <protection locked="0"/>
    </xf>
    <xf numFmtId="213" fontId="4" fillId="0" borderId="0">
      <protection locked="0"/>
    </xf>
    <xf numFmtId="213" fontId="4" fillId="0" borderId="0">
      <protection locked="0"/>
    </xf>
    <xf numFmtId="213" fontId="4" fillId="0" borderId="0">
      <protection locked="0"/>
    </xf>
    <xf numFmtId="213" fontId="4" fillId="0" borderId="0">
      <protection locked="0"/>
    </xf>
    <xf numFmtId="2" fontId="64" fillId="0" borderId="0" applyProtection="0"/>
    <xf numFmtId="0" fontId="70" fillId="0" borderId="0" applyNumberFormat="0" applyFill="0" applyBorder="0" applyAlignment="0" applyProtection="0">
      <alignment vertical="top"/>
      <protection locked="0"/>
    </xf>
    <xf numFmtId="214" fontId="71" fillId="0" borderId="0">
      <alignment horizontal="right"/>
    </xf>
    <xf numFmtId="0" fontId="4" fillId="0" borderId="0"/>
    <xf numFmtId="0" fontId="72" fillId="3" borderId="0" applyNumberFormat="0" applyBorder="0" applyAlignment="0" applyProtection="0">
      <alignment vertical="center"/>
    </xf>
    <xf numFmtId="38" fontId="68" fillId="33" borderId="0" applyNumberFormat="0" applyBorder="0" applyAlignment="0" applyProtection="0"/>
    <xf numFmtId="0" fontId="73" fillId="0" borderId="0">
      <alignment horizontal="left"/>
    </xf>
    <xf numFmtId="0" fontId="74" fillId="0" borderId="17" applyNumberFormat="0" applyAlignment="0" applyProtection="0">
      <alignment horizontal="left" vertical="center"/>
    </xf>
    <xf numFmtId="0" fontId="74" fillId="0" borderId="18">
      <alignment horizontal="left" vertical="center"/>
    </xf>
    <xf numFmtId="0" fontId="26" fillId="0" borderId="0" applyNumberFormat="0" applyFill="0"/>
    <xf numFmtId="0" fontId="75" fillId="0" borderId="19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Protection="0"/>
    <xf numFmtId="0" fontId="74" fillId="0" borderId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8" borderId="13" applyNumberFormat="0" applyAlignment="0" applyProtection="0">
      <alignment vertical="center"/>
    </xf>
    <xf numFmtId="10" fontId="68" fillId="36" borderId="6" applyNumberFormat="0" applyBorder="0" applyAlignment="0" applyProtection="0"/>
    <xf numFmtId="204" fontId="81" fillId="37" borderId="0"/>
    <xf numFmtId="215" fontId="35" fillId="37" borderId="0"/>
    <xf numFmtId="215" fontId="35" fillId="37" borderId="0"/>
    <xf numFmtId="0" fontId="35" fillId="2" borderId="13" applyNumberFormat="0" applyAlignment="0" applyProtection="0"/>
    <xf numFmtId="0" fontId="35" fillId="5" borderId="0" applyNumberFormat="0" applyFont="0" applyBorder="0" applyAlignment="0" applyProtection="0">
      <alignment horizontal="right"/>
    </xf>
    <xf numFmtId="38" fontId="82" fillId="0" borderId="0"/>
    <xf numFmtId="38" fontId="83" fillId="0" borderId="0"/>
    <xf numFmtId="38" fontId="84" fillId="0" borderId="0"/>
    <xf numFmtId="38" fontId="59" fillId="0" borderId="0"/>
    <xf numFmtId="0" fontId="71" fillId="0" borderId="0"/>
    <xf numFmtId="0" fontId="71" fillId="0" borderId="0"/>
    <xf numFmtId="0" fontId="37" fillId="0" borderId="0" applyNumberFormat="0" applyFont="0" applyFill="0" applyBorder="0" applyProtection="0">
      <alignment horizontal="left" vertical="center"/>
    </xf>
    <xf numFmtId="0" fontId="35" fillId="0" borderId="0" applyFont="0" applyFill="0">
      <alignment horizontal="fill"/>
    </xf>
    <xf numFmtId="200" fontId="4" fillId="0" borderId="0" applyFill="0" applyBorder="0" applyAlignment="0"/>
    <xf numFmtId="196" fontId="4" fillId="0" borderId="0" applyFill="0" applyBorder="0" applyAlignment="0"/>
    <xf numFmtId="200" fontId="4" fillId="0" borderId="0" applyFill="0" applyBorder="0" applyAlignment="0"/>
    <xf numFmtId="201" fontId="4" fillId="0" borderId="0" applyFill="0" applyBorder="0" applyAlignment="0"/>
    <xf numFmtId="196" fontId="4" fillId="0" borderId="0" applyFill="0" applyBorder="0" applyAlignment="0"/>
    <xf numFmtId="0" fontId="85" fillId="0" borderId="22" applyNumberFormat="0" applyFill="0" applyAlignment="0" applyProtection="0">
      <alignment vertical="center"/>
    </xf>
    <xf numFmtId="204" fontId="86" fillId="38" borderId="0"/>
    <xf numFmtId="215" fontId="35" fillId="38" borderId="0"/>
    <xf numFmtId="215" fontId="35" fillId="38" borderId="0"/>
    <xf numFmtId="3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21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87" fillId="0" borderId="23"/>
    <xf numFmtId="217" fontId="65" fillId="0" borderId="0" applyFont="0" applyFill="0" applyBorder="0" applyAlignment="0" applyProtection="0"/>
    <xf numFmtId="218" fontId="65" fillId="0" borderId="0" applyFont="0" applyFill="0" applyBorder="0" applyAlignment="0" applyProtection="0"/>
    <xf numFmtId="219" fontId="35" fillId="0" borderId="0" applyFont="0" applyFill="0" applyBorder="0" applyAlignment="0" applyProtection="0"/>
    <xf numFmtId="193" fontId="35" fillId="0" borderId="0" applyFont="0" applyFill="0" applyBorder="0" applyAlignment="0" applyProtection="0"/>
    <xf numFmtId="220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2" borderId="0" applyNumberFormat="0" applyBorder="0" applyAlignment="0" applyProtection="0">
      <alignment vertical="center"/>
    </xf>
    <xf numFmtId="0" fontId="37" fillId="0" borderId="0"/>
    <xf numFmtId="37" fontId="88" fillId="0" borderId="0"/>
    <xf numFmtId="0" fontId="81" fillId="0" borderId="0"/>
    <xf numFmtId="221" fontId="4" fillId="0" borderId="0"/>
    <xf numFmtId="0" fontId="4" fillId="0" borderId="0"/>
    <xf numFmtId="0" fontId="89" fillId="0" borderId="0"/>
    <xf numFmtId="0" fontId="44" fillId="36" borderId="24" applyNumberFormat="0" applyFont="0" applyAlignment="0" applyProtection="0">
      <alignment vertical="center"/>
    </xf>
    <xf numFmtId="181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90" fillId="33" borderId="25" applyNumberFormat="0" applyAlignment="0" applyProtection="0">
      <alignment vertical="center"/>
    </xf>
    <xf numFmtId="40" fontId="91" fillId="39" borderId="0">
      <alignment horizontal="right"/>
    </xf>
    <xf numFmtId="0" fontId="92" fillId="39" borderId="26"/>
    <xf numFmtId="0" fontId="35" fillId="39" borderId="25" applyNumberFormat="0" applyAlignment="0" applyProtection="0"/>
    <xf numFmtId="14" fontId="52" fillId="0" borderId="0">
      <alignment horizontal="center" wrapText="1"/>
      <protection locked="0"/>
    </xf>
    <xf numFmtId="9" fontId="37" fillId="0" borderId="0" applyFont="0" applyFill="0" applyBorder="0" applyAlignment="0" applyProtection="0"/>
    <xf numFmtId="10" fontId="37" fillId="0" borderId="0" applyFont="0" applyFill="0" applyBorder="0" applyAlignment="0" applyProtection="0"/>
    <xf numFmtId="199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61" fillId="0" borderId="0" applyFont="0" applyFill="0" applyBorder="0" applyAlignment="0" applyProtection="0"/>
    <xf numFmtId="10" fontId="61" fillId="0" borderId="0" applyFont="0" applyFill="0" applyBorder="0" applyAlignment="0" applyProtection="0"/>
    <xf numFmtId="9" fontId="41" fillId="0" borderId="0" applyFont="0" applyFill="0" applyBorder="0" applyAlignment="0" applyProtection="0"/>
    <xf numFmtId="13" fontId="4" fillId="0" borderId="0" applyFont="0" applyFill="0" applyProtection="0"/>
    <xf numFmtId="0" fontId="68" fillId="33" borderId="6"/>
    <xf numFmtId="200" fontId="4" fillId="0" borderId="0" applyFill="0" applyBorder="0" applyAlignment="0"/>
    <xf numFmtId="196" fontId="4" fillId="0" borderId="0" applyFill="0" applyBorder="0" applyAlignment="0"/>
    <xf numFmtId="200" fontId="4" fillId="0" borderId="0" applyFill="0" applyBorder="0" applyAlignment="0"/>
    <xf numFmtId="201" fontId="4" fillId="0" borderId="0" applyFill="0" applyBorder="0" applyAlignment="0"/>
    <xf numFmtId="196" fontId="4" fillId="0" borderId="0" applyFill="0" applyBorder="0" applyAlignment="0"/>
    <xf numFmtId="4" fontId="67" fillId="0" borderId="0">
      <alignment horizontal="right"/>
    </xf>
    <xf numFmtId="223" fontId="93" fillId="0" borderId="0"/>
    <xf numFmtId="0" fontId="65" fillId="0" borderId="0" applyNumberFormat="0" applyFont="0" applyFill="0" applyBorder="0" applyAlignment="0" applyProtection="0">
      <alignment horizontal="left"/>
    </xf>
    <xf numFmtId="15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0" fontId="94" fillId="0" borderId="23">
      <alignment horizontal="center"/>
    </xf>
    <xf numFmtId="3" fontId="65" fillId="0" borderId="0" applyFont="0" applyFill="0" applyBorder="0" applyAlignment="0" applyProtection="0"/>
    <xf numFmtId="0" fontId="65" fillId="40" borderId="0" applyNumberFormat="0" applyFont="0" applyBorder="0" applyAlignment="0" applyProtection="0"/>
    <xf numFmtId="4" fontId="95" fillId="0" borderId="0">
      <alignment horizontal="right"/>
    </xf>
    <xf numFmtId="0" fontId="35" fillId="0" borderId="0" applyNumberFormat="0" applyFill="0" applyBorder="0" applyAlignment="0" applyProtection="0">
      <alignment horizontal="left"/>
    </xf>
    <xf numFmtId="224" fontId="35" fillId="0" borderId="0" applyNumberFormat="0" applyFill="0" applyBorder="0" applyAlignment="0" applyProtection="0">
      <alignment horizontal="left"/>
    </xf>
    <xf numFmtId="0" fontId="94" fillId="0" borderId="0" applyNumberFormat="0" applyFill="0" applyBorder="0" applyAlignment="0" applyProtection="0"/>
    <xf numFmtId="0" fontId="96" fillId="0" borderId="0">
      <alignment horizontal="left"/>
    </xf>
    <xf numFmtId="0" fontId="97" fillId="27" borderId="0" applyNumberFormat="0"/>
    <xf numFmtId="43" fontId="68" fillId="0" borderId="27"/>
    <xf numFmtId="0" fontId="98" fillId="41" borderId="28">
      <protection locked="0"/>
    </xf>
    <xf numFmtId="0" fontId="89" fillId="0" borderId="0"/>
    <xf numFmtId="0" fontId="99" fillId="0" borderId="6">
      <alignment horizontal="center"/>
    </xf>
    <xf numFmtId="0" fontId="99" fillId="0" borderId="0">
      <alignment horizontal="center" vertical="center"/>
    </xf>
    <xf numFmtId="0" fontId="100" fillId="0" borderId="0" applyNumberFormat="0" applyFill="0">
      <alignment horizontal="left" vertical="center"/>
    </xf>
    <xf numFmtId="0" fontId="87" fillId="0" borderId="0"/>
    <xf numFmtId="40" fontId="101" fillId="0" borderId="0" applyBorder="0">
      <alignment horizontal="right"/>
    </xf>
    <xf numFmtId="0" fontId="98" fillId="41" borderId="28">
      <protection locked="0"/>
    </xf>
    <xf numFmtId="0" fontId="4" fillId="0" borderId="0"/>
    <xf numFmtId="0" fontId="35" fillId="41" borderId="28">
      <protection locked="0"/>
    </xf>
    <xf numFmtId="0" fontId="98" fillId="41" borderId="28">
      <protection locked="0"/>
    </xf>
    <xf numFmtId="0" fontId="98" fillId="41" borderId="28">
      <protection locked="0"/>
    </xf>
    <xf numFmtId="0" fontId="35" fillId="41" borderId="28">
      <protection locked="0"/>
    </xf>
    <xf numFmtId="0" fontId="98" fillId="41" borderId="28">
      <protection locked="0"/>
    </xf>
    <xf numFmtId="0" fontId="35" fillId="41" borderId="28">
      <protection locked="0"/>
    </xf>
    <xf numFmtId="0" fontId="35" fillId="41" borderId="28">
      <protection locked="0"/>
    </xf>
    <xf numFmtId="0" fontId="35" fillId="41" borderId="28">
      <protection locked="0"/>
    </xf>
    <xf numFmtId="0" fontId="35" fillId="41" borderId="28">
      <protection locked="0"/>
    </xf>
    <xf numFmtId="0" fontId="35" fillId="41" borderId="28">
      <protection locked="0"/>
    </xf>
    <xf numFmtId="0" fontId="35" fillId="41" borderId="28">
      <protection locked="0"/>
    </xf>
    <xf numFmtId="49" fontId="42" fillId="0" borderId="0" applyFill="0" applyBorder="0" applyAlignment="0"/>
    <xf numFmtId="225" fontId="42" fillId="0" borderId="0" applyFill="0" applyBorder="0" applyAlignment="0"/>
    <xf numFmtId="226" fontId="4" fillId="0" borderId="0" applyFill="0" applyBorder="0" applyAlignment="0"/>
    <xf numFmtId="227" fontId="4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64" fillId="0" borderId="29" applyProtection="0"/>
    <xf numFmtId="9" fontId="103" fillId="0" borderId="0" applyNumberFormat="0" applyFill="0" applyBorder="0" applyAlignment="0">
      <protection locked="0"/>
    </xf>
    <xf numFmtId="0" fontId="104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Protection="0">
      <alignment horizontal="center" vertical="center" wrapText="1"/>
    </xf>
    <xf numFmtId="9" fontId="105" fillId="0" borderId="0" applyFont="0" applyFill="0" applyBorder="0" applyAlignment="0" applyProtection="0"/>
    <xf numFmtId="0" fontId="40" fillId="0" borderId="0"/>
    <xf numFmtId="0" fontId="4" fillId="0" borderId="0"/>
    <xf numFmtId="182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228" fontId="4" fillId="0" borderId="0" applyFont="0" applyFill="0" applyBorder="0" applyAlignment="0" applyProtection="0"/>
    <xf numFmtId="229" fontId="4" fillId="0" borderId="0" applyFont="0" applyFill="0" applyBorder="0" applyAlignment="0" applyProtection="0"/>
    <xf numFmtId="0" fontId="4" fillId="0" borderId="10" applyNumberFormat="0" applyFill="0" applyProtection="0">
      <alignment horizontal="right"/>
    </xf>
    <xf numFmtId="0" fontId="35" fillId="0" borderId="0" applyNumberFormat="0" applyFill="0" applyBorder="0" applyAlignment="0" applyProtection="0">
      <alignment vertical="center"/>
    </xf>
    <xf numFmtId="0" fontId="106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107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108" fillId="0" borderId="21" applyNumberFormat="0" applyFill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9" fillId="0" borderId="10" applyNumberFormat="0" applyFill="0" applyProtection="0">
      <alignment horizontal="center"/>
    </xf>
    <xf numFmtId="0" fontId="4" fillId="0" borderId="0"/>
    <xf numFmtId="0" fontId="110" fillId="0" borderId="0" applyNumberFormat="0" applyFill="0" applyBorder="0" applyAlignment="0" applyProtection="0"/>
    <xf numFmtId="0" fontId="111" fillId="0" borderId="30" applyNumberFormat="0" applyFill="0" applyProtection="0">
      <alignment horizont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5" fillId="42" borderId="0" applyNumberFormat="0" applyBorder="0" applyAlignment="0" applyProtection="0"/>
    <xf numFmtId="0" fontId="114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115" fillId="42" borderId="0" applyNumberFormat="0" applyBorder="0" applyAlignment="0" applyProtection="0"/>
    <xf numFmtId="0" fontId="53" fillId="4" borderId="0" applyNumberFormat="0" applyBorder="0" applyAlignment="0" applyProtection="0">
      <alignment vertical="center"/>
    </xf>
    <xf numFmtId="0" fontId="115" fillId="42" borderId="0" applyNumberFormat="0" applyBorder="0" applyAlignment="0" applyProtection="0"/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15" fillId="42" borderId="0" applyNumberFormat="0" applyBorder="0" applyAlignment="0" applyProtection="0"/>
    <xf numFmtId="0" fontId="53" fillId="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0">
      <alignment vertical="center"/>
    </xf>
    <xf numFmtId="0" fontId="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" fillId="0" borderId="0"/>
    <xf numFmtId="0" fontId="35" fillId="0" borderId="0">
      <alignment horizontal="left" wrapText="1"/>
    </xf>
    <xf numFmtId="0" fontId="35" fillId="0" borderId="0"/>
    <xf numFmtId="0" fontId="35" fillId="0" borderId="0"/>
    <xf numFmtId="0" fontId="4" fillId="0" borderId="0"/>
    <xf numFmtId="0" fontId="35" fillId="0" borderId="0">
      <alignment horizontal="left" wrapText="1"/>
    </xf>
    <xf numFmtId="0" fontId="35" fillId="0" borderId="0"/>
    <xf numFmtId="0" fontId="35" fillId="0" borderId="0"/>
    <xf numFmtId="0" fontId="4" fillId="0" borderId="0"/>
    <xf numFmtId="0" fontId="35" fillId="0" borderId="0">
      <alignment horizontal="left" wrapText="1"/>
    </xf>
    <xf numFmtId="0" fontId="35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4" fillId="0" borderId="0">
      <alignment vertical="center"/>
    </xf>
    <xf numFmtId="0" fontId="4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0">
      <alignment vertical="center"/>
    </xf>
    <xf numFmtId="0" fontId="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" fillId="0" borderId="0"/>
    <xf numFmtId="0" fontId="4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0">
      <alignment vertical="center"/>
    </xf>
    <xf numFmtId="0" fontId="51" fillId="0" borderId="0">
      <alignment vertical="center"/>
    </xf>
    <xf numFmtId="0" fontId="35" fillId="0" borderId="0"/>
    <xf numFmtId="0" fontId="44" fillId="0" borderId="0">
      <alignment vertical="center"/>
    </xf>
    <xf numFmtId="0" fontId="35" fillId="0" borderId="0"/>
    <xf numFmtId="0" fontId="35" fillId="0" borderId="0">
      <alignment vertical="center"/>
      <protection locked="0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" fillId="0" borderId="0" applyNumberFormat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28" fillId="0" borderId="0" applyFill="0" applyBorder="0" applyAlignment="0"/>
    <xf numFmtId="0" fontId="28" fillId="0" borderId="0" applyFill="0" applyBorder="0" applyAlignment="0"/>
    <xf numFmtId="9" fontId="120" fillId="0" borderId="0" applyFont="0" applyFill="0" applyBorder="0" applyAlignment="0" applyProtection="0"/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3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123" fillId="7" borderId="0" applyNumberFormat="0" applyBorder="0" applyAlignment="0" applyProtection="0">
      <alignment vertical="center"/>
    </xf>
    <xf numFmtId="0" fontId="123" fillId="7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2" fillId="26" borderId="0" applyNumberFormat="0" applyBorder="0" applyAlignment="0" applyProtection="0"/>
    <xf numFmtId="0" fontId="123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>
      <alignment vertical="center"/>
    </xf>
    <xf numFmtId="0" fontId="122" fillId="26" borderId="0" applyNumberFormat="0" applyBorder="0" applyAlignment="0" applyProtection="0"/>
    <xf numFmtId="0" fontId="72" fillId="3" borderId="0" applyNumberFormat="0" applyBorder="0" applyAlignment="0" applyProtection="0">
      <alignment vertical="center"/>
    </xf>
    <xf numFmtId="0" fontId="122" fillId="26" borderId="0" applyNumberFormat="0" applyBorder="0" applyAlignment="0" applyProtection="0"/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4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2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24" fillId="7" borderId="0" applyNumberFormat="0" applyBorder="0" applyAlignment="0" applyProtection="0">
      <alignment vertical="center"/>
    </xf>
    <xf numFmtId="0" fontId="124" fillId="3" borderId="0" applyNumberFormat="0" applyBorder="0" applyAlignment="0" applyProtection="0">
      <alignment vertical="center"/>
    </xf>
    <xf numFmtId="0" fontId="124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>
      <alignment vertical="center"/>
    </xf>
    <xf numFmtId="0" fontId="122" fillId="3" borderId="0" applyNumberFormat="0" applyBorder="0" applyAlignment="0" applyProtection="0">
      <alignment vertical="center"/>
    </xf>
    <xf numFmtId="0" fontId="123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3" fillId="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3" fillId="7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124" fillId="3" borderId="0" applyNumberFormat="0" applyBorder="0" applyAlignment="0" applyProtection="0">
      <alignment vertical="center"/>
    </xf>
    <xf numFmtId="0" fontId="124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22" fillId="26" borderId="0" applyNumberFormat="0" applyBorder="0" applyAlignment="0" applyProtection="0"/>
    <xf numFmtId="0" fontId="72" fillId="7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3" fillId="7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4" fontId="4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31" applyNumberFormat="0" applyFill="0" applyAlignment="0" applyProtection="0">
      <alignment vertical="center"/>
    </xf>
    <xf numFmtId="0" fontId="127" fillId="0" borderId="31" applyNumberFormat="0" applyFill="0" applyAlignment="0" applyProtection="0">
      <alignment vertical="center"/>
    </xf>
    <xf numFmtId="0" fontId="128" fillId="33" borderId="13" applyNumberFormat="0" applyAlignment="0" applyProtection="0">
      <alignment vertical="center"/>
    </xf>
    <xf numFmtId="0" fontId="54" fillId="33" borderId="13" applyNumberFormat="0" applyAlignment="0" applyProtection="0">
      <alignment vertical="center"/>
    </xf>
    <xf numFmtId="0" fontId="129" fillId="34" borderId="14" applyNumberFormat="0" applyAlignment="0" applyProtection="0">
      <alignment vertical="center"/>
    </xf>
    <xf numFmtId="0" fontId="56" fillId="34" borderId="14" applyNumberFormat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1" fillId="0" borderId="30" applyNumberFormat="0" applyFill="0" applyProtection="0">
      <alignment horizontal="left"/>
    </xf>
    <xf numFmtId="0" fontId="131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32" fillId="0" borderId="22" applyNumberFormat="0" applyFill="0" applyAlignment="0" applyProtection="0">
      <alignment vertical="center"/>
    </xf>
    <xf numFmtId="0" fontId="85" fillId="0" borderId="22" applyNumberFormat="0" applyFill="0" applyAlignment="0" applyProtection="0">
      <alignment vertical="center"/>
    </xf>
    <xf numFmtId="230" fontId="40" fillId="0" borderId="0" applyFont="0" applyFill="0" applyBorder="0" applyAlignment="0" applyProtection="0"/>
    <xf numFmtId="231" fontId="40" fillId="0" borderId="0" applyFont="0" applyFill="0" applyBorder="0" applyAlignment="0" applyProtection="0"/>
    <xf numFmtId="232" fontId="40" fillId="0" borderId="0" applyFont="0" applyFill="0" applyBorder="0" applyAlignment="0" applyProtection="0"/>
    <xf numFmtId="233" fontId="40" fillId="0" borderId="0" applyFont="0" applyFill="0" applyBorder="0" applyAlignment="0" applyProtection="0"/>
    <xf numFmtId="206" fontId="40" fillId="0" borderId="0" applyFont="0" applyFill="0" applyBorder="0" applyAlignment="0" applyProtection="0"/>
    <xf numFmtId="234" fontId="40" fillId="0" borderId="0" applyFont="0" applyFill="0" applyBorder="0" applyAlignment="0" applyProtection="0"/>
    <xf numFmtId="0" fontId="37" fillId="0" borderId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4" fontId="37" fillId="0" borderId="0" applyFill="0" applyBorder="0" applyProtection="0">
      <alignment horizontal="right"/>
    </xf>
    <xf numFmtId="41" fontId="51" fillId="0" borderId="0" applyFont="0" applyFill="0" applyBorder="0" applyAlignment="0" applyProtection="0">
      <alignment vertical="center"/>
    </xf>
    <xf numFmtId="0" fontId="120" fillId="0" borderId="0"/>
    <xf numFmtId="0" fontId="133" fillId="43" borderId="0" applyNumberFormat="0" applyBorder="0" applyAlignment="0" applyProtection="0"/>
    <xf numFmtId="0" fontId="133" fillId="44" borderId="0" applyNumberFormat="0" applyBorder="0" applyAlignment="0" applyProtection="0"/>
    <xf numFmtId="0" fontId="133" fillId="45" borderId="0" applyNumberFormat="0" applyBorder="0" applyAlignment="0" applyProtection="0"/>
    <xf numFmtId="0" fontId="49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235" fontId="4" fillId="0" borderId="30" applyFill="0" applyProtection="0">
      <alignment horizontal="right"/>
    </xf>
    <xf numFmtId="0" fontId="4" fillId="0" borderId="10" applyNumberFormat="0" applyFill="0" applyProtection="0">
      <alignment horizontal="left"/>
    </xf>
    <xf numFmtId="0" fontId="1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35" fillId="33" borderId="25" applyNumberFormat="0" applyAlignment="0" applyProtection="0">
      <alignment vertical="center"/>
    </xf>
    <xf numFmtId="0" fontId="90" fillId="33" borderId="25" applyNumberFormat="0" applyAlignment="0" applyProtection="0">
      <alignment vertical="center"/>
    </xf>
    <xf numFmtId="0" fontId="136" fillId="8" borderId="13" applyNumberFormat="0" applyAlignment="0" applyProtection="0">
      <alignment vertical="center"/>
    </xf>
    <xf numFmtId="0" fontId="80" fillId="8" borderId="13" applyNumberFormat="0" applyAlignment="0" applyProtection="0">
      <alignment vertical="center"/>
    </xf>
    <xf numFmtId="1" fontId="4" fillId="0" borderId="30" applyFill="0" applyProtection="0">
      <alignment horizontal="center"/>
    </xf>
    <xf numFmtId="1" fontId="137" fillId="0" borderId="6">
      <alignment vertical="center"/>
      <protection locked="0"/>
    </xf>
    <xf numFmtId="228" fontId="4" fillId="0" borderId="0" applyFont="0" applyFill="0" applyBorder="0" applyAlignment="0" applyProtection="0"/>
    <xf numFmtId="236" fontId="4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0" borderId="0"/>
    <xf numFmtId="0" fontId="35" fillId="4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" fillId="0" borderId="0"/>
    <xf numFmtId="0" fontId="138" fillId="0" borderId="0"/>
    <xf numFmtId="0" fontId="35" fillId="0" borderId="0" applyFont="0" applyBorder="0" applyAlignment="0">
      <alignment vertical="center"/>
    </xf>
    <xf numFmtId="237" fontId="137" fillId="0" borderId="6">
      <alignment vertical="center"/>
      <protection locked="0"/>
    </xf>
    <xf numFmtId="0" fontId="4" fillId="0" borderId="0"/>
    <xf numFmtId="0" fontId="39" fillId="0" borderId="0"/>
    <xf numFmtId="0" fontId="39" fillId="0" borderId="0"/>
    <xf numFmtId="0" fontId="65" fillId="0" borderId="0"/>
    <xf numFmtId="0" fontId="81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5" fillId="36" borderId="24" applyNumberFormat="0" applyFont="0" applyAlignment="0" applyProtection="0">
      <alignment vertical="center"/>
    </xf>
    <xf numFmtId="0" fontId="44" fillId="36" borderId="24" applyNumberFormat="0" applyFont="0" applyAlignment="0" applyProtection="0">
      <alignment vertical="center"/>
    </xf>
    <xf numFmtId="0" fontId="4" fillId="0" borderId="6" applyNumberFormat="0"/>
    <xf numFmtId="41" fontId="139" fillId="0" borderId="0" applyFont="0" applyFill="0" applyBorder="0" applyAlignment="0" applyProtection="0"/>
    <xf numFmtId="43" fontId="139" fillId="0" borderId="0" applyFont="0" applyFill="0" applyBorder="0" applyAlignment="0" applyProtection="0"/>
    <xf numFmtId="238" fontId="139" fillId="0" borderId="0" applyFont="0" applyFill="0" applyBorder="0" applyAlignment="0" applyProtection="0"/>
    <xf numFmtId="239" fontId="139" fillId="0" borderId="0" applyFont="0" applyFill="0" applyBorder="0" applyAlignment="0" applyProtection="0"/>
    <xf numFmtId="0" fontId="140" fillId="0" borderId="0"/>
    <xf numFmtId="0" fontId="141" fillId="0" borderId="0">
      <alignment vertical="center"/>
    </xf>
  </cellStyleXfs>
  <cellXfs count="1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78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178" fontId="6" fillId="0" borderId="1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 applyProtection="1"/>
    <xf numFmtId="176" fontId="8" fillId="0" borderId="2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0" borderId="0" xfId="0" applyFont="1" applyBorder="1" applyAlignment="1" applyProtection="1"/>
    <xf numFmtId="0" fontId="0" fillId="0" borderId="0" xfId="0" applyAlignment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 wrapText="1"/>
    </xf>
    <xf numFmtId="0" fontId="13" fillId="0" borderId="0" xfId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176" fontId="13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1" applyFont="1" applyBorder="1" applyAlignment="1" applyProtection="1">
      <alignment vertical="center"/>
    </xf>
    <xf numFmtId="176" fontId="13" fillId="0" borderId="2" xfId="0" applyNumberFormat="1" applyFont="1" applyBorder="1" applyAlignment="1" applyProtection="1">
      <alignment horizontal="right" vertical="center"/>
    </xf>
    <xf numFmtId="0" fontId="23" fillId="0" borderId="2" xfId="1" applyFont="1" applyFill="1" applyBorder="1" applyAlignment="1" applyProtection="1">
      <alignment horizontal="center" vertical="center"/>
    </xf>
    <xf numFmtId="176" fontId="23" fillId="0" borderId="2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left" vertical="center"/>
    </xf>
    <xf numFmtId="177" fontId="23" fillId="0" borderId="2" xfId="0" applyNumberFormat="1" applyFont="1" applyFill="1" applyBorder="1" applyAlignment="1" applyProtection="1">
      <alignment horizontal="right" vertical="center" wrapText="1"/>
    </xf>
    <xf numFmtId="176" fontId="23" fillId="0" borderId="2" xfId="0" applyNumberFormat="1" applyFont="1" applyFill="1" applyBorder="1" applyAlignment="1" applyProtection="1">
      <alignment horizontal="right" vertical="center" wrapText="1"/>
    </xf>
    <xf numFmtId="49" fontId="13" fillId="0" borderId="2" xfId="0" applyNumberFormat="1" applyFont="1" applyFill="1" applyBorder="1" applyAlignment="1" applyProtection="1">
      <alignment horizontal="left" vertical="center"/>
    </xf>
    <xf numFmtId="177" fontId="13" fillId="0" borderId="2" xfId="0" applyNumberFormat="1" applyFont="1" applyFill="1" applyBorder="1" applyAlignment="1" applyProtection="1">
      <alignment horizontal="right" vertical="center" wrapText="1"/>
    </xf>
    <xf numFmtId="176" fontId="13" fillId="0" borderId="5" xfId="0" applyNumberFormat="1" applyFont="1" applyFill="1" applyBorder="1" applyAlignment="1" applyProtection="1">
      <alignment horizontal="right" vertical="center" wrapText="1"/>
    </xf>
    <xf numFmtId="176" fontId="23" fillId="0" borderId="6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 applyProtection="1"/>
    <xf numFmtId="0" fontId="26" fillId="0" borderId="0" xfId="0" applyFont="1" applyAlignment="1"/>
    <xf numFmtId="49" fontId="23" fillId="0" borderId="6" xfId="0" applyNumberFormat="1" applyFont="1" applyFill="1" applyBorder="1" applyAlignment="1" applyProtection="1">
      <alignment horizontal="left" vertical="center"/>
    </xf>
    <xf numFmtId="49" fontId="13" fillId="0" borderId="6" xfId="0" applyNumberFormat="1" applyFont="1" applyFill="1" applyBorder="1" applyAlignment="1" applyProtection="1">
      <alignment horizontal="left" vertical="center"/>
    </xf>
    <xf numFmtId="176" fontId="13" fillId="0" borderId="6" xfId="0" applyNumberFormat="1" applyFont="1" applyFill="1" applyBorder="1" applyAlignment="1" applyProtection="1">
      <alignment horizontal="right" vertical="center" wrapText="1"/>
    </xf>
    <xf numFmtId="0" fontId="23" fillId="0" borderId="6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177" fontId="23" fillId="0" borderId="6" xfId="0" applyNumberFormat="1" applyFont="1" applyFill="1" applyBorder="1" applyAlignment="1" applyProtection="1">
      <alignment horizontal="right" vertical="center" wrapText="1"/>
    </xf>
    <xf numFmtId="177" fontId="13" fillId="0" borderId="6" xfId="0" applyNumberFormat="1" applyFont="1" applyFill="1" applyBorder="1" applyAlignment="1" applyProtection="1">
      <alignment horizontal="right" vertical="center" wrapText="1"/>
    </xf>
    <xf numFmtId="49" fontId="23" fillId="0" borderId="6" xfId="0" applyNumberFormat="1" applyFont="1" applyFill="1" applyBorder="1" applyAlignment="1" applyProtection="1">
      <alignment horizontal="center" vertical="center"/>
    </xf>
    <xf numFmtId="0" fontId="21" fillId="0" borderId="0" xfId="1" applyFont="1" applyBorder="1" applyAlignment="1" applyProtection="1">
      <alignment vertical="center" wrapText="1"/>
    </xf>
    <xf numFmtId="0" fontId="21" fillId="0" borderId="0" xfId="1" applyFont="1" applyBorder="1" applyAlignment="1" applyProtection="1"/>
    <xf numFmtId="0" fontId="5" fillId="0" borderId="0" xfId="1" applyFont="1" applyBorder="1" applyAlignment="1" applyProtection="1"/>
    <xf numFmtId="0" fontId="4" fillId="0" borderId="0" xfId="1"/>
    <xf numFmtId="0" fontId="13" fillId="0" borderId="0" xfId="1" applyFont="1" applyBorder="1" applyAlignment="1" applyProtection="1">
      <alignment horizontal="right" vertical="center"/>
    </xf>
    <xf numFmtId="49" fontId="23" fillId="0" borderId="6" xfId="1" applyNumberFormat="1" applyFont="1" applyBorder="1" applyAlignment="1" applyProtection="1">
      <alignment horizontal="center" vertical="center"/>
    </xf>
    <xf numFmtId="0" fontId="23" fillId="0" borderId="6" xfId="1" applyFont="1" applyBorder="1" applyAlignment="1" applyProtection="1">
      <alignment horizontal="center" vertical="center"/>
    </xf>
    <xf numFmtId="49" fontId="24" fillId="0" borderId="6" xfId="1" applyNumberFormat="1" applyFont="1" applyBorder="1" applyAlignment="1" applyProtection="1">
      <alignment horizontal="center" vertical="center"/>
    </xf>
    <xf numFmtId="0" fontId="24" fillId="0" borderId="6" xfId="1" applyFont="1" applyBorder="1" applyAlignment="1" applyProtection="1">
      <alignment horizontal="center" vertical="center"/>
    </xf>
    <xf numFmtId="49" fontId="27" fillId="0" borderId="6" xfId="1" applyNumberFormat="1" applyFont="1" applyFill="1" applyBorder="1" applyAlignment="1" applyProtection="1">
      <alignment horizontal="left" vertical="center"/>
    </xf>
    <xf numFmtId="176" fontId="27" fillId="0" borderId="6" xfId="1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 applyProtection="1"/>
    <xf numFmtId="0" fontId="4" fillId="0" borderId="0" xfId="1" applyFill="1"/>
    <xf numFmtId="49" fontId="28" fillId="0" borderId="6" xfId="1" applyNumberFormat="1" applyFont="1" applyFill="1" applyBorder="1" applyAlignment="1">
      <alignment horizontal="left" vertical="center" wrapText="1"/>
    </xf>
    <xf numFmtId="176" fontId="24" fillId="0" borderId="6" xfId="1" applyNumberFormat="1" applyFont="1" applyFill="1" applyBorder="1" applyAlignment="1" applyProtection="1">
      <alignment horizontal="right" vertical="center" wrapText="1"/>
    </xf>
    <xf numFmtId="49" fontId="29" fillId="0" borderId="6" xfId="1" applyNumberFormat="1" applyFont="1" applyFill="1" applyBorder="1" applyAlignment="1">
      <alignment horizontal="left" vertical="center" wrapText="1"/>
    </xf>
    <xf numFmtId="0" fontId="30" fillId="0" borderId="6" xfId="1" applyFont="1" applyBorder="1" applyAlignment="1" applyProtection="1"/>
    <xf numFmtId="49" fontId="29" fillId="0" borderId="10" xfId="1" applyNumberFormat="1" applyFont="1" applyFill="1" applyBorder="1" applyAlignment="1">
      <alignment horizontal="left" vertical="center" wrapText="1"/>
    </xf>
    <xf numFmtId="0" fontId="32" fillId="0" borderId="0" xfId="1" applyFont="1" applyBorder="1" applyAlignment="1" applyProtection="1">
      <alignment vertical="center" wrapText="1"/>
    </xf>
    <xf numFmtId="0" fontId="13" fillId="0" borderId="6" xfId="1" applyFont="1" applyBorder="1" applyAlignment="1" applyProtection="1">
      <alignment horizontal="center" vertical="center" wrapText="1"/>
    </xf>
    <xf numFmtId="49" fontId="13" fillId="0" borderId="6" xfId="1" applyNumberFormat="1" applyFont="1" applyFill="1" applyBorder="1" applyAlignment="1" applyProtection="1">
      <alignment horizontal="center" vertical="center"/>
    </xf>
    <xf numFmtId="49" fontId="13" fillId="0" borderId="12" xfId="1" applyNumberFormat="1" applyFont="1" applyFill="1" applyBorder="1" applyAlignment="1" applyProtection="1">
      <alignment horizontal="center" vertical="center"/>
    </xf>
    <xf numFmtId="49" fontId="13" fillId="0" borderId="6" xfId="1" applyNumberFormat="1" applyFont="1" applyFill="1" applyBorder="1" applyAlignment="1" applyProtection="1">
      <alignment vertical="center"/>
    </xf>
    <xf numFmtId="176" fontId="13" fillId="0" borderId="6" xfId="1" applyNumberFormat="1" applyFont="1" applyFill="1" applyBorder="1" applyAlignment="1" applyProtection="1">
      <alignment horizontal="right" vertical="center" wrapText="1"/>
    </xf>
    <xf numFmtId="0" fontId="23" fillId="0" borderId="11" xfId="1" applyFont="1" applyBorder="1" applyAlignment="1" applyProtection="1">
      <alignment horizontal="center" vertical="center"/>
    </xf>
    <xf numFmtId="0" fontId="23" fillId="0" borderId="11" xfId="1" applyFont="1" applyBorder="1" applyAlignment="1" applyProtection="1">
      <alignment horizontal="center" vertical="center" wrapText="1"/>
    </xf>
    <xf numFmtId="179" fontId="23" fillId="0" borderId="11" xfId="1" applyNumberFormat="1" applyFont="1" applyFill="1" applyBorder="1" applyAlignment="1" applyProtection="1">
      <alignment horizontal="center" vertical="center"/>
    </xf>
    <xf numFmtId="49" fontId="23" fillId="0" borderId="11" xfId="1" applyNumberFormat="1" applyFont="1" applyFill="1" applyBorder="1" applyAlignment="1" applyProtection="1">
      <alignment horizontal="left" vertical="center" wrapText="1"/>
    </xf>
    <xf numFmtId="49" fontId="23" fillId="0" borderId="11" xfId="1" applyNumberFormat="1" applyFont="1" applyFill="1" applyBorder="1" applyAlignment="1" applyProtection="1">
      <alignment horizontal="center" vertical="center"/>
    </xf>
    <xf numFmtId="177" fontId="23" fillId="0" borderId="11" xfId="1" applyNumberFormat="1" applyFont="1" applyFill="1" applyBorder="1" applyAlignment="1" applyProtection="1">
      <alignment horizontal="right" vertical="center"/>
    </xf>
    <xf numFmtId="179" fontId="13" fillId="0" borderId="11" xfId="1" applyNumberFormat="1" applyFont="1" applyFill="1" applyBorder="1" applyAlignment="1" applyProtection="1">
      <alignment horizontal="center" vertical="center"/>
    </xf>
    <xf numFmtId="177" fontId="13" fillId="0" borderId="11" xfId="1" applyNumberFormat="1" applyFont="1" applyFill="1" applyBorder="1" applyAlignment="1" applyProtection="1">
      <alignment horizontal="right" vertical="center"/>
    </xf>
    <xf numFmtId="0" fontId="33" fillId="0" borderId="0" xfId="1" applyFont="1" applyBorder="1" applyAlignment="1" applyProtection="1">
      <alignment vertical="center" wrapText="1"/>
    </xf>
    <xf numFmtId="0" fontId="27" fillId="0" borderId="6" xfId="1" applyFont="1" applyBorder="1" applyAlignment="1" applyProtection="1">
      <alignment horizontal="center" vertical="center"/>
    </xf>
    <xf numFmtId="0" fontId="27" fillId="0" borderId="6" xfId="1" applyFont="1" applyBorder="1" applyAlignment="1" applyProtection="1">
      <alignment horizontal="center" vertical="center" wrapText="1"/>
    </xf>
    <xf numFmtId="177" fontId="24" fillId="0" borderId="6" xfId="1" applyNumberFormat="1" applyFont="1" applyFill="1" applyBorder="1" applyAlignment="1" applyProtection="1">
      <alignment horizontal="right" vertical="center"/>
    </xf>
    <xf numFmtId="49" fontId="24" fillId="0" borderId="6" xfId="1" applyNumberFormat="1" applyFont="1" applyFill="1" applyBorder="1" applyAlignment="1" applyProtection="1">
      <alignment horizontal="left" vertical="center"/>
    </xf>
    <xf numFmtId="0" fontId="44" fillId="0" borderId="0" xfId="1" applyFont="1" applyBorder="1" applyAlignment="1" applyProtection="1"/>
    <xf numFmtId="176" fontId="0" fillId="0" borderId="0" xfId="0" applyNumberFormat="1" applyFont="1">
      <alignment vertical="center"/>
    </xf>
    <xf numFmtId="0" fontId="28" fillId="0" borderId="6" xfId="757" applyFont="1" applyFill="1" applyBorder="1">
      <alignment vertical="center"/>
    </xf>
    <xf numFmtId="49" fontId="28" fillId="0" borderId="6" xfId="665" applyNumberFormat="1" applyFont="1" applyFill="1" applyBorder="1" applyAlignment="1">
      <alignment horizontal="left" vertical="center" wrapText="1"/>
    </xf>
    <xf numFmtId="0" fontId="28" fillId="0" borderId="6" xfId="665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7" fontId="23" fillId="0" borderId="32" xfId="0" applyNumberFormat="1" applyFont="1" applyFill="1" applyBorder="1" applyAlignment="1" applyProtection="1">
      <alignment horizontal="right" vertical="center" wrapText="1"/>
    </xf>
    <xf numFmtId="0" fontId="141" fillId="0" borderId="0" xfId="978" applyFont="1">
      <alignment vertical="center"/>
    </xf>
    <xf numFmtId="0" fontId="143" fillId="0" borderId="0" xfId="978" applyFont="1" applyAlignment="1">
      <alignment horizontal="right" vertical="center"/>
    </xf>
    <xf numFmtId="0" fontId="145" fillId="0" borderId="32" xfId="978" applyFont="1" applyBorder="1" applyAlignment="1">
      <alignment horizontal="center" vertical="center" wrapText="1"/>
    </xf>
    <xf numFmtId="0" fontId="144" fillId="0" borderId="32" xfId="978" applyFont="1" applyBorder="1" applyAlignment="1">
      <alignment horizontal="center" vertical="center" wrapText="1"/>
    </xf>
    <xf numFmtId="0" fontId="146" fillId="48" borderId="32" xfId="978" applyFont="1" applyFill="1" applyBorder="1" applyAlignment="1">
      <alignment horizontal="left" vertical="center"/>
    </xf>
    <xf numFmtId="0" fontId="143" fillId="48" borderId="32" xfId="978" applyFont="1" applyFill="1" applyBorder="1" applyAlignment="1">
      <alignment horizontal="right" vertical="center"/>
    </xf>
    <xf numFmtId="0" fontId="143" fillId="48" borderId="32" xfId="978" applyFont="1" applyFill="1" applyBorder="1" applyAlignment="1">
      <alignment horizontal="left" vertical="center"/>
    </xf>
    <xf numFmtId="0" fontId="147" fillId="0" borderId="0" xfId="978" applyFont="1" applyAlignment="1">
      <alignment horizontal="left" vertical="center" indent="2"/>
    </xf>
    <xf numFmtId="0" fontId="149" fillId="0" borderId="0" xfId="978" applyFont="1" applyAlignment="1">
      <alignment horizontal="justify" vertical="center"/>
    </xf>
    <xf numFmtId="0" fontId="146" fillId="0" borderId="32" xfId="978" applyFont="1" applyBorder="1" applyAlignment="1">
      <alignment horizontal="center" vertical="center" wrapText="1"/>
    </xf>
    <xf numFmtId="0" fontId="153" fillId="0" borderId="32" xfId="978" applyFont="1" applyBorder="1" applyAlignment="1">
      <alignment horizontal="center" vertical="center" wrapText="1"/>
    </xf>
    <xf numFmtId="0" fontId="150" fillId="0" borderId="32" xfId="978" applyFont="1" applyBorder="1" applyAlignment="1">
      <alignment horizontal="center" vertical="center" wrapText="1"/>
    </xf>
    <xf numFmtId="0" fontId="151" fillId="0" borderId="32" xfId="978" applyFont="1" applyBorder="1" applyAlignment="1">
      <alignment horizontal="center" vertical="center" wrapText="1"/>
    </xf>
    <xf numFmtId="0" fontId="141" fillId="0" borderId="0" xfId="0" applyFont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49" fontId="22" fillId="0" borderId="0" xfId="1" applyNumberFormat="1" applyFont="1" applyBorder="1" applyAlignment="1" applyProtection="1">
      <alignment horizontal="center" vertical="center"/>
    </xf>
    <xf numFmtId="0" fontId="23" fillId="0" borderId="6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 wrapText="1"/>
    </xf>
    <xf numFmtId="0" fontId="13" fillId="0" borderId="6" xfId="1" applyFont="1" applyBorder="1" applyAlignment="1" applyProtection="1">
      <alignment vertical="center" wrapText="1"/>
    </xf>
    <xf numFmtId="0" fontId="27" fillId="0" borderId="6" xfId="1" applyFont="1" applyBorder="1" applyAlignment="1" applyProtection="1">
      <alignment horizontal="center" vertical="center"/>
    </xf>
    <xf numFmtId="0" fontId="27" fillId="0" borderId="6" xfId="1" applyFont="1" applyBorder="1" applyAlignment="1" applyProtection="1">
      <alignment horizontal="center" vertical="center" wrapText="1"/>
    </xf>
    <xf numFmtId="0" fontId="142" fillId="0" borderId="0" xfId="978" applyFont="1" applyAlignment="1">
      <alignment horizontal="center" vertical="center"/>
    </xf>
    <xf numFmtId="0" fontId="144" fillId="0" borderId="32" xfId="978" applyFont="1" applyBorder="1" applyAlignment="1">
      <alignment horizontal="center" vertical="center"/>
    </xf>
    <xf numFmtId="0" fontId="144" fillId="0" borderId="32" xfId="978" applyFont="1" applyBorder="1" applyAlignment="1">
      <alignment horizontal="center" vertical="center" wrapText="1"/>
    </xf>
    <xf numFmtId="0" fontId="153" fillId="0" borderId="32" xfId="978" applyFont="1" applyBorder="1" applyAlignment="1">
      <alignment horizontal="center" vertical="center" wrapText="1"/>
    </xf>
    <xf numFmtId="0" fontId="141" fillId="0" borderId="32" xfId="978" applyBorder="1">
      <alignment vertical="center"/>
    </xf>
    <xf numFmtId="0" fontId="150" fillId="0" borderId="32" xfId="978" applyFont="1" applyBorder="1" applyAlignment="1">
      <alignment horizontal="left" vertical="center" wrapText="1"/>
    </xf>
    <xf numFmtId="0" fontId="146" fillId="0" borderId="32" xfId="978" applyFont="1" applyBorder="1" applyAlignment="1">
      <alignment horizontal="center" vertical="center" wrapText="1"/>
    </xf>
    <xf numFmtId="0" fontId="5" fillId="0" borderId="32" xfId="978" applyFont="1" applyBorder="1" applyAlignment="1">
      <alignment horizontal="center" vertical="center" wrapText="1"/>
    </xf>
    <xf numFmtId="0" fontId="150" fillId="0" borderId="32" xfId="978" applyFont="1" applyBorder="1" applyAlignment="1">
      <alignment horizontal="center" vertical="center" wrapText="1"/>
    </xf>
    <xf numFmtId="0" fontId="5" fillId="0" borderId="33" xfId="978" applyFont="1" applyBorder="1" applyAlignment="1">
      <alignment horizontal="center" vertical="center" wrapText="1"/>
    </xf>
    <xf numFmtId="0" fontId="5" fillId="0" borderId="8" xfId="978" applyFont="1" applyBorder="1" applyAlignment="1">
      <alignment horizontal="center" vertical="center" wrapText="1"/>
    </xf>
    <xf numFmtId="0" fontId="5" fillId="0" borderId="34" xfId="978" applyFont="1" applyBorder="1" applyAlignment="1">
      <alignment horizontal="center" vertical="center" wrapText="1"/>
    </xf>
    <xf numFmtId="0" fontId="152" fillId="0" borderId="32" xfId="978" applyFont="1" applyBorder="1" applyAlignment="1">
      <alignment horizontal="center" vertical="center" wrapText="1"/>
    </xf>
    <xf numFmtId="0" fontId="151" fillId="0" borderId="32" xfId="978" applyFont="1" applyBorder="1" applyAlignment="1">
      <alignment horizontal="left" vertical="center" wrapText="1"/>
    </xf>
    <xf numFmtId="0" fontId="145" fillId="0" borderId="32" xfId="978" applyFont="1" applyBorder="1" applyAlignment="1">
      <alignment horizontal="center" vertical="center" wrapText="1"/>
    </xf>
    <xf numFmtId="0" fontId="44" fillId="0" borderId="32" xfId="978" applyFont="1" applyBorder="1" applyAlignment="1">
      <alignment horizontal="left" vertical="center" wrapText="1"/>
    </xf>
    <xf numFmtId="0" fontId="5" fillId="0" borderId="32" xfId="978" applyFont="1" applyBorder="1" applyAlignment="1">
      <alignment horizontal="left" vertical="center" wrapText="1"/>
    </xf>
    <xf numFmtId="0" fontId="148" fillId="0" borderId="0" xfId="978" applyFont="1" applyAlignment="1">
      <alignment horizontal="center" vertical="center"/>
    </xf>
    <xf numFmtId="0" fontId="51" fillId="0" borderId="32" xfId="978" applyFont="1" applyBorder="1" applyAlignment="1">
      <alignment horizontal="left" vertical="center" wrapText="1"/>
    </xf>
    <xf numFmtId="0" fontId="154" fillId="0" borderId="32" xfId="978" applyFont="1" applyBorder="1" applyAlignment="1">
      <alignment horizontal="left" vertical="center" wrapText="1"/>
    </xf>
    <xf numFmtId="0" fontId="151" fillId="0" borderId="32" xfId="978" applyFont="1" applyBorder="1" applyAlignment="1">
      <alignment horizontal="center" vertical="center" wrapText="1"/>
    </xf>
    <xf numFmtId="0" fontId="153" fillId="0" borderId="32" xfId="978" applyFont="1" applyBorder="1" applyAlignment="1">
      <alignment horizontal="justify" vertical="center" wrapText="1"/>
    </xf>
    <xf numFmtId="0" fontId="23" fillId="0" borderId="32" xfId="978" applyFont="1" applyBorder="1" applyAlignment="1">
      <alignment horizontal="center" vertical="center" wrapText="1"/>
    </xf>
    <xf numFmtId="0" fontId="13" fillId="0" borderId="32" xfId="978" applyFont="1" applyBorder="1" applyAlignment="1">
      <alignment horizontal="center" vertical="center" wrapText="1"/>
    </xf>
  </cellXfs>
  <cellStyles count="979">
    <cellStyle name="_x0007_" xfId="3"/>
    <cellStyle name="?" xfId="4"/>
    <cellStyle name="??" xfId="5"/>
    <cellStyle name="?? [0.00]_Analysis of Loans" xfId="6"/>
    <cellStyle name="?? [0]" xfId="7"/>
    <cellStyle name="?? 2" xfId="8"/>
    <cellStyle name="?? 2 2" xfId="9"/>
    <cellStyle name="?? 2 3" xfId="10"/>
    <cellStyle name="?? 2_2011年战略性业务激励费用挂价表（0301）" xfId="11"/>
    <cellStyle name="?? 3" xfId="12"/>
    <cellStyle name="???? [0.00]_Analysis of Loans" xfId="13"/>
    <cellStyle name="????_Analysis of Loans" xfId="14"/>
    <cellStyle name="??_????????" xfId="15"/>
    <cellStyle name="?_临夏市_5" xfId="16"/>
    <cellStyle name="?_临夏市_7" xfId="17"/>
    <cellStyle name="?…????è [0.00]_Region Orders (2)" xfId="18"/>
    <cellStyle name="?…????è_Region Orders (2)" xfId="19"/>
    <cellStyle name="?鹎%U龡&amp;H?_x0008__x001c__x001c_?_x0007__x0001__x0001_" xfId="20"/>
    <cellStyle name="@_text" xfId="21"/>
    <cellStyle name="@ET_Style?@font-face" xfId="22"/>
    <cellStyle name="_#2011六项定额预测表" xfId="23"/>
    <cellStyle name="_(电解铝)报表调整模板" xfId="24"/>
    <cellStyle name="_（黄岛电厂）报表" xfId="25"/>
    <cellStyle name="_(中企华)审计评估联合申报明细表.V1" xfId="26"/>
    <cellStyle name="_~0254683" xfId="27"/>
    <cellStyle name="_~1542229" xfId="28"/>
    <cellStyle name="_~1723196" xfId="29"/>
    <cellStyle name="_☆2010年综合经营计划长期摊销费测算表" xfId="30"/>
    <cellStyle name="_02青岛新增" xfId="31"/>
    <cellStyle name="_0712中间业务通报0112" xfId="32"/>
    <cellStyle name="_07城北利润计划0" xfId="33"/>
    <cellStyle name="_07年1月考核上报表" xfId="34"/>
    <cellStyle name="_07年利润测算" xfId="35"/>
    <cellStyle name="_07年中间业务调整计划（报总行）" xfId="36"/>
    <cellStyle name="_07年中间业务调整计划（报总行公司部20070731）" xfId="37"/>
    <cellStyle name="_1" xfId="38"/>
    <cellStyle name="_1123试算平衡表（模板）（马雪泉）" xfId="39"/>
    <cellStyle name="_1季度计划" xfId="40"/>
    <cellStyle name="_2005年综合经营计划表（调整后公式）" xfId="41"/>
    <cellStyle name="_2006国贸报表及附注修改后" xfId="42"/>
    <cellStyle name="_2006年报表调整-常林股份公司(本部)" xfId="43"/>
    <cellStyle name="_2006年度报表" xfId="44"/>
    <cellStyle name="_2006年统筹外资金划拨" xfId="45"/>
    <cellStyle name="_2006年综合经营计划表（城北支行版5）" xfId="46"/>
    <cellStyle name="_2006年综合经营计划表（云南行用表）" xfId="47"/>
    <cellStyle name="_2007各网点中间业务月收入通报工作表070708" xfId="48"/>
    <cellStyle name="_2007年KPI计划分解表(部门上报样表)" xfId="49"/>
    <cellStyle name="_2007年一季报(待披露0422)" xfId="50"/>
    <cellStyle name="_2007年综合经营计划表样(计划处20061016)" xfId="51"/>
    <cellStyle name="_2007综合经营计划表" xfId="52"/>
    <cellStyle name="_2008-7" xfId="53"/>
    <cellStyle name="_2008年存贷款内外部利率-供综合经营计划-20071227" xfId="54"/>
    <cellStyle name="_2008年中间业务计划（汇总）" xfId="55"/>
    <cellStyle name="_2009-1" xfId="56"/>
    <cellStyle name="_20100326高清市院遂宁检察院1080P配置清单26日改" xfId="57"/>
    <cellStyle name="_2010年度六项费用计划（0310）" xfId="58"/>
    <cellStyle name="_2010年工资测算表0309" xfId="59"/>
    <cellStyle name="_2010年预算申报表(2010-02)v5二级行打印(拨备new)" xfId="60"/>
    <cellStyle name="_2011年各行基数及计划增量调查表（部门上报汇总）" xfId="61"/>
    <cellStyle name="_3543底稿王岚" xfId="62"/>
    <cellStyle name="_5303工厂底稿王岚" xfId="63"/>
    <cellStyle name="_8月各行减值计算" xfId="64"/>
    <cellStyle name="_Book1" xfId="65"/>
    <cellStyle name="_Book1_1" xfId="66"/>
    <cellStyle name="_Book1_1_2013年部门预算车辆情况统计表" xfId="67"/>
    <cellStyle name="_Book1_1_Book1" xfId="68"/>
    <cellStyle name="_Book1_1_公务费分类分档定额标准" xfId="69"/>
    <cellStyle name="_Book1_1_社保口项目支出明细表科室第二稿(汇报郭局长修改后）" xfId="70"/>
    <cellStyle name="_Book1_1_项目支出明细表科室第二稿(汇报郭局长修改后）" xfId="71"/>
    <cellStyle name="_Book1_2" xfId="72"/>
    <cellStyle name="_Book1_2_2013年部门预算车辆情况统计表" xfId="73"/>
    <cellStyle name="_Book1_2_Book1" xfId="74"/>
    <cellStyle name="_Book1_2_公务费分类分档定额标准" xfId="75"/>
    <cellStyle name="_Book1_2_社保口项目支出明细表科室第二稿(汇报郭局长修改后）" xfId="76"/>
    <cellStyle name="_Book1_2_项目支出明细表科室第二稿(汇报郭局长修改后）" xfId="77"/>
    <cellStyle name="_Book1_2013年部门预算车辆情况统计表" xfId="78"/>
    <cellStyle name="_Book1_3" xfId="79"/>
    <cellStyle name="_Book1_3_2013年部门预算车辆情况统计表" xfId="80"/>
    <cellStyle name="_Book1_3_Book1" xfId="81"/>
    <cellStyle name="_Book1_3_公务费分类分档定额标准" xfId="82"/>
    <cellStyle name="_Book1_3_社保口项目支出明细表科室第二稿(汇报郭局长修改后）" xfId="83"/>
    <cellStyle name="_Book1_3_项目支出明细表科室第二稿(汇报郭局长修改后）" xfId="84"/>
    <cellStyle name="_Book1_4" xfId="85"/>
    <cellStyle name="_Book1_Book1" xfId="86"/>
    <cellStyle name="_Book1_公务费分类分档定额标准" xfId="87"/>
    <cellStyle name="_Book1_社保口项目支出明细表科室第二稿(汇报郭局长修改后）" xfId="88"/>
    <cellStyle name="_Book1_项目支出明细表科室第二稿(汇报郭局长修改后）" xfId="89"/>
    <cellStyle name="_CBRE明细表" xfId="90"/>
    <cellStyle name="_CCB.HO.New TB template.CCB PRC IAS Sorting.040223 trial run" xfId="91"/>
    <cellStyle name="_ET_STYLE_NoName_00_" xfId="92"/>
    <cellStyle name="_ET_STYLE_NoName_00__2013年部门预算车辆情况统计表" xfId="93"/>
    <cellStyle name="_ET_STYLE_NoName_00__2013年部门预算项目及车辆核对表（农业、经建）" xfId="94"/>
    <cellStyle name="_ET_STYLE_NoName_00__Book1" xfId="95"/>
    <cellStyle name="_ET_STYLE_NoName_00__Book1_1" xfId="96"/>
    <cellStyle name="_ET_STYLE_NoName_00__Book1_1_2013年部门预算车辆情况统计表" xfId="97"/>
    <cellStyle name="_ET_STYLE_NoName_00__Book1_1_Book1" xfId="98"/>
    <cellStyle name="_ET_STYLE_NoName_00__Book1_1_公务费分类分档定额标准" xfId="99"/>
    <cellStyle name="_ET_STYLE_NoName_00__Book1_1_社保口项目支出明细表科室第二稿(汇报郭局长修改后）" xfId="100"/>
    <cellStyle name="_ET_STYLE_NoName_00__Book1_1_项目支出明细表科室第二稿(汇报郭局长修改后）" xfId="101"/>
    <cellStyle name="_ET_STYLE_NoName_00__Book1_2" xfId="102"/>
    <cellStyle name="_ET_STYLE_NoName_00__Book1_2_公务费分类分档定额标准" xfId="103"/>
    <cellStyle name="_ET_STYLE_NoName_00__Book1_2_社保口项目支出明细表科室第二稿(汇报郭局长修改后）" xfId="104"/>
    <cellStyle name="_ET_STYLE_NoName_00__Book1_2_项目支出明细表科室第二稿(汇报郭局长修改后）" xfId="105"/>
    <cellStyle name="_ET_STYLE_NoName_00__Book1_2013年部门预算车辆情况统计表" xfId="106"/>
    <cellStyle name="_ET_STYLE_NoName_00__Book1_3" xfId="107"/>
    <cellStyle name="_ET_STYLE_NoName_00__Book1_Book1" xfId="108"/>
    <cellStyle name="_ET_STYLE_NoName_00__Book1_公务费分类分档定额标准" xfId="109"/>
    <cellStyle name="_ET_STYLE_NoName_00__Book1_社保口项目支出明细表科室第二稿(汇报郭局长修改后）" xfId="110"/>
    <cellStyle name="_ET_STYLE_NoName_00__Book1_项目支出明细表科室第二稿(汇报郭局长修改后）" xfId="111"/>
    <cellStyle name="_ET_STYLE_NoName_00__Sheet3" xfId="112"/>
    <cellStyle name="_ET_STYLE_NoName_00__公务费分类分档定额标准" xfId="113"/>
    <cellStyle name="_ET_STYLE_NoName_00__社保口项目支出明细表科室第二稿(汇报郭局长修改后）" xfId="114"/>
    <cellStyle name="_ET_STYLE_NoName_00__项目支出明细表科室第二稿(汇报郭局长修改后）" xfId="115"/>
    <cellStyle name="_ET_STYLE_NoName_00__修改—3.25日市政府常务会定—2015年市级部门预算表(4.17)" xfId="116"/>
    <cellStyle name="_IPO 财务报表" xfId="117"/>
    <cellStyle name="_kcb" xfId="118"/>
    <cellStyle name="_kcb1" xfId="119"/>
    <cellStyle name="_KPI指标体系表(定)" xfId="120"/>
    <cellStyle name="_KPMG original version" xfId="121"/>
    <cellStyle name="_KPMG original version_(中企华)审计评估联合申报明细表.V1" xfId="122"/>
    <cellStyle name="_KPMG original version_附件1：审计评估联合申报明细表" xfId="123"/>
    <cellStyle name="_long term loan - others 300504" xfId="124"/>
    <cellStyle name="_long term loan - others 300504_(中企华)审计评估联合申报明细表.V1" xfId="125"/>
    <cellStyle name="_long term loan - others 300504_KPMG original version" xfId="126"/>
    <cellStyle name="_long term loan - others 300504_KPMG original version_(中企华)审计评估联合申报明细表.V1" xfId="127"/>
    <cellStyle name="_long term loan - others 300504_KPMG original version_附件1：审计评估联合申报明细表" xfId="128"/>
    <cellStyle name="_long term loan - others 300504_Shenhua PBC package 050530" xfId="129"/>
    <cellStyle name="_long term loan - others 300504_Shenhua PBC package 050530_(中企华)审计评估联合申报明细表.V1" xfId="130"/>
    <cellStyle name="_long term loan - others 300504_Shenhua PBC package 050530_附件1：审计评估联合申报明细表" xfId="131"/>
    <cellStyle name="_long term loan - others 300504_附件1：审计评估联合申报明细表" xfId="132"/>
    <cellStyle name="_long term loan - others 300504_审计调查表.V3" xfId="133"/>
    <cellStyle name="_Part III.200406.Loan and Liabilities details.(Site Name)" xfId="134"/>
    <cellStyle name="_Part III.200406.Loan and Liabilities details.(Site Name)_(中企华)审计评估联合申报明细表.V1" xfId="135"/>
    <cellStyle name="_Part III.200406.Loan and Liabilities details.(Site Name)_KPMG original version" xfId="136"/>
    <cellStyle name="_Part III.200406.Loan and Liabilities details.(Site Name)_KPMG original version_(中企华)审计评估联合申报明细表.V1" xfId="137"/>
    <cellStyle name="_Part III.200406.Loan and Liabilities details.(Site Name)_KPMG original version_附件1：审计评估联合申报明细表" xfId="138"/>
    <cellStyle name="_Part III.200406.Loan and Liabilities details.(Site Name)_Shenhua PBC package 050530" xfId="139"/>
    <cellStyle name="_Part III.200406.Loan and Liabilities details.(Site Name)_Shenhua PBC package 050530_(中企华)审计评估联合申报明细表.V1" xfId="140"/>
    <cellStyle name="_Part III.200406.Loan and Liabilities details.(Site Name)_Shenhua PBC package 050530_附件1：审计评估联合申报明细表" xfId="141"/>
    <cellStyle name="_Part III.200406.Loan and Liabilities details.(Site Name)_附件1：审计评估联合申报明细表" xfId="142"/>
    <cellStyle name="_Part III.200406.Loan and Liabilities details.(Site Name)_审计调查表.V3" xfId="143"/>
    <cellStyle name="_Shenhua PBC package 050530" xfId="144"/>
    <cellStyle name="_Shenhua PBC package 050530_(中企华)审计评估联合申报明细表.V1" xfId="145"/>
    <cellStyle name="_Shenhua PBC package 050530_附件1：审计评估联合申报明细表" xfId="146"/>
    <cellStyle name="_ZMN05年审底稿－桂林橡胶‘" xfId="147"/>
    <cellStyle name="_ZMN-3514底稿－年审" xfId="148"/>
    <cellStyle name="_ZMN年审底稿－黎明化工研究院" xfId="149"/>
    <cellStyle name="_ZMN原料厂底稿2005" xfId="150"/>
    <cellStyle name="_ZMN-赵王宾馆底稿" xfId="151"/>
    <cellStyle name="_部门分解表" xfId="152"/>
    <cellStyle name="_财务处工作底稿-WB" xfId="153"/>
    <cellStyle name="_常林股份2006合并报表" xfId="154"/>
    <cellStyle name="_钞币安防汇总" xfId="155"/>
    <cellStyle name="_城北支行2008年KPI计划考核上报样表" xfId="156"/>
    <cellStyle name="_川崎报表TB" xfId="157"/>
    <cellStyle name="_川崎正式报表" xfId="158"/>
    <cellStyle name="_单户" xfId="159"/>
    <cellStyle name="_定稿表" xfId="160"/>
    <cellStyle name="_二级行主指表2009" xfId="161"/>
    <cellStyle name="_方案附件13：2007综合经营计划表（云南）" xfId="162"/>
    <cellStyle name="_房屋建筑评估申报表" xfId="163"/>
    <cellStyle name="_房租费计划" xfId="164"/>
    <cellStyle name="_费用" xfId="165"/>
    <cellStyle name="_费用_Book1" xfId="166"/>
    <cellStyle name="_分行操作风险测算" xfId="167"/>
    <cellStyle name="_分解表（调整）" xfId="168"/>
    <cellStyle name="_附件1：审计评估联合申报明细表" xfId="169"/>
    <cellStyle name="_附件一 分行责任中心预算管理相关报表071212" xfId="170"/>
    <cellStyle name="_复件 IPO 财务报表" xfId="171"/>
    <cellStyle name="_给培训方的名单" xfId="172"/>
    <cellStyle name="_公司部1210" xfId="173"/>
    <cellStyle name="_国贸底稿zhj" xfId="174"/>
    <cellStyle name="_激励费用表" xfId="175"/>
    <cellStyle name="_计划表2－3：产品业务计划表" xfId="176"/>
    <cellStyle name="_计划表式口径1011（产品计划编制表）" xfId="177"/>
    <cellStyle name="_济铁财务处税金底稿-WB" xfId="178"/>
    <cellStyle name="_减值测算相关报表（反馈计财部1212）" xfId="179"/>
    <cellStyle name="_建会〔2007〕209号附件：核算码与COA段值映射关系表" xfId="180"/>
    <cellStyle name="_经济资本系数20061129" xfId="181"/>
    <cellStyle name="_利润表科目的基本对照表4（马雪泉）" xfId="182"/>
    <cellStyle name="_林海股份报表2006" xfId="183"/>
    <cellStyle name="_期间费用1" xfId="184"/>
    <cellStyle name="_取数" xfId="185"/>
    <cellStyle name="_人力费用测算表" xfId="186"/>
    <cellStyle name="_弱电系统设备配置报价清单" xfId="187"/>
    <cellStyle name="_沈阳化工股份报表06" xfId="188"/>
    <cellStyle name="_审计调查表.V3" xfId="189"/>
    <cellStyle name="_审计资料清单附件3—2004年" xfId="190"/>
    <cellStyle name="_实业公司ZMN底稿" xfId="191"/>
    <cellStyle name="_双沟集团长期投资" xfId="192"/>
    <cellStyle name="_特色理财产品统计表1" xfId="193"/>
    <cellStyle name="_条线计划汇总" xfId="194"/>
    <cellStyle name="_同皓应收、票据、预收" xfId="195"/>
    <cellStyle name="_同皓应收账龄划分" xfId="196"/>
    <cellStyle name="_网络改造通信费用测算表（20090820）" xfId="197"/>
    <cellStyle name="_网上公布名单" xfId="198"/>
    <cellStyle name="_文函专递0211-施工企业调查表（附件）" xfId="199"/>
    <cellStyle name="_姓名核对信息备案表" xfId="200"/>
    <cellStyle name="_修改后的资产负债表科目对照表1021（马雪泉）" xfId="201"/>
    <cellStyle name="_预收其他应付内部往来" xfId="202"/>
    <cellStyle name="_中间业务挂价表（公司部+500）2" xfId="203"/>
    <cellStyle name="_主要指标监测表0930" xfId="204"/>
    <cellStyle name="_综合考评2007" xfId="205"/>
    <cellStyle name="{Comma [0]}" xfId="206"/>
    <cellStyle name="{Comma}" xfId="207"/>
    <cellStyle name="{Date}" xfId="208"/>
    <cellStyle name="{Month}" xfId="209"/>
    <cellStyle name="{Percent}" xfId="210"/>
    <cellStyle name="{Thousand [0]}" xfId="211"/>
    <cellStyle name="{Thousand}" xfId="212"/>
    <cellStyle name="{Z'0000(1 dec)}" xfId="213"/>
    <cellStyle name="{Z'0000(4 dec)}" xfId="214"/>
    <cellStyle name="0%" xfId="215"/>
    <cellStyle name="0,0_x000d_&#10;NA_x000d_&#10;" xfId="216"/>
    <cellStyle name="0,0_x000d_&#10;NA_x000d_&#10; 2" xfId="217"/>
    <cellStyle name="0,0_x000d_&#10;NA_x000d_&#10;_Book1" xfId="218"/>
    <cellStyle name="0.0%" xfId="219"/>
    <cellStyle name="0.00%" xfId="220"/>
    <cellStyle name="1" xfId="221"/>
    <cellStyle name="20% - Accent1" xfId="222"/>
    <cellStyle name="20% - Accent2" xfId="223"/>
    <cellStyle name="20% - Accent3" xfId="224"/>
    <cellStyle name="20% - Accent4" xfId="225"/>
    <cellStyle name="20% - Accent5" xfId="226"/>
    <cellStyle name="20% - Accent6" xfId="227"/>
    <cellStyle name="20% - 强调文字颜色 1 2" xfId="228"/>
    <cellStyle name="20% - 强调文字颜色 1 3" xfId="229"/>
    <cellStyle name="20% - 强调文字颜色 2 2" xfId="230"/>
    <cellStyle name="20% - 强调文字颜色 2 3" xfId="231"/>
    <cellStyle name="20% - 强调文字颜色 3 2" xfId="232"/>
    <cellStyle name="20% - 强调文字颜色 3 3" xfId="233"/>
    <cellStyle name="20% - 强调文字颜色 4 2" xfId="234"/>
    <cellStyle name="20% - 强调文字颜色 4 3" xfId="235"/>
    <cellStyle name="20% - 强调文字颜色 5 2" xfId="236"/>
    <cellStyle name="20% - 强调文字颜色 5 3" xfId="237"/>
    <cellStyle name="20% - 强调文字颜色 6 2" xfId="238"/>
    <cellStyle name="20% - 强调文字颜色 6 3" xfId="239"/>
    <cellStyle name="40% - Accent1" xfId="240"/>
    <cellStyle name="40% - Accent2" xfId="241"/>
    <cellStyle name="40% - Accent3" xfId="242"/>
    <cellStyle name="40% - Accent4" xfId="243"/>
    <cellStyle name="40% - Accent5" xfId="244"/>
    <cellStyle name="40% - Accent6" xfId="245"/>
    <cellStyle name="40% - 强调文字颜色 1 2" xfId="246"/>
    <cellStyle name="40% - 强调文字颜色 1 3" xfId="247"/>
    <cellStyle name="40% - 强调文字颜色 2 2" xfId="248"/>
    <cellStyle name="40% - 强调文字颜色 2 3" xfId="249"/>
    <cellStyle name="40% - 强调文字颜色 3 2" xfId="250"/>
    <cellStyle name="40% - 强调文字颜色 3 3" xfId="251"/>
    <cellStyle name="40% - 强调文字颜色 4 2" xfId="252"/>
    <cellStyle name="40% - 强调文字颜色 4 3" xfId="253"/>
    <cellStyle name="40% - 强调文字颜色 5 2" xfId="254"/>
    <cellStyle name="40% - 强调文字颜色 5 3" xfId="255"/>
    <cellStyle name="40% - 强调文字颜色 6 2" xfId="256"/>
    <cellStyle name="40% - 强调文字颜色 6 3" xfId="257"/>
    <cellStyle name="60% - Accent1" xfId="258"/>
    <cellStyle name="60% - Accent2" xfId="259"/>
    <cellStyle name="60% - Accent3" xfId="260"/>
    <cellStyle name="60% - Accent4" xfId="261"/>
    <cellStyle name="60% - Accent5" xfId="262"/>
    <cellStyle name="60% - Accent6" xfId="263"/>
    <cellStyle name="60% - 强调文字颜色 1 2" xfId="264"/>
    <cellStyle name="60% - 强调文字颜色 1 3" xfId="265"/>
    <cellStyle name="60% - 强调文字颜色 2 2" xfId="266"/>
    <cellStyle name="60% - 强调文字颜色 2 3" xfId="267"/>
    <cellStyle name="60% - 强调文字颜色 3 2" xfId="268"/>
    <cellStyle name="60% - 强调文字颜色 3 3" xfId="269"/>
    <cellStyle name="60% - 强调文字颜色 4 2" xfId="270"/>
    <cellStyle name="60% - 强调文字颜色 4 3" xfId="271"/>
    <cellStyle name="60% - 强调文字颜色 5 2" xfId="272"/>
    <cellStyle name="60% - 强调文字颜色 5 3" xfId="273"/>
    <cellStyle name="60% - 强调文字颜色 6 2" xfId="274"/>
    <cellStyle name="60% - 强调文字颜色 6 3" xfId="275"/>
    <cellStyle name="6mal" xfId="276"/>
    <cellStyle name="Accent1" xfId="277"/>
    <cellStyle name="Accent1 - 20%" xfId="278"/>
    <cellStyle name="Accent1 - 40%" xfId="279"/>
    <cellStyle name="Accent1 - 60%" xfId="280"/>
    <cellStyle name="Accent1_2013年部门预算车辆情况统计表" xfId="281"/>
    <cellStyle name="Accent2" xfId="282"/>
    <cellStyle name="Accent2 - 20%" xfId="283"/>
    <cellStyle name="Accent2 - 40%" xfId="284"/>
    <cellStyle name="Accent2 - 60%" xfId="285"/>
    <cellStyle name="Accent2_2013年部门预算车辆情况统计表" xfId="286"/>
    <cellStyle name="Accent3" xfId="287"/>
    <cellStyle name="Accent3 - 20%" xfId="288"/>
    <cellStyle name="Accent3 - 40%" xfId="289"/>
    <cellStyle name="Accent3 - 60%" xfId="290"/>
    <cellStyle name="Accent3_2013年部门预算车辆情况统计表" xfId="291"/>
    <cellStyle name="Accent4" xfId="292"/>
    <cellStyle name="Accent4 - 20%" xfId="293"/>
    <cellStyle name="Accent4 - 40%" xfId="294"/>
    <cellStyle name="Accent4 - 60%" xfId="295"/>
    <cellStyle name="Accent4_2013年部门预算车辆情况统计表" xfId="296"/>
    <cellStyle name="Accent5" xfId="297"/>
    <cellStyle name="Accent5 - 20%" xfId="298"/>
    <cellStyle name="Accent5 - 40%" xfId="299"/>
    <cellStyle name="Accent5 - 60%" xfId="300"/>
    <cellStyle name="Accent5_2013年部门预算车辆情况统计表" xfId="301"/>
    <cellStyle name="Accent6" xfId="302"/>
    <cellStyle name="Accent6 - 20%" xfId="303"/>
    <cellStyle name="Accent6 - 40%" xfId="304"/>
    <cellStyle name="Accent6 - 60%" xfId="305"/>
    <cellStyle name="Accent6_2013年部门预算车辆情况统计表" xfId="306"/>
    <cellStyle name="args.style" xfId="307"/>
    <cellStyle name="Bad" xfId="308"/>
    <cellStyle name="Calc Currency (0)" xfId="309"/>
    <cellStyle name="Calc Currency (0) 2" xfId="310"/>
    <cellStyle name="Calc Currency (0)_2013年部门预算车辆情况统计表" xfId="311"/>
    <cellStyle name="Calc Currency (2)" xfId="312"/>
    <cellStyle name="Calc Percent (0)" xfId="313"/>
    <cellStyle name="Calc Percent (1)" xfId="314"/>
    <cellStyle name="Calc Percent (2)" xfId="315"/>
    <cellStyle name="Calc Units (0)" xfId="316"/>
    <cellStyle name="Calc Units (1)" xfId="317"/>
    <cellStyle name="Calc Units (2)" xfId="318"/>
    <cellStyle name="Calculation" xfId="319"/>
    <cellStyle name="category" xfId="320"/>
    <cellStyle name="Check Cell" xfId="321"/>
    <cellStyle name="Col Heads" xfId="322"/>
    <cellStyle name="ColLevel_0" xfId="323"/>
    <cellStyle name="Column Headings" xfId="324"/>
    <cellStyle name="Column$Headings" xfId="325"/>
    <cellStyle name="Column_Title" xfId="326"/>
    <cellStyle name="Comma  - Style1" xfId="327"/>
    <cellStyle name="Comma  - Style2" xfId="328"/>
    <cellStyle name="Comma  - Style3" xfId="329"/>
    <cellStyle name="Comma  - Style4" xfId="330"/>
    <cellStyle name="Comma  - Style5" xfId="331"/>
    <cellStyle name="Comma  - Style6" xfId="332"/>
    <cellStyle name="Comma  - Style7" xfId="333"/>
    <cellStyle name="Comma  - Style8" xfId="334"/>
    <cellStyle name="Comma [0]" xfId="335"/>
    <cellStyle name="Comma [00]" xfId="336"/>
    <cellStyle name="comma zerodec" xfId="337"/>
    <cellStyle name="Comma,0" xfId="338"/>
    <cellStyle name="Comma,1" xfId="339"/>
    <cellStyle name="Comma,2" xfId="340"/>
    <cellStyle name="Comma[0]" xfId="341"/>
    <cellStyle name="Comma[2]" xfId="342"/>
    <cellStyle name="Comma_ SG&amp;A Bridge " xfId="343"/>
    <cellStyle name="comma-d" xfId="344"/>
    <cellStyle name="Copied" xfId="345"/>
    <cellStyle name="COST1" xfId="346"/>
    <cellStyle name="Currency [0]" xfId="347"/>
    <cellStyle name="Currency [00]" xfId="348"/>
    <cellStyle name="Currency$[0]" xfId="349"/>
    <cellStyle name="Currency$[2]" xfId="350"/>
    <cellStyle name="Currency,0" xfId="351"/>
    <cellStyle name="Currency,2" xfId="352"/>
    <cellStyle name="Currency\[0]" xfId="353"/>
    <cellStyle name="Currency_ SG&amp;A Bridge " xfId="354"/>
    <cellStyle name="Currency1" xfId="355"/>
    <cellStyle name="Date" xfId="356"/>
    <cellStyle name="Date Short" xfId="357"/>
    <cellStyle name="Date_2013年部门预算车辆情况统计表" xfId="358"/>
    <cellStyle name="Dollar (zero dec)" xfId="359"/>
    <cellStyle name="Enter Currency (0)" xfId="360"/>
    <cellStyle name="Enter Currency (2)" xfId="361"/>
    <cellStyle name="Enter Units (0)" xfId="362"/>
    <cellStyle name="Enter Units (1)" xfId="363"/>
    <cellStyle name="Enter Units (2)" xfId="364"/>
    <cellStyle name="Entered" xfId="365"/>
    <cellStyle name="entry" xfId="366"/>
    <cellStyle name="entry box" xfId="367"/>
    <cellStyle name="Euro" xfId="368"/>
    <cellStyle name="Explanatory Text" xfId="369"/>
    <cellStyle name="EY House" xfId="370"/>
    <cellStyle name="e鯪9Y_x000b_" xfId="371"/>
    <cellStyle name="F2" xfId="372"/>
    <cellStyle name="F3" xfId="373"/>
    <cellStyle name="F4" xfId="374"/>
    <cellStyle name="F5" xfId="375"/>
    <cellStyle name="F6" xfId="376"/>
    <cellStyle name="F7" xfId="377"/>
    <cellStyle name="F8" xfId="378"/>
    <cellStyle name="Fixed" xfId="379"/>
    <cellStyle name="Followed Hyperlink_8-邢台折~3" xfId="380"/>
    <cellStyle name="Format Number Column" xfId="381"/>
    <cellStyle name="gcd" xfId="382"/>
    <cellStyle name="Good" xfId="383"/>
    <cellStyle name="Grey" xfId="384"/>
    <cellStyle name="HEADER" xfId="385"/>
    <cellStyle name="Header1" xfId="386"/>
    <cellStyle name="Header2" xfId="387"/>
    <cellStyle name="Heading" xfId="388"/>
    <cellStyle name="Heading 1" xfId="389"/>
    <cellStyle name="Heading 2" xfId="390"/>
    <cellStyle name="Heading 3" xfId="391"/>
    <cellStyle name="Heading 4" xfId="392"/>
    <cellStyle name="HEADING1" xfId="393"/>
    <cellStyle name="HEADING2" xfId="394"/>
    <cellStyle name="Hyperlink_8-邢台折~3" xfId="395"/>
    <cellStyle name="Input" xfId="396"/>
    <cellStyle name="Input [yellow]" xfId="397"/>
    <cellStyle name="Input Cells" xfId="398"/>
    <cellStyle name="Input Cells 2" xfId="399"/>
    <cellStyle name="Input Cells_2013年部门预算车辆情况统计表" xfId="400"/>
    <cellStyle name="Input_2013年部门预算车辆情况统计表" xfId="401"/>
    <cellStyle name="InputArea" xfId="402"/>
    <cellStyle name="KPMG Heading 1" xfId="403"/>
    <cellStyle name="KPMG Heading 2" xfId="404"/>
    <cellStyle name="KPMG Heading 3" xfId="405"/>
    <cellStyle name="KPMG Heading 4" xfId="406"/>
    <cellStyle name="KPMG Normal" xfId="407"/>
    <cellStyle name="KPMG Normal Text" xfId="408"/>
    <cellStyle name="left" xfId="409"/>
    <cellStyle name="Lines Fill" xfId="410"/>
    <cellStyle name="Link Currency (0)" xfId="411"/>
    <cellStyle name="Link Currency (2)" xfId="412"/>
    <cellStyle name="Link Units (0)" xfId="413"/>
    <cellStyle name="Link Units (1)" xfId="414"/>
    <cellStyle name="Link Units (2)" xfId="415"/>
    <cellStyle name="Linked Cell" xfId="416"/>
    <cellStyle name="Linked Cells" xfId="417"/>
    <cellStyle name="Linked Cells 2" xfId="418"/>
    <cellStyle name="Linked Cells_2013年部门预算车辆情况统计表" xfId="419"/>
    <cellStyle name="Millares [0]_96 Risk" xfId="420"/>
    <cellStyle name="Millares_96 Risk" xfId="421"/>
    <cellStyle name="Milliers [0]_!!!GO" xfId="422"/>
    <cellStyle name="Milliers_!!!GO" xfId="423"/>
    <cellStyle name="Model" xfId="424"/>
    <cellStyle name="Moneda [0]_96 Risk" xfId="425"/>
    <cellStyle name="Moneda_96 Risk" xfId="426"/>
    <cellStyle name="Monétaire [0]_!!!GO" xfId="427"/>
    <cellStyle name="Monétaire_!!!GO" xfId="428"/>
    <cellStyle name="Mon閠aire [0]_!!!GO" xfId="429"/>
    <cellStyle name="Mon閠aire_!!!GO" xfId="430"/>
    <cellStyle name="Mon閠aũre_!!!GO" xfId="431"/>
    <cellStyle name="Neutral" xfId="432"/>
    <cellStyle name="New Times Roman" xfId="433"/>
    <cellStyle name="no dec" xfId="434"/>
    <cellStyle name="Norma,_laroux_4_营业在建 (2)_E21" xfId="435"/>
    <cellStyle name="Normal - Style1" xfId="436"/>
    <cellStyle name="Normal_ SG&amp;A Bridge " xfId="437"/>
    <cellStyle name="Normalny_Arkusz1" xfId="438"/>
    <cellStyle name="Note" xfId="439"/>
    <cellStyle name="Œ…‹æØ‚è [0.00]_Region Orders (2)" xfId="440"/>
    <cellStyle name="Œ…‹æØ‚è_Region Orders (2)" xfId="441"/>
    <cellStyle name="Output" xfId="442"/>
    <cellStyle name="Output Amounts" xfId="443"/>
    <cellStyle name="Output Line Items" xfId="444"/>
    <cellStyle name="Output_2013年部门预算车辆情况统计表" xfId="445"/>
    <cellStyle name="per.style" xfId="446"/>
    <cellStyle name="Percent [0%]" xfId="447"/>
    <cellStyle name="Percent [0.00%]" xfId="448"/>
    <cellStyle name="Percent [0]" xfId="449"/>
    <cellStyle name="Percent [00]" xfId="450"/>
    <cellStyle name="Percent [2]" xfId="451"/>
    <cellStyle name="Percent[0]" xfId="452"/>
    <cellStyle name="Percent[2]" xfId="453"/>
    <cellStyle name="Percent_!!!GO" xfId="454"/>
    <cellStyle name="Pourcentage_pldt" xfId="455"/>
    <cellStyle name="Prefilled" xfId="456"/>
    <cellStyle name="PrePop Currency (0)" xfId="457"/>
    <cellStyle name="PrePop Currency (2)" xfId="458"/>
    <cellStyle name="PrePop Units (0)" xfId="459"/>
    <cellStyle name="PrePop Units (1)" xfId="460"/>
    <cellStyle name="PrePop Units (2)" xfId="461"/>
    <cellStyle name="price" xfId="462"/>
    <cellStyle name="pricing" xfId="463"/>
    <cellStyle name="PSChar" xfId="464"/>
    <cellStyle name="PSDate" xfId="465"/>
    <cellStyle name="PSDec" xfId="466"/>
    <cellStyle name="PSHeading" xfId="467"/>
    <cellStyle name="PSInt" xfId="468"/>
    <cellStyle name="PSSpacer" xfId="469"/>
    <cellStyle name="revised" xfId="470"/>
    <cellStyle name="RevList" xfId="471"/>
    <cellStyle name="RevList 2" xfId="472"/>
    <cellStyle name="RowLevel_0" xfId="473"/>
    <cellStyle name="section" xfId="474"/>
    <cellStyle name="Sheet Head" xfId="475"/>
    <cellStyle name="SOR" xfId="476"/>
    <cellStyle name="sstot" xfId="477"/>
    <cellStyle name="Standard_AREAS" xfId="478"/>
    <cellStyle name="style" xfId="479"/>
    <cellStyle name="style1" xfId="480"/>
    <cellStyle name="style2" xfId="481"/>
    <cellStyle name="subhead" xfId="482"/>
    <cellStyle name="Subtotal" xfId="483"/>
    <cellStyle name="t" xfId="484"/>
    <cellStyle name="t]_x000d_&#10;color schemes=默认 Windows_x000d_&#10;_x000d_&#10;[color schemes]_x000d_&#10;Arizona=804000,FFFFFF,FFFFFF,0,FFFFFF,0,808040,C0C0C0,FFFFF" xfId="485"/>
    <cellStyle name="t_2013年部门预算车辆情况统计表" xfId="486"/>
    <cellStyle name="t_Book1" xfId="487"/>
    <cellStyle name="t_HVAC Equipment (3)" xfId="488"/>
    <cellStyle name="t_HVAC Equipment (3)_2013年部门预算车辆情况统计表" xfId="489"/>
    <cellStyle name="t_HVAC Equipment (3)_Book1" xfId="490"/>
    <cellStyle name="t_HVAC Equipment (3)_公务费分类分档定额标准" xfId="491"/>
    <cellStyle name="t_HVAC Equipment (3)_社保口项目支出明细表科室第二稿(汇报郭局长修改后）" xfId="492"/>
    <cellStyle name="t_HVAC Equipment (3)_项目支出明细表科室第二稿(汇报郭局长修改后）" xfId="493"/>
    <cellStyle name="t_公务费分类分档定额标准" xfId="494"/>
    <cellStyle name="t_社保口项目支出明细表科室第二稿(汇报郭局长修改后）" xfId="495"/>
    <cellStyle name="t_项目支出明细表科室第二稿(汇报郭局长修改后）" xfId="496"/>
    <cellStyle name="Text Indent A" xfId="497"/>
    <cellStyle name="Text Indent B" xfId="498"/>
    <cellStyle name="Text Indent C" xfId="499"/>
    <cellStyle name="Thousands" xfId="500"/>
    <cellStyle name="Title" xfId="501"/>
    <cellStyle name="Total" xfId="502"/>
    <cellStyle name="Unprotect" xfId="503"/>
    <cellStyle name="Warning Text" xfId="504"/>
    <cellStyle name="wrap" xfId="505"/>
    <cellStyle name="パーセント_laroux" xfId="506"/>
    <cellStyle name="_PLDT" xfId="507"/>
    <cellStyle name="_Total (2)" xfId="508"/>
    <cellStyle name="だ[0]_PLDT" xfId="509"/>
    <cellStyle name="だ_PLDT" xfId="510"/>
    <cellStyle name="だ[0]_Total (2)" xfId="511"/>
    <cellStyle name="だ_Total (2)" xfId="512"/>
    <cellStyle name="む|靃0]_Revenuesy Lr L" xfId="513"/>
    <cellStyle name="む|靇Revenuenuesy L" xfId="514"/>
    <cellStyle name="百分比 2" xfId="515"/>
    <cellStyle name="百分比 2 2" xfId="516"/>
    <cellStyle name="百分比 2 2 2" xfId="517"/>
    <cellStyle name="百分比 2 3" xfId="518"/>
    <cellStyle name="百分比 2 3 2" xfId="519"/>
    <cellStyle name="百分比 2 4" xfId="520"/>
    <cellStyle name="百分比 2 4 2" xfId="521"/>
    <cellStyle name="百分比 2 5" xfId="522"/>
    <cellStyle name="百分比 2 5 2" xfId="523"/>
    <cellStyle name="百分比 2 6" xfId="524"/>
    <cellStyle name="百分比 3" xfId="525"/>
    <cellStyle name="百分比 3 2" xfId="526"/>
    <cellStyle name="百分比 4" xfId="527"/>
    <cellStyle name="百分比 4 2" xfId="528"/>
    <cellStyle name="百分比 4_Book1" xfId="529"/>
    <cellStyle name="百分比 5" xfId="530"/>
    <cellStyle name="百分比 5 2" xfId="531"/>
    <cellStyle name="百分比 6" xfId="532"/>
    <cellStyle name="百分比 6 2" xfId="533"/>
    <cellStyle name="百分比 7" xfId="534"/>
    <cellStyle name="捠壿 [0.00]_Region Orders (2)" xfId="535"/>
    <cellStyle name="捠壿_Region Orders (2)" xfId="536"/>
    <cellStyle name="编号" xfId="537"/>
    <cellStyle name="标Ƙ" xfId="538"/>
    <cellStyle name="标题 1 2" xfId="539"/>
    <cellStyle name="标题 1 3" xfId="540"/>
    <cellStyle name="标题 2 2" xfId="541"/>
    <cellStyle name="标题 2 3" xfId="542"/>
    <cellStyle name="标题 3 2" xfId="543"/>
    <cellStyle name="标题 3 3" xfId="544"/>
    <cellStyle name="标题 4 2" xfId="545"/>
    <cellStyle name="标题 4 3" xfId="546"/>
    <cellStyle name="标题 5" xfId="547"/>
    <cellStyle name="标题 6" xfId="548"/>
    <cellStyle name="标题1" xfId="549"/>
    <cellStyle name="標準_1.中国建行主要会表格式" xfId="550"/>
    <cellStyle name="表标题" xfId="551"/>
    <cellStyle name="部门" xfId="552"/>
    <cellStyle name="差 2" xfId="553"/>
    <cellStyle name="差 3" xfId="554"/>
    <cellStyle name="差_~4190974" xfId="555"/>
    <cellStyle name="差_~5676413" xfId="556"/>
    <cellStyle name="差_00省级(打印)" xfId="557"/>
    <cellStyle name="差_00省级(定稿)" xfId="558"/>
    <cellStyle name="差_03昭通" xfId="559"/>
    <cellStyle name="差_0502通海县" xfId="560"/>
    <cellStyle name="差_05玉溪" xfId="561"/>
    <cellStyle name="差_0605石屏县" xfId="562"/>
    <cellStyle name="差_1003牟定县" xfId="563"/>
    <cellStyle name="差_1110洱源县" xfId="564"/>
    <cellStyle name="差_11大理" xfId="565"/>
    <cellStyle name="差_2、土地面积、人口、粮食产量基本情况" xfId="566"/>
    <cellStyle name="差_2006年分析表" xfId="567"/>
    <cellStyle name="差_2006年基础数据" xfId="568"/>
    <cellStyle name="差_2006年全省财力计算表（中央、决算）" xfId="569"/>
    <cellStyle name="差_2006年水利统计指标统计表" xfId="570"/>
    <cellStyle name="差_2006年在职人员情况" xfId="571"/>
    <cellStyle name="差_2007年检察院案件数" xfId="572"/>
    <cellStyle name="差_2007年可用财力" xfId="573"/>
    <cellStyle name="差_2007年人员分部门统计表" xfId="574"/>
    <cellStyle name="差_2007年政法部门业务指标" xfId="575"/>
    <cellStyle name="差_2008年县级公安保障标准落实奖励经费分配测算" xfId="576"/>
    <cellStyle name="差_2008云南省分县市中小学教职工统计表（教育厅提供）" xfId="577"/>
    <cellStyle name="差_2009年一般性转移支付标准工资" xfId="578"/>
    <cellStyle name="差_2009年一般性转移支付标准工资_~4190974" xfId="579"/>
    <cellStyle name="差_2009年一般性转移支付标准工资_~5676413" xfId="580"/>
    <cellStyle name="差_2009年一般性转移支付标准工资_不用软件计算9.1不考虑经费管理评价xl" xfId="581"/>
    <cellStyle name="差_2009年一般性转移支付标准工资_地方配套按人均增幅控制8.30xl" xfId="582"/>
    <cellStyle name="差_2009年一般性转移支付标准工资_地方配套按人均增幅控制8.30一般预算平均增幅、人均可用财力平均增幅两次控制、社会治安系数调整、案件数调整xl" xfId="583"/>
    <cellStyle name="差_2009年一般性转移支付标准工资_地方配套按人均增幅控制8.31（调整结案率后）xl" xfId="584"/>
    <cellStyle name="差_2009年一般性转移支付标准工资_奖励补助测算5.22测试" xfId="585"/>
    <cellStyle name="差_2009年一般性转移支付标准工资_奖励补助测算5.23新" xfId="586"/>
    <cellStyle name="差_2009年一般性转移支付标准工资_奖励补助测算5.24冯铸" xfId="587"/>
    <cellStyle name="差_2009年一般性转移支付标准工资_奖励补助测算7.23" xfId="588"/>
    <cellStyle name="差_2009年一般性转移支付标准工资_奖励补助测算7.25" xfId="589"/>
    <cellStyle name="差_2009年一般性转移支付标准工资_奖励补助测算7.25 (version 1) (version 1)" xfId="590"/>
    <cellStyle name="差_530623_2006年县级财政报表附表" xfId="591"/>
    <cellStyle name="差_530629_2006年县级财政报表附表" xfId="592"/>
    <cellStyle name="差_5334_2006年迪庆县级财政报表附表" xfId="593"/>
    <cellStyle name="差_Book1" xfId="594"/>
    <cellStyle name="差_Book1_1" xfId="595"/>
    <cellStyle name="差_Book1_1_2013年部门预算车辆情况统计表" xfId="596"/>
    <cellStyle name="差_Book1_1_Book1" xfId="597"/>
    <cellStyle name="差_Book1_1_公务费分类分档定额标准" xfId="598"/>
    <cellStyle name="差_Book1_1_社保口项目支出明细表科室第二稿(汇报郭局长修改后）" xfId="599"/>
    <cellStyle name="差_Book1_1_项目支出明细表科室第二稿(汇报郭局长修改后）" xfId="600"/>
    <cellStyle name="差_Book1_2" xfId="601"/>
    <cellStyle name="差_Book1_2013年部门预算车辆情况统计表" xfId="602"/>
    <cellStyle name="差_Book1_3" xfId="603"/>
    <cellStyle name="差_Book1_4" xfId="604"/>
    <cellStyle name="差_Book1_5" xfId="605"/>
    <cellStyle name="差_Book1_Book1" xfId="606"/>
    <cellStyle name="差_Book1_Book1_1" xfId="607"/>
    <cellStyle name="差_Book1_Book1_2" xfId="608"/>
    <cellStyle name="差_Book1_表1" xfId="609"/>
    <cellStyle name="差_Book1_表2" xfId="610"/>
    <cellStyle name="差_Book1_公务费分类分档定额标准" xfId="611"/>
    <cellStyle name="差_Book1_社保口项目支出明细表科室第二稿(汇报郭局长修改后）" xfId="612"/>
    <cellStyle name="差_Book1_项目支出明细表科室第二稿(汇报郭局长修改后）" xfId="613"/>
    <cellStyle name="差_Book2" xfId="614"/>
    <cellStyle name="差_M01-2(州市补助收入)" xfId="615"/>
    <cellStyle name="差_M03" xfId="616"/>
    <cellStyle name="差_Sheet1" xfId="617"/>
    <cellStyle name="差_表1" xfId="618"/>
    <cellStyle name="差_表2" xfId="619"/>
    <cellStyle name="差_不用软件计算9.1不考虑经费管理评价xl" xfId="620"/>
    <cellStyle name="差_财政供养人员" xfId="621"/>
    <cellStyle name="差_财政支出对上级的依赖程度" xfId="622"/>
    <cellStyle name="差_城建部门" xfId="623"/>
    <cellStyle name="差_地方配套按人均增幅控制8.30xl" xfId="624"/>
    <cellStyle name="差_地方配套按人均增幅控制8.30一般预算平均增幅、人均可用财力平均增幅两次控制、社会治安系数调整、案件数调整xl" xfId="625"/>
    <cellStyle name="差_地方配套按人均增幅控制8.31（调整结案率后）xl" xfId="626"/>
    <cellStyle name="差_第五部分(才淼、饶永宏）" xfId="627"/>
    <cellStyle name="差_第一部分：综合全" xfId="628"/>
    <cellStyle name="差_副本73283696546880457822010-04-29" xfId="629"/>
    <cellStyle name="差_副本73283696546880457822010-04-29 2" xfId="630"/>
    <cellStyle name="差_高中教师人数（教育厅1.6日提供）" xfId="631"/>
    <cellStyle name="差_汇总" xfId="632"/>
    <cellStyle name="差_汇总-县级财政报表附表" xfId="633"/>
    <cellStyle name="差_基础数据分析" xfId="634"/>
    <cellStyle name="差_检验表" xfId="635"/>
    <cellStyle name="差_检验表（调整后）" xfId="636"/>
    <cellStyle name="差_奖励补助测算5.22测试" xfId="637"/>
    <cellStyle name="差_奖励补助测算5.23新" xfId="638"/>
    <cellStyle name="差_奖励补助测算5.24冯铸" xfId="639"/>
    <cellStyle name="差_奖励补助测算7.23" xfId="640"/>
    <cellStyle name="差_奖励补助测算7.25" xfId="641"/>
    <cellStyle name="差_奖励补助测算7.25 (version 1) (version 1)" xfId="642"/>
    <cellStyle name="差_教师绩效工资测算表（离退休按各地上报数测算）2009年1月1日" xfId="643"/>
    <cellStyle name="差_教育厅提供义务教育及高中教师人数（2009年1月6日）" xfId="644"/>
    <cellStyle name="差_历年教师人数" xfId="645"/>
    <cellStyle name="差_丽江汇总" xfId="646"/>
    <cellStyle name="差_三季度－表二" xfId="647"/>
    <cellStyle name="差_卫生部门" xfId="648"/>
    <cellStyle name="差_文体广播部门" xfId="649"/>
    <cellStyle name="差_下半年禁毒办案经费分配2544.3万元" xfId="650"/>
    <cellStyle name="差_下半年禁吸戒毒经费1000万元" xfId="651"/>
    <cellStyle name="差_县级公安机关公用经费标准奖励测算方案（定稿）" xfId="652"/>
    <cellStyle name="差_县级基础数据" xfId="653"/>
    <cellStyle name="差_修改—3.25日市政府常务会定—2015年市级部门预算表(4.17)" xfId="654"/>
    <cellStyle name="差_业务工作量指标" xfId="655"/>
    <cellStyle name="差_义务教育阶段教职工人数（教育厅提供最终）" xfId="656"/>
    <cellStyle name="差_云南农村义务教育统计表" xfId="657"/>
    <cellStyle name="差_云南省2008年中小学教师人数统计表" xfId="658"/>
    <cellStyle name="差_云南省2008年中小学教职工情况（教育厅提供20090101加工整理）" xfId="659"/>
    <cellStyle name="差_云南省2008年转移支付测算——州市本级考核部分及政策性测算" xfId="660"/>
    <cellStyle name="差_指标四" xfId="661"/>
    <cellStyle name="差_指标五" xfId="662"/>
    <cellStyle name="常规" xfId="0" builtinId="0"/>
    <cellStyle name="常规 10" xfId="663"/>
    <cellStyle name="常规 10 2" xfId="664"/>
    <cellStyle name="常规 11" xfId="665"/>
    <cellStyle name="常规 11 2" xfId="666"/>
    <cellStyle name="常规 11 2 2" xfId="667"/>
    <cellStyle name="常规 11 2_修改—3.25日市政府常务会定—2015年市级部门预算表(4.17)" xfId="668"/>
    <cellStyle name="常规 11_修改—3.25日市政府常务会定—2015年市级部门预算表(4.17)" xfId="669"/>
    <cellStyle name="常规 12" xfId="670"/>
    <cellStyle name="常规 13" xfId="671"/>
    <cellStyle name="常规 13 2" xfId="672"/>
    <cellStyle name="常规 13_修改—3.25日市政府常务会定—2015年市级部门预算表(4.17)" xfId="673"/>
    <cellStyle name="常规 14" xfId="674"/>
    <cellStyle name="常规 14 2" xfId="675"/>
    <cellStyle name="常规 14_修改—3.25日市政府常务会定—2015年市级部门预算表(4.17)" xfId="676"/>
    <cellStyle name="常规 15" xfId="677"/>
    <cellStyle name="常规 15 2" xfId="678"/>
    <cellStyle name="常规 16" xfId="679"/>
    <cellStyle name="常规 16 2" xfId="680"/>
    <cellStyle name="常规 16 2 2" xfId="681"/>
    <cellStyle name="常规 17" xfId="682"/>
    <cellStyle name="常规 17 2" xfId="683"/>
    <cellStyle name="常规 18" xfId="684"/>
    <cellStyle name="常规 19" xfId="685"/>
    <cellStyle name="常规 19 2" xfId="686"/>
    <cellStyle name="常规 2" xfId="1"/>
    <cellStyle name="常规 2 10" xfId="687"/>
    <cellStyle name="常规 2 11" xfId="688"/>
    <cellStyle name="常规 2 12" xfId="689"/>
    <cellStyle name="常规 2 13" xfId="690"/>
    <cellStyle name="常规 2 2" xfId="691"/>
    <cellStyle name="常规 2 2 2" xfId="692"/>
    <cellStyle name="常规 2 2 3" xfId="693"/>
    <cellStyle name="常规 2 2_Book1" xfId="694"/>
    <cellStyle name="常规 2 3" xfId="695"/>
    <cellStyle name="常规 2 3 2" xfId="696"/>
    <cellStyle name="常规 2 3 3" xfId="697"/>
    <cellStyle name="常规 2 3_Book1" xfId="698"/>
    <cellStyle name="常规 2 4" xfId="699"/>
    <cellStyle name="常规 2 4 2" xfId="700"/>
    <cellStyle name="常规 2 4 3" xfId="701"/>
    <cellStyle name="常规 2 4_Book1" xfId="702"/>
    <cellStyle name="常规 2 5" xfId="703"/>
    <cellStyle name="常规 2 5 2" xfId="704"/>
    <cellStyle name="常规 2 5 3" xfId="705"/>
    <cellStyle name="常规 2 5_Book1" xfId="706"/>
    <cellStyle name="常规 2 6" xfId="707"/>
    <cellStyle name="常规 2 6 2" xfId="708"/>
    <cellStyle name="常规 2 7" xfId="709"/>
    <cellStyle name="常规 2 7 2" xfId="710"/>
    <cellStyle name="常规 2 8" xfId="711"/>
    <cellStyle name="常规 2 8 2" xfId="712"/>
    <cellStyle name="常规 2 9" xfId="713"/>
    <cellStyle name="常规 2_2011年战略性业务激励费用挂价表（0301）" xfId="714"/>
    <cellStyle name="常规 20" xfId="715"/>
    <cellStyle name="常规 20 2" xfId="716"/>
    <cellStyle name="常规 20 2 2" xfId="717"/>
    <cellStyle name="常规 21" xfId="718"/>
    <cellStyle name="常规 22" xfId="719"/>
    <cellStyle name="常规 23" xfId="720"/>
    <cellStyle name="常规 23 2" xfId="721"/>
    <cellStyle name="常规 24" xfId="978"/>
    <cellStyle name="常规 3" xfId="2"/>
    <cellStyle name="常规 3 10" xfId="722"/>
    <cellStyle name="常规 3 11" xfId="723"/>
    <cellStyle name="常规 3 12" xfId="724"/>
    <cellStyle name="常规 3 13" xfId="725"/>
    <cellStyle name="常规 3 2" xfId="726"/>
    <cellStyle name="常规 3 2 2" xfId="727"/>
    <cellStyle name="常规 3 2 2 2" xfId="728"/>
    <cellStyle name="常规 3 2 3" xfId="729"/>
    <cellStyle name="常规 3 2 4" xfId="730"/>
    <cellStyle name="常规 3 2_修改—3.25日市政府常务会定—2015年市级部门预算表(4.17)" xfId="731"/>
    <cellStyle name="常规 3 3" xfId="732"/>
    <cellStyle name="常规 3 3 2" xfId="733"/>
    <cellStyle name="常规 3 3 2 2" xfId="734"/>
    <cellStyle name="常规 3 3 3" xfId="735"/>
    <cellStyle name="常规 3 3 4" xfId="736"/>
    <cellStyle name="常规 3 4" xfId="737"/>
    <cellStyle name="常规 3 4 2" xfId="738"/>
    <cellStyle name="常规 3 5" xfId="739"/>
    <cellStyle name="常规 3 6" xfId="740"/>
    <cellStyle name="常规 3 7" xfId="741"/>
    <cellStyle name="常规 3 8" xfId="742"/>
    <cellStyle name="常规 3 9" xfId="743"/>
    <cellStyle name="常规 3_2013年部门预算车辆情况统计表" xfId="744"/>
    <cellStyle name="常规 33" xfId="745"/>
    <cellStyle name="常规 35" xfId="746"/>
    <cellStyle name="常规 35 2" xfId="747"/>
    <cellStyle name="常规 4" xfId="748"/>
    <cellStyle name="常规 4 2" xfId="749"/>
    <cellStyle name="常规 4 2 2" xfId="750"/>
    <cellStyle name="常规 4 2_经济资本报表2010" xfId="751"/>
    <cellStyle name="常规 4 3" xfId="752"/>
    <cellStyle name="常规 4_2010年预算申报表(2010-02)" xfId="753"/>
    <cellStyle name="常规 5" xfId="754"/>
    <cellStyle name="常规 5 2" xfId="755"/>
    <cellStyle name="常规 5_2013年部门预算车辆情况统计表" xfId="756"/>
    <cellStyle name="常规 6" xfId="757"/>
    <cellStyle name="常规 6 2" xfId="758"/>
    <cellStyle name="常规 6_Book1" xfId="759"/>
    <cellStyle name="常规 7" xfId="760"/>
    <cellStyle name="常规 7 2" xfId="761"/>
    <cellStyle name="常规 7 2 2" xfId="762"/>
    <cellStyle name="常规 7 2 2 2" xfId="763"/>
    <cellStyle name="常规 7 2_修改—3.25日市政府常务会定—2015年市级部门预算表(4.17)" xfId="764"/>
    <cellStyle name="常规 7_Book1" xfId="765"/>
    <cellStyle name="常规 8" xfId="766"/>
    <cellStyle name="常规 8 2" xfId="767"/>
    <cellStyle name="常规 8 2 2" xfId="768"/>
    <cellStyle name="常规 8_经济资本报表2010" xfId="769"/>
    <cellStyle name="常规 9" xfId="770"/>
    <cellStyle name="常规 9 2" xfId="771"/>
    <cellStyle name="超级链接" xfId="772"/>
    <cellStyle name="超链接 2" xfId="773"/>
    <cellStyle name="分级显示行_1_13区汇总" xfId="774"/>
    <cellStyle name="分级显示列_1_Book1" xfId="775"/>
    <cellStyle name="公司标准表" xfId="776"/>
    <cellStyle name="公司标准表 2" xfId="777"/>
    <cellStyle name="归盒啦_95" xfId="778"/>
    <cellStyle name="好 2" xfId="779"/>
    <cellStyle name="好 3" xfId="780"/>
    <cellStyle name="好_~4190974" xfId="781"/>
    <cellStyle name="好_~5676413" xfId="782"/>
    <cellStyle name="好_00省级(打印)" xfId="783"/>
    <cellStyle name="好_00省级(定稿)" xfId="784"/>
    <cellStyle name="好_03昭通" xfId="785"/>
    <cellStyle name="好_0502通海县" xfId="786"/>
    <cellStyle name="好_05玉溪" xfId="787"/>
    <cellStyle name="好_0605石屏县" xfId="788"/>
    <cellStyle name="好_1003牟定县" xfId="789"/>
    <cellStyle name="好_1110洱源县" xfId="790"/>
    <cellStyle name="好_11大理" xfId="791"/>
    <cellStyle name="好_2、土地面积、人口、粮食产量基本情况" xfId="792"/>
    <cellStyle name="好_2006年分析表" xfId="793"/>
    <cellStyle name="好_2006年基础数据" xfId="794"/>
    <cellStyle name="好_2006年全省财力计算表（中央、决算）" xfId="795"/>
    <cellStyle name="好_2006年水利统计指标统计表" xfId="796"/>
    <cellStyle name="好_2006年在职人员情况" xfId="797"/>
    <cellStyle name="好_2007年检察院案件数" xfId="798"/>
    <cellStyle name="好_2007年可用财力" xfId="799"/>
    <cellStyle name="好_2007年人员分部门统计表" xfId="800"/>
    <cellStyle name="好_2007年政法部门业务指标" xfId="801"/>
    <cellStyle name="好_2008年县级公安保障标准落实奖励经费分配测算" xfId="802"/>
    <cellStyle name="好_2008云南省分县市中小学教职工统计表（教育厅提供）" xfId="803"/>
    <cellStyle name="好_2009年一般性转移支付标准工资" xfId="804"/>
    <cellStyle name="好_2009年一般性转移支付标准工资_~4190974" xfId="805"/>
    <cellStyle name="好_2009年一般性转移支付标准工资_~5676413" xfId="806"/>
    <cellStyle name="好_2009年一般性转移支付标准工资_不用软件计算9.1不考虑经费管理评价xl" xfId="807"/>
    <cellStyle name="好_2009年一般性转移支付标准工资_地方配套按人均增幅控制8.30xl" xfId="808"/>
    <cellStyle name="好_2009年一般性转移支付标准工资_地方配套按人均增幅控制8.30一般预算平均增幅、人均可用财力平均增幅两次控制、社会治安系数调整、案件数调整xl" xfId="809"/>
    <cellStyle name="好_2009年一般性转移支付标准工资_地方配套按人均增幅控制8.31（调整结案率后）xl" xfId="810"/>
    <cellStyle name="好_2009年一般性转移支付标准工资_奖励补助测算5.22测试" xfId="811"/>
    <cellStyle name="好_2009年一般性转移支付标准工资_奖励补助测算5.23新" xfId="812"/>
    <cellStyle name="好_2009年一般性转移支付标准工资_奖励补助测算5.24冯铸" xfId="813"/>
    <cellStyle name="好_2009年一般性转移支付标准工资_奖励补助测算7.23" xfId="814"/>
    <cellStyle name="好_2009年一般性转移支付标准工资_奖励补助测算7.25" xfId="815"/>
    <cellStyle name="好_2009年一般性转移支付标准工资_奖励补助测算7.25 (version 1) (version 1)" xfId="816"/>
    <cellStyle name="好_530623_2006年县级财政报表附表" xfId="817"/>
    <cellStyle name="好_530629_2006年县级财政报表附表" xfId="818"/>
    <cellStyle name="好_5334_2006年迪庆县级财政报表附表" xfId="819"/>
    <cellStyle name="好_Book1" xfId="820"/>
    <cellStyle name="好_Book1_1" xfId="821"/>
    <cellStyle name="好_Book1_1_2013年部门预算车辆情况统计表" xfId="822"/>
    <cellStyle name="好_Book1_1_Book1" xfId="823"/>
    <cellStyle name="好_Book1_1_公务费分类分档定额标准" xfId="824"/>
    <cellStyle name="好_Book1_1_社保口项目支出明细表科室第二稿(汇报郭局长修改后）" xfId="825"/>
    <cellStyle name="好_Book1_1_项目支出明细表科室第二稿(汇报郭局长修改后）" xfId="826"/>
    <cellStyle name="好_Book1_2" xfId="827"/>
    <cellStyle name="好_Book1_2013年部门预算车辆情况统计表" xfId="828"/>
    <cellStyle name="好_Book1_3" xfId="829"/>
    <cellStyle name="好_Book1_4" xfId="830"/>
    <cellStyle name="好_Book1_5" xfId="831"/>
    <cellStyle name="好_Book1_Book1" xfId="832"/>
    <cellStyle name="好_Book1_Book1_1" xfId="833"/>
    <cellStyle name="好_Book1_Book1_2" xfId="834"/>
    <cellStyle name="好_Book1_表1" xfId="835"/>
    <cellStyle name="好_Book1_表2" xfId="836"/>
    <cellStyle name="好_Book1_公务费分类分档定额标准" xfId="837"/>
    <cellStyle name="好_Book1_社保口项目支出明细表科室第二稿(汇报郭局长修改后）" xfId="838"/>
    <cellStyle name="好_Book1_项目支出明细表科室第二稿(汇报郭局长修改后）" xfId="839"/>
    <cellStyle name="好_Book2" xfId="840"/>
    <cellStyle name="好_M01-2(州市补助收入)" xfId="841"/>
    <cellStyle name="好_M03" xfId="842"/>
    <cellStyle name="好_Sheet1" xfId="843"/>
    <cellStyle name="好_表1" xfId="844"/>
    <cellStyle name="好_表2" xfId="845"/>
    <cellStyle name="好_不用软件计算9.1不考虑经费管理评价xl" xfId="846"/>
    <cellStyle name="好_财政供养人员" xfId="847"/>
    <cellStyle name="好_财政支出对上级的依赖程度" xfId="848"/>
    <cellStyle name="好_城建部门" xfId="849"/>
    <cellStyle name="好_地方配套按人均增幅控制8.30xl" xfId="850"/>
    <cellStyle name="好_地方配套按人均增幅控制8.30一般预算平均增幅、人均可用财力平均增幅两次控制、社会治安系数调整、案件数调整xl" xfId="851"/>
    <cellStyle name="好_地方配套按人均增幅控制8.31（调整结案率后）xl" xfId="852"/>
    <cellStyle name="好_第五部分(才淼、饶永宏）" xfId="853"/>
    <cellStyle name="好_第一部分：综合全" xfId="854"/>
    <cellStyle name="好_副本73283696546880457822010-04-29" xfId="855"/>
    <cellStyle name="好_副本73283696546880457822010-04-29 2" xfId="856"/>
    <cellStyle name="好_高中教师人数（教育厅1.6日提供）" xfId="857"/>
    <cellStyle name="好_汇总" xfId="858"/>
    <cellStyle name="好_汇总-县级财政报表附表" xfId="859"/>
    <cellStyle name="好_基础数据分析" xfId="860"/>
    <cellStyle name="好_检验表" xfId="861"/>
    <cellStyle name="好_检验表（调整后）" xfId="862"/>
    <cellStyle name="好_奖励补助测算5.22测试" xfId="863"/>
    <cellStyle name="好_奖励补助测算5.23新" xfId="864"/>
    <cellStyle name="好_奖励补助测算5.24冯铸" xfId="865"/>
    <cellStyle name="好_奖励补助测算7.23" xfId="866"/>
    <cellStyle name="好_奖励补助测算7.25" xfId="867"/>
    <cellStyle name="好_奖励补助测算7.25 (version 1) (version 1)" xfId="868"/>
    <cellStyle name="好_教师绩效工资测算表（离退休按各地上报数测算）2009年1月1日" xfId="869"/>
    <cellStyle name="好_教育厅提供义务教育及高中教师人数（2009年1月6日）" xfId="870"/>
    <cellStyle name="好_历年教师人数" xfId="871"/>
    <cellStyle name="好_丽江汇总" xfId="872"/>
    <cellStyle name="好_三季度－表二" xfId="873"/>
    <cellStyle name="好_卫生部门" xfId="874"/>
    <cellStyle name="好_文体广播部门" xfId="875"/>
    <cellStyle name="好_下半年禁毒办案经费分配2544.3万元" xfId="876"/>
    <cellStyle name="好_下半年禁吸戒毒经费1000万元" xfId="877"/>
    <cellStyle name="好_县级公安机关公用经费标准奖励测算方案（定稿）" xfId="878"/>
    <cellStyle name="好_县级基础数据" xfId="879"/>
    <cellStyle name="好_修改—3.25日市政府常务会定—2015年市级部门预算表(4.17)" xfId="880"/>
    <cellStyle name="好_业务工作量指标" xfId="881"/>
    <cellStyle name="好_义务教育阶段教职工人数（教育厅提供最终）" xfId="882"/>
    <cellStyle name="好_云南农村义务教育统计表" xfId="883"/>
    <cellStyle name="好_云南省2008年中小学教师人数统计表" xfId="884"/>
    <cellStyle name="好_云南省2008年中小学教职工情况（教育厅提供20090101加工整理）" xfId="885"/>
    <cellStyle name="好_云南省2008年转移支付测算——州市本级考核部分及政策性测算" xfId="886"/>
    <cellStyle name="好_指标四" xfId="887"/>
    <cellStyle name="好_指标五" xfId="888"/>
    <cellStyle name="桁区切り [0.00]_１１月価格表" xfId="889"/>
    <cellStyle name="桁区切り_１１月価格表" xfId="890"/>
    <cellStyle name="后继超级链接" xfId="891"/>
    <cellStyle name="后继超链接" xfId="892"/>
    <cellStyle name="汇总 2" xfId="893"/>
    <cellStyle name="汇总 3" xfId="894"/>
    <cellStyle name="计算 2" xfId="895"/>
    <cellStyle name="计算 3" xfId="896"/>
    <cellStyle name="检查单元格 2" xfId="897"/>
    <cellStyle name="检查单元格 3" xfId="898"/>
    <cellStyle name="解释性文本 2" xfId="899"/>
    <cellStyle name="解释性文本 3" xfId="900"/>
    <cellStyle name="借出原因" xfId="901"/>
    <cellStyle name="警告文本 2" xfId="902"/>
    <cellStyle name="警告文本 3" xfId="903"/>
    <cellStyle name="链接单元格 2" xfId="904"/>
    <cellStyle name="链接单元格 3" xfId="905"/>
    <cellStyle name="霓付 [0]_ +Foil &amp; -FOIL &amp; PAPER" xfId="906"/>
    <cellStyle name="霓付_ +Foil &amp; -FOIL &amp; PAPER" xfId="907"/>
    <cellStyle name="烹拳 [0]_ +Foil &amp; -FOIL &amp; PAPER" xfId="908"/>
    <cellStyle name="烹拳_ +Foil &amp; -FOIL &amp; PAPER" xfId="909"/>
    <cellStyle name="砯刽 [0]_PLDT" xfId="910"/>
    <cellStyle name="砯刽_PLDT" xfId="911"/>
    <cellStyle name="普通_ 白土" xfId="912"/>
    <cellStyle name="千分位[0]_ 白土" xfId="913"/>
    <cellStyle name="千分位_ 白土" xfId="914"/>
    <cellStyle name="千位[0]_ 方正PC" xfId="915"/>
    <cellStyle name="千位_ 方正PC" xfId="916"/>
    <cellStyle name="千位分隔 2" xfId="917"/>
    <cellStyle name="千位分隔 2 2" xfId="918"/>
    <cellStyle name="千位分隔 2 3" xfId="919"/>
    <cellStyle name="千位分隔 3" xfId="920"/>
    <cellStyle name="千位分隔 3 2" xfId="921"/>
    <cellStyle name="千位分隔 4" xfId="922"/>
    <cellStyle name="千位分隔 5" xfId="923"/>
    <cellStyle name="千位分隔[0] 2" xfId="924"/>
    <cellStyle name="钎霖_4岿角利" xfId="925"/>
    <cellStyle name="强调 1" xfId="926"/>
    <cellStyle name="强调 2" xfId="927"/>
    <cellStyle name="强调 3" xfId="928"/>
    <cellStyle name="强调文字颜色 1 2" xfId="929"/>
    <cellStyle name="强调文字颜色 1 3" xfId="930"/>
    <cellStyle name="强调文字颜色 2 2" xfId="931"/>
    <cellStyle name="强调文字颜色 2 3" xfId="932"/>
    <cellStyle name="强调文字颜色 3 2" xfId="933"/>
    <cellStyle name="强调文字颜色 3 3" xfId="934"/>
    <cellStyle name="强调文字颜色 4 2" xfId="935"/>
    <cellStyle name="强调文字颜色 4 3" xfId="936"/>
    <cellStyle name="强调文字颜色 5 2" xfId="937"/>
    <cellStyle name="强调文字颜色 5 3" xfId="938"/>
    <cellStyle name="强调文字颜色 6 2" xfId="939"/>
    <cellStyle name="强调文字颜色 6 3" xfId="940"/>
    <cellStyle name="日期" xfId="941"/>
    <cellStyle name="商品名称" xfId="942"/>
    <cellStyle name="适中 2" xfId="943"/>
    <cellStyle name="适中 3" xfId="944"/>
    <cellStyle name="输出 2" xfId="945"/>
    <cellStyle name="输出 3" xfId="946"/>
    <cellStyle name="输入 2" xfId="947"/>
    <cellStyle name="输入 3" xfId="948"/>
    <cellStyle name="数量" xfId="949"/>
    <cellStyle name="数字" xfId="950"/>
    <cellStyle name="通貨 [0.00]_１１月価格表" xfId="951"/>
    <cellStyle name="通貨_１１月価格表" xfId="952"/>
    <cellStyle name="㼿" xfId="953"/>
    <cellStyle name="㼿?" xfId="954"/>
    <cellStyle name="㼿㼿" xfId="955"/>
    <cellStyle name="㼿㼿?" xfId="956"/>
    <cellStyle name="㼿㼿_汇总表—2016年市级财政部门预算项目表1.17 (正式)" xfId="957"/>
    <cellStyle name="㼿㼿㼿?" xfId="958"/>
    <cellStyle name="㼿㼿㼿㼿?" xfId="959"/>
    <cellStyle name="未定义" xfId="960"/>
    <cellStyle name="无" xfId="961"/>
    <cellStyle name="小数" xfId="962"/>
    <cellStyle name="样式 1" xfId="963"/>
    <cellStyle name="样式 1 2" xfId="964"/>
    <cellStyle name="样式 1_2008年中间业务计划（汇总）" xfId="965"/>
    <cellStyle name="一般_EXPENSE" xfId="966"/>
    <cellStyle name="昗弨_FWBS1100" xfId="967"/>
    <cellStyle name="寘嬫愗傝 [0.00]_Region Orders (2)" xfId="968"/>
    <cellStyle name="寘嬫愗傝_Region Orders (2)" xfId="969"/>
    <cellStyle name="注释 2" xfId="970"/>
    <cellStyle name="注释 3" xfId="971"/>
    <cellStyle name="资产" xfId="972"/>
    <cellStyle name="콤마 [0]_1.24분기 평가표 " xfId="973"/>
    <cellStyle name="콤마_1.24분기 평가표 " xfId="974"/>
    <cellStyle name="통화 [0]_1.24분기 평가표 " xfId="975"/>
    <cellStyle name="통화_1.24분기 평가표 " xfId="976"/>
    <cellStyle name="표준_(업무)평가단" xfId="9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1" sqref="C11"/>
    </sheetView>
  </sheetViews>
  <sheetFormatPr defaultColWidth="7.875" defaultRowHeight="12.75" customHeight="1"/>
  <cols>
    <col min="1" max="9" width="15" style="29" customWidth="1"/>
    <col min="10" max="10" width="7.875" style="29" customWidth="1"/>
    <col min="11" max="16384" width="7.875" style="30"/>
  </cols>
  <sheetData>
    <row r="2" spans="1:10" ht="14.25" customHeight="1">
      <c r="A2" s="31"/>
      <c r="B2" s="30"/>
      <c r="C2" s="30"/>
      <c r="D2" s="30"/>
      <c r="E2" s="30"/>
      <c r="F2" s="30"/>
      <c r="G2" s="30"/>
      <c r="H2" s="30"/>
      <c r="I2" s="30"/>
      <c r="J2" s="30"/>
    </row>
    <row r="3" spans="1:10" ht="18.75" customHeight="1">
      <c r="A3" s="32" t="s">
        <v>176</v>
      </c>
      <c r="B3" s="32"/>
      <c r="C3" s="32"/>
      <c r="D3" s="32"/>
      <c r="E3" s="32"/>
      <c r="F3" s="32"/>
      <c r="G3" s="32"/>
      <c r="H3" s="32"/>
      <c r="I3" s="32"/>
      <c r="J3" s="30"/>
    </row>
    <row r="4" spans="1:10" ht="24" customHeight="1">
      <c r="A4" s="32" t="s">
        <v>177</v>
      </c>
      <c r="B4" s="32"/>
      <c r="C4" s="32"/>
      <c r="D4" s="32"/>
      <c r="E4" s="32"/>
      <c r="F4" s="32"/>
      <c r="G4" s="32"/>
      <c r="H4" s="32"/>
      <c r="I4" s="32"/>
      <c r="J4" s="30"/>
    </row>
    <row r="5" spans="1:10" ht="14.25" customHeight="1">
      <c r="A5" s="32"/>
      <c r="B5" s="32"/>
      <c r="C5" s="32"/>
      <c r="D5" s="32"/>
      <c r="E5" s="32"/>
      <c r="F5" s="32"/>
      <c r="G5" s="32"/>
      <c r="H5" s="32"/>
      <c r="I5" s="32"/>
      <c r="J5" s="30"/>
    </row>
    <row r="6" spans="1:10" ht="14.25" customHeight="1">
      <c r="A6" s="32"/>
      <c r="B6" s="32"/>
      <c r="C6" s="32"/>
      <c r="D6" s="32"/>
      <c r="E6" s="32"/>
      <c r="F6" s="32"/>
      <c r="G6" s="32"/>
      <c r="H6" s="32"/>
      <c r="I6" s="32"/>
      <c r="J6" s="30"/>
    </row>
    <row r="7" spans="1:10" ht="14.25" customHeight="1">
      <c r="A7" s="32"/>
      <c r="B7" s="32"/>
      <c r="C7" s="32"/>
      <c r="D7" s="32"/>
      <c r="E7" s="32"/>
      <c r="F7" s="32"/>
      <c r="G7" s="32"/>
      <c r="H7" s="32"/>
      <c r="I7" s="32"/>
      <c r="J7" s="30"/>
    </row>
    <row r="8" spans="1:10" ht="14.25" customHeight="1">
      <c r="A8" s="32"/>
      <c r="B8" s="32"/>
      <c r="C8" s="32"/>
      <c r="D8" s="32"/>
      <c r="E8" s="32"/>
      <c r="F8" s="32"/>
      <c r="G8" s="32"/>
      <c r="H8" s="32"/>
      <c r="I8" s="32"/>
      <c r="J8" s="30"/>
    </row>
    <row r="9" spans="1:10" ht="33" customHeight="1">
      <c r="A9" s="127" t="s">
        <v>0</v>
      </c>
      <c r="B9" s="127"/>
      <c r="C9" s="127"/>
      <c r="D9" s="127"/>
      <c r="E9" s="127"/>
      <c r="F9" s="127"/>
      <c r="G9" s="127"/>
      <c r="H9" s="33"/>
      <c r="I9" s="33"/>
      <c r="J9" s="30"/>
    </row>
    <row r="10" spans="1:10" ht="14.25" customHeight="1">
      <c r="A10" s="32"/>
      <c r="B10" s="32"/>
      <c r="C10" s="32"/>
      <c r="D10" s="32"/>
      <c r="E10" s="32"/>
      <c r="F10" s="32"/>
      <c r="G10" s="32"/>
      <c r="H10" s="32"/>
      <c r="I10" s="32"/>
      <c r="J10" s="30"/>
    </row>
    <row r="11" spans="1:10" ht="14.25" customHeight="1">
      <c r="A11" s="32"/>
      <c r="B11" s="32"/>
      <c r="C11" s="32"/>
      <c r="D11" s="32"/>
      <c r="E11" s="32"/>
      <c r="F11" s="32"/>
      <c r="G11" s="32"/>
      <c r="H11" s="32"/>
      <c r="I11" s="32"/>
      <c r="J11" s="30"/>
    </row>
    <row r="12" spans="1:10" ht="14.25" customHeight="1">
      <c r="A12" s="32"/>
      <c r="B12" s="32"/>
      <c r="C12" s="32"/>
      <c r="D12" s="32"/>
      <c r="E12" s="32"/>
      <c r="F12" s="32"/>
      <c r="G12" s="32"/>
      <c r="H12" s="32"/>
      <c r="I12" s="32"/>
      <c r="J12" s="30"/>
    </row>
    <row r="13" spans="1:10" ht="14.25" customHeight="1">
      <c r="A13" s="32"/>
      <c r="B13" s="32"/>
      <c r="C13" s="32"/>
      <c r="D13" s="32"/>
      <c r="E13" s="32"/>
      <c r="F13" s="32"/>
      <c r="G13" s="32"/>
      <c r="H13" s="32"/>
      <c r="I13" s="32"/>
      <c r="J13" s="30"/>
    </row>
    <row r="14" spans="1:10" ht="14.25" customHeight="1">
      <c r="A14" s="32"/>
      <c r="B14" s="32"/>
      <c r="C14" s="32"/>
      <c r="D14" s="32"/>
      <c r="E14" s="32"/>
      <c r="F14" s="32"/>
      <c r="G14" s="32"/>
      <c r="H14" s="32"/>
      <c r="I14" s="32"/>
      <c r="J14" s="30"/>
    </row>
    <row r="15" spans="1:10" ht="14.25" customHeight="1">
      <c r="A15" s="32"/>
      <c r="B15" s="32"/>
      <c r="C15" s="32"/>
      <c r="D15" s="32"/>
      <c r="E15" s="32"/>
      <c r="F15" s="32"/>
      <c r="G15" s="32"/>
      <c r="H15" s="32"/>
      <c r="I15" s="32"/>
      <c r="J15" s="30"/>
    </row>
    <row r="16" spans="1:10" ht="14.25" customHeight="1">
      <c r="A16" s="32"/>
      <c r="B16" s="32"/>
      <c r="C16" s="32"/>
      <c r="D16" s="32"/>
      <c r="E16" s="32"/>
      <c r="F16" s="32"/>
      <c r="G16" s="32"/>
      <c r="H16" s="32"/>
      <c r="I16" s="32"/>
      <c r="J16" s="30"/>
    </row>
    <row r="17" spans="1:10" ht="14.25" customHeight="1">
      <c r="A17" s="32"/>
      <c r="B17" s="32"/>
      <c r="C17" s="32"/>
      <c r="D17" s="32"/>
      <c r="E17" s="32"/>
      <c r="F17" s="32"/>
      <c r="G17" s="32"/>
      <c r="H17" s="32"/>
      <c r="I17" s="32"/>
      <c r="J17" s="30"/>
    </row>
    <row r="18" spans="1:10" ht="14.25" customHeight="1">
      <c r="A18" s="32"/>
      <c r="B18" s="32"/>
      <c r="C18" s="32"/>
      <c r="D18" s="32"/>
      <c r="E18" s="32"/>
      <c r="F18" s="32"/>
      <c r="G18" s="32"/>
      <c r="H18" s="32"/>
      <c r="I18" s="32"/>
      <c r="J18" s="30"/>
    </row>
    <row r="19" spans="1:10" ht="14.25" customHeight="1">
      <c r="A19" s="128" t="s">
        <v>181</v>
      </c>
      <c r="B19" s="128"/>
      <c r="C19" s="128"/>
      <c r="D19" s="128"/>
      <c r="E19" s="128"/>
      <c r="F19" s="128"/>
      <c r="G19" s="128"/>
      <c r="H19" s="32"/>
      <c r="I19" s="32"/>
      <c r="J19" s="30"/>
    </row>
    <row r="20" spans="1:10" ht="14.25" customHeight="1">
      <c r="A20" s="32"/>
      <c r="B20" s="32"/>
      <c r="C20" s="32"/>
      <c r="D20" s="32"/>
      <c r="E20" s="32"/>
      <c r="F20" s="32"/>
      <c r="G20" s="32"/>
      <c r="H20" s="32"/>
      <c r="I20" s="32"/>
      <c r="J20" s="30"/>
    </row>
    <row r="21" spans="1:10" ht="14.25" customHeight="1">
      <c r="A21" s="32"/>
      <c r="B21" s="32"/>
      <c r="C21" s="32"/>
      <c r="D21" s="32"/>
      <c r="E21" s="32"/>
      <c r="F21" s="32"/>
      <c r="G21" s="32"/>
      <c r="H21" s="30"/>
      <c r="I21" s="32"/>
      <c r="J21" s="30"/>
    </row>
    <row r="22" spans="1:10" ht="30" customHeight="1">
      <c r="A22" s="32"/>
      <c r="B22" s="32" t="s">
        <v>178</v>
      </c>
      <c r="C22" s="30"/>
      <c r="D22" s="32" t="s">
        <v>179</v>
      </c>
      <c r="F22" s="32" t="s">
        <v>180</v>
      </c>
      <c r="H22" s="30"/>
      <c r="I22" s="32"/>
      <c r="J22" s="30"/>
    </row>
    <row r="23" spans="1:10" ht="15.75" customHeight="1">
      <c r="A23" s="30"/>
      <c r="B23" s="34" t="s">
        <v>1</v>
      </c>
      <c r="C23" s="30"/>
      <c r="D23" s="30"/>
      <c r="E23" s="30"/>
      <c r="F23" s="30"/>
      <c r="G23" s="30"/>
      <c r="H23" s="30"/>
      <c r="I23" s="30"/>
      <c r="J23" s="30"/>
    </row>
  </sheetData>
  <mergeCells count="2">
    <mergeCell ref="A9:G9"/>
    <mergeCell ref="A19:G19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showGridLines="0" showZeros="0" workbookViewId="0">
      <selection activeCell="D15" sqref="D15"/>
    </sheetView>
  </sheetViews>
  <sheetFormatPr defaultColWidth="7.875" defaultRowHeight="12.75" customHeight="1"/>
  <cols>
    <col min="1" max="1" width="12.5" style="69" customWidth="1"/>
    <col min="2" max="2" width="22.625" style="69" customWidth="1"/>
    <col min="3" max="5" width="15" style="69" customWidth="1"/>
    <col min="6" max="7" width="16.75" style="69" customWidth="1"/>
    <col min="8" max="16384" width="7.875" style="70"/>
  </cols>
  <sheetData>
    <row r="1" spans="1:7" ht="24.75" customHeight="1">
      <c r="A1" s="85"/>
      <c r="B1" s="85"/>
    </row>
    <row r="2" spans="1:7" ht="24.75" customHeight="1">
      <c r="A2" s="147" t="s">
        <v>243</v>
      </c>
      <c r="B2" s="147"/>
      <c r="C2" s="147"/>
      <c r="D2" s="147"/>
      <c r="E2" s="147"/>
      <c r="F2" s="147"/>
      <c r="G2" s="147"/>
    </row>
    <row r="3" spans="1:7" ht="24.75" customHeight="1">
      <c r="A3" s="36" t="s">
        <v>193</v>
      </c>
      <c r="G3" s="71" t="s">
        <v>24</v>
      </c>
    </row>
    <row r="4" spans="1:7" ht="24.75" customHeight="1">
      <c r="A4" s="148" t="s">
        <v>194</v>
      </c>
      <c r="B4" s="148" t="s">
        <v>144</v>
      </c>
      <c r="C4" s="149" t="s">
        <v>157</v>
      </c>
      <c r="D4" s="149"/>
      <c r="E4" s="149"/>
      <c r="F4" s="149"/>
      <c r="G4" s="149"/>
    </row>
    <row r="5" spans="1:7" ht="24.75" customHeight="1">
      <c r="A5" s="148"/>
      <c r="B5" s="148"/>
      <c r="C5" s="149" t="s">
        <v>104</v>
      </c>
      <c r="D5" s="149" t="s">
        <v>158</v>
      </c>
      <c r="E5" s="149" t="s">
        <v>159</v>
      </c>
      <c r="F5" s="149" t="s">
        <v>160</v>
      </c>
      <c r="G5" s="150"/>
    </row>
    <row r="6" spans="1:7" ht="24.75" customHeight="1">
      <c r="A6" s="148"/>
      <c r="B6" s="148"/>
      <c r="C6" s="149"/>
      <c r="D6" s="149"/>
      <c r="E6" s="149"/>
      <c r="F6" s="86" t="s">
        <v>161</v>
      </c>
      <c r="G6" s="86" t="s">
        <v>162</v>
      </c>
    </row>
    <row r="7" spans="1:7" ht="24.75" customHeight="1">
      <c r="A7" s="87" t="s">
        <v>195</v>
      </c>
      <c r="B7" s="88" t="s">
        <v>244</v>
      </c>
      <c r="C7" s="86"/>
      <c r="D7" s="86"/>
      <c r="E7" s="86"/>
      <c r="F7" s="86"/>
      <c r="G7" s="86"/>
    </row>
    <row r="8" spans="1:7" ht="24.75" customHeight="1">
      <c r="A8" s="89"/>
      <c r="B8" s="89"/>
      <c r="C8" s="90"/>
      <c r="D8" s="90"/>
      <c r="E8" s="90"/>
      <c r="F8" s="90"/>
      <c r="G8" s="90"/>
    </row>
    <row r="18" spans="5:5" ht="12.75" customHeight="1">
      <c r="E18" s="104"/>
    </row>
  </sheetData>
  <sheetProtection formatCells="0" formatColumns="0" formatRows="0"/>
  <mergeCells count="8">
    <mergeCell ref="A2:G2"/>
    <mergeCell ref="A4:A6"/>
    <mergeCell ref="B4:B6"/>
    <mergeCell ref="C4:G4"/>
    <mergeCell ref="C5:C6"/>
    <mergeCell ref="D5:D6"/>
    <mergeCell ref="E5:E6"/>
    <mergeCell ref="F5:G5"/>
  </mergeCells>
  <phoneticPr fontId="14" type="noConversion"/>
  <printOptions horizontalCentered="1"/>
  <pageMargins left="0.59055118110236204" right="0.39370078740157499" top="1.1811023622047201" bottom="0.78740157480314998" header="0" footer="0.39370078740157499"/>
  <pageSetup paperSize="9" scale="70" orientation="portrait" horizontalDpi="300" verticalDpi="300" r:id="rId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32"/>
  <sheetViews>
    <sheetView showGridLines="0" showZeros="0" view="pageBreakPreview" topLeftCell="A16" zoomScaleSheetLayoutView="100" workbookViewId="0">
      <selection activeCell="D33" sqref="D33"/>
    </sheetView>
  </sheetViews>
  <sheetFormatPr defaultColWidth="7.875" defaultRowHeight="12.75" customHeight="1"/>
  <cols>
    <col min="1" max="1" width="7.625" style="69" customWidth="1"/>
    <col min="2" max="2" width="14.375" style="69" customWidth="1"/>
    <col min="3" max="3" width="26.25" style="69" customWidth="1"/>
    <col min="4" max="4" width="27.875" style="69" customWidth="1"/>
    <col min="5" max="6" width="6" style="69" customWidth="1"/>
    <col min="7" max="16384" width="7.875" style="70"/>
  </cols>
  <sheetData>
    <row r="1" spans="1:6" ht="18" customHeight="1">
      <c r="A1" s="67"/>
      <c r="B1" s="67"/>
      <c r="C1" s="68"/>
    </row>
    <row r="2" spans="1:6" ht="24.75" customHeight="1">
      <c r="A2" s="147" t="s">
        <v>163</v>
      </c>
      <c r="B2" s="147"/>
      <c r="C2" s="147"/>
      <c r="D2" s="147"/>
    </row>
    <row r="3" spans="1:6" ht="24.75" customHeight="1">
      <c r="A3" s="36" t="s">
        <v>193</v>
      </c>
      <c r="D3" s="71" t="s">
        <v>24</v>
      </c>
    </row>
    <row r="4" spans="1:6" ht="24.75" customHeight="1">
      <c r="A4" s="91" t="s">
        <v>164</v>
      </c>
      <c r="B4" s="92" t="s">
        <v>165</v>
      </c>
      <c r="C4" s="91" t="s">
        <v>166</v>
      </c>
      <c r="D4" s="91" t="s">
        <v>102</v>
      </c>
    </row>
    <row r="5" spans="1:6" ht="24.75" customHeight="1">
      <c r="A5" s="91" t="s">
        <v>185</v>
      </c>
      <c r="B5" s="91" t="s">
        <v>185</v>
      </c>
      <c r="C5" s="91" t="s">
        <v>185</v>
      </c>
      <c r="D5" s="91">
        <v>3</v>
      </c>
    </row>
    <row r="6" spans="1:6" s="79" customFormat="1" ht="25.5" customHeight="1">
      <c r="A6" s="93">
        <f>ROW()-6</f>
        <v>0</v>
      </c>
      <c r="B6" s="94"/>
      <c r="C6" s="95" t="s">
        <v>104</v>
      </c>
      <c r="D6" s="96">
        <f>D7+D24</f>
        <v>3447231.4400000004</v>
      </c>
      <c r="E6" s="78"/>
      <c r="F6" s="78"/>
    </row>
    <row r="7" spans="1:6" ht="25.5" customHeight="1">
      <c r="A7" s="97">
        <v>1</v>
      </c>
      <c r="B7" s="82" t="s">
        <v>167</v>
      </c>
      <c r="C7" s="82" t="s">
        <v>208</v>
      </c>
      <c r="D7" s="96">
        <f>SUM(D8:D22)</f>
        <v>2647231.4400000004</v>
      </c>
    </row>
    <row r="8" spans="1:6" ht="25.5" customHeight="1">
      <c r="A8" s="97">
        <v>2</v>
      </c>
      <c r="B8" s="80" t="s">
        <v>209</v>
      </c>
      <c r="C8" s="80" t="s">
        <v>210</v>
      </c>
      <c r="D8" s="90">
        <v>174800</v>
      </c>
    </row>
    <row r="9" spans="1:6" ht="25.5" customHeight="1">
      <c r="A9" s="97">
        <v>3</v>
      </c>
      <c r="B9" s="80" t="s">
        <v>254</v>
      </c>
      <c r="C9" s="107" t="s">
        <v>250</v>
      </c>
      <c r="D9" s="90">
        <v>50000</v>
      </c>
    </row>
    <row r="10" spans="1:6" ht="25.5" customHeight="1">
      <c r="A10" s="97">
        <v>4</v>
      </c>
      <c r="B10" s="80" t="s">
        <v>211</v>
      </c>
      <c r="C10" s="80" t="s">
        <v>212</v>
      </c>
      <c r="D10" s="90">
        <v>100000</v>
      </c>
    </row>
    <row r="11" spans="1:6" ht="25.5" customHeight="1">
      <c r="A11" s="97">
        <v>5</v>
      </c>
      <c r="B11" s="80" t="s">
        <v>213</v>
      </c>
      <c r="C11" s="80" t="s">
        <v>214</v>
      </c>
      <c r="D11" s="90">
        <v>150000</v>
      </c>
    </row>
    <row r="12" spans="1:6" ht="25.5" customHeight="1">
      <c r="A12" s="97">
        <v>6</v>
      </c>
      <c r="B12" s="80" t="s">
        <v>215</v>
      </c>
      <c r="C12" s="80" t="s">
        <v>216</v>
      </c>
      <c r="D12" s="90">
        <v>50000</v>
      </c>
    </row>
    <row r="13" spans="1:6" ht="25.5" customHeight="1">
      <c r="A13" s="97">
        <v>7</v>
      </c>
      <c r="B13" s="80" t="s">
        <v>217</v>
      </c>
      <c r="C13" s="80" t="s">
        <v>218</v>
      </c>
      <c r="D13" s="90">
        <v>350000</v>
      </c>
    </row>
    <row r="14" spans="1:6" ht="25.5" customHeight="1">
      <c r="A14" s="97">
        <v>8</v>
      </c>
      <c r="B14" s="80" t="s">
        <v>255</v>
      </c>
      <c r="C14" s="107" t="s">
        <v>251</v>
      </c>
      <c r="D14" s="90">
        <v>50000</v>
      </c>
    </row>
    <row r="15" spans="1:6" ht="25.5" customHeight="1">
      <c r="A15" s="97">
        <v>9</v>
      </c>
      <c r="B15" s="80" t="s">
        <v>219</v>
      </c>
      <c r="C15" s="80" t="s">
        <v>220</v>
      </c>
      <c r="D15" s="90">
        <v>80000</v>
      </c>
    </row>
    <row r="16" spans="1:6" ht="25.5" customHeight="1">
      <c r="A16" s="97">
        <v>10</v>
      </c>
      <c r="B16" s="80" t="s">
        <v>221</v>
      </c>
      <c r="C16" s="80" t="s">
        <v>222</v>
      </c>
      <c r="D16" s="90">
        <v>450000</v>
      </c>
    </row>
    <row r="17" spans="1:6" ht="25.5" customHeight="1">
      <c r="A17" s="97">
        <v>11</v>
      </c>
      <c r="B17" s="80" t="s">
        <v>223</v>
      </c>
      <c r="C17" s="80" t="s">
        <v>224</v>
      </c>
      <c r="D17" s="90">
        <v>50000</v>
      </c>
    </row>
    <row r="18" spans="1:6" ht="25.5" customHeight="1">
      <c r="A18" s="97">
        <v>12</v>
      </c>
      <c r="B18" s="80" t="s">
        <v>256</v>
      </c>
      <c r="C18" s="107" t="s">
        <v>245</v>
      </c>
      <c r="D18" s="90">
        <v>150000</v>
      </c>
    </row>
    <row r="19" spans="1:6" ht="25.5" customHeight="1">
      <c r="A19" s="97">
        <v>13</v>
      </c>
      <c r="B19" s="80" t="s">
        <v>246</v>
      </c>
      <c r="C19" s="107" t="s">
        <v>247</v>
      </c>
      <c r="D19" s="90">
        <v>100000</v>
      </c>
    </row>
    <row r="20" spans="1:6" ht="25.5" customHeight="1">
      <c r="A20" s="97">
        <v>14</v>
      </c>
      <c r="B20" s="80" t="s">
        <v>248</v>
      </c>
      <c r="C20" s="107" t="s">
        <v>249</v>
      </c>
      <c r="D20" s="90">
        <v>150000</v>
      </c>
    </row>
    <row r="21" spans="1:6" ht="25.5" customHeight="1">
      <c r="A21" s="97">
        <v>15</v>
      </c>
      <c r="B21" s="80" t="s">
        <v>225</v>
      </c>
      <c r="C21" s="80" t="s">
        <v>226</v>
      </c>
      <c r="D21" s="90">
        <v>384109.99</v>
      </c>
    </row>
    <row r="22" spans="1:6" ht="25.5" customHeight="1">
      <c r="A22" s="97">
        <v>16</v>
      </c>
      <c r="B22" s="80" t="s">
        <v>227</v>
      </c>
      <c r="C22" s="80" t="s">
        <v>228</v>
      </c>
      <c r="D22" s="90">
        <v>358321.45</v>
      </c>
    </row>
    <row r="23" spans="1:6" ht="25.5" customHeight="1">
      <c r="A23" s="97">
        <v>17</v>
      </c>
      <c r="B23" s="80" t="s">
        <v>231</v>
      </c>
      <c r="C23" s="80" t="s">
        <v>232</v>
      </c>
      <c r="D23" s="98"/>
    </row>
    <row r="24" spans="1:6" ht="25.5" customHeight="1">
      <c r="A24" s="97">
        <v>18</v>
      </c>
      <c r="B24" s="84" t="s">
        <v>257</v>
      </c>
      <c r="C24" s="84" t="s">
        <v>258</v>
      </c>
      <c r="D24" s="96">
        <v>800000</v>
      </c>
    </row>
    <row r="25" spans="1:6" ht="25.5" customHeight="1">
      <c r="A25" s="97">
        <v>19</v>
      </c>
      <c r="B25" s="80" t="s">
        <v>259</v>
      </c>
      <c r="C25" s="107" t="s">
        <v>260</v>
      </c>
      <c r="D25" s="98">
        <v>800000</v>
      </c>
    </row>
    <row r="30" spans="1:6" ht="12.75" customHeight="1">
      <c r="A30" s="70"/>
      <c r="B30" s="70"/>
      <c r="C30" s="70"/>
      <c r="D30" s="70"/>
      <c r="E30" s="70"/>
      <c r="F30" s="70"/>
    </row>
    <row r="31" spans="1:6" ht="12.75" customHeight="1">
      <c r="A31" s="70"/>
      <c r="B31" s="70"/>
      <c r="C31" s="70"/>
      <c r="D31" s="70"/>
      <c r="E31" s="70"/>
      <c r="F31" s="70"/>
    </row>
    <row r="32" spans="1:6" ht="12.75" customHeight="1">
      <c r="A32" s="70"/>
      <c r="B32" s="70"/>
      <c r="C32" s="70"/>
      <c r="D32" s="70"/>
      <c r="E32" s="70"/>
      <c r="F32" s="70"/>
    </row>
  </sheetData>
  <sheetProtection formatCells="0" formatColumns="0" formatRows="0"/>
  <mergeCells count="1">
    <mergeCell ref="A2:D2"/>
  </mergeCells>
  <phoneticPr fontId="14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>
      <selection activeCell="A7" sqref="A7:B7"/>
    </sheetView>
  </sheetViews>
  <sheetFormatPr defaultColWidth="7.875" defaultRowHeight="12.75" customHeight="1"/>
  <cols>
    <col min="1" max="1" width="17" style="69" customWidth="1"/>
    <col min="2" max="2" width="41.375" style="69" customWidth="1"/>
    <col min="3" max="3" width="29.375" style="69" customWidth="1"/>
    <col min="4" max="4" width="2.5" style="69" customWidth="1"/>
    <col min="5" max="16" width="7.875" style="69"/>
    <col min="17" max="16384" width="7.875" style="70"/>
  </cols>
  <sheetData>
    <row r="1" spans="1:16" ht="15" customHeight="1">
      <c r="A1" s="99"/>
      <c r="B1" s="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2.25" customHeight="1">
      <c r="A2" s="147" t="s">
        <v>168</v>
      </c>
      <c r="B2" s="147"/>
      <c r="C2" s="147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15" customHeight="1">
      <c r="A3" s="36" t="s">
        <v>193</v>
      </c>
      <c r="B3" s="70"/>
      <c r="C3" s="71" t="s">
        <v>24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5.5" customHeight="1">
      <c r="A4" s="151" t="s">
        <v>169</v>
      </c>
      <c r="B4" s="151"/>
      <c r="C4" s="152" t="s">
        <v>28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25.5" customHeight="1">
      <c r="A5" s="100" t="s">
        <v>170</v>
      </c>
      <c r="B5" s="100" t="s">
        <v>171</v>
      </c>
      <c r="C5" s="152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25.5" customHeight="1">
      <c r="A6" s="100" t="s">
        <v>104</v>
      </c>
      <c r="B6" s="100"/>
      <c r="C6" s="101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s="79" customFormat="1" ht="26.25" customHeight="1">
      <c r="A7" s="87" t="s">
        <v>195</v>
      </c>
      <c r="B7" s="88" t="s">
        <v>244</v>
      </c>
      <c r="C7" s="102">
        <v>0</v>
      </c>
      <c r="D7" s="78"/>
    </row>
    <row r="8" spans="1:16" ht="26.25" customHeight="1">
      <c r="A8" s="103"/>
      <c r="B8" s="103"/>
      <c r="C8" s="10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26.25" customHeight="1">
      <c r="A9" s="103"/>
      <c r="B9" s="103"/>
      <c r="C9" s="10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ht="26.25" customHeight="1">
      <c r="A10" s="103"/>
      <c r="B10" s="103"/>
      <c r="C10" s="102"/>
    </row>
    <row r="11" spans="1:16" ht="26.25" customHeight="1">
      <c r="A11" s="103"/>
      <c r="B11" s="103"/>
      <c r="C11" s="102"/>
    </row>
    <row r="12" spans="1:16" ht="26.25" customHeight="1">
      <c r="A12" s="103"/>
      <c r="B12" s="103"/>
      <c r="C12" s="102"/>
    </row>
  </sheetData>
  <sheetProtection formatCells="0" formatColumns="0" formatRows="0"/>
  <mergeCells count="3">
    <mergeCell ref="A2:C2"/>
    <mergeCell ref="A4:B4"/>
    <mergeCell ref="C4:C5"/>
  </mergeCells>
  <phoneticPr fontId="14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3" sqref="A3"/>
    </sheetView>
  </sheetViews>
  <sheetFormatPr defaultColWidth="10" defaultRowHeight="13.5"/>
  <cols>
    <col min="1" max="1" width="23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1"/>
      <c r="B1" s="1"/>
      <c r="C1" s="1"/>
      <c r="D1" s="1"/>
      <c r="E1" s="1"/>
    </row>
    <row r="2" spans="1:5" ht="39.950000000000003" customHeight="1">
      <c r="A2" s="130" t="s">
        <v>172</v>
      </c>
      <c r="B2" s="130"/>
      <c r="C2" s="130"/>
      <c r="D2" s="130"/>
      <c r="E2" s="130"/>
    </row>
    <row r="3" spans="1:5" ht="22.7" customHeight="1">
      <c r="A3" s="36" t="s">
        <v>342</v>
      </c>
      <c r="B3" s="2"/>
      <c r="C3" s="2"/>
      <c r="D3" s="2"/>
      <c r="E3" s="3" t="s">
        <v>24</v>
      </c>
    </row>
    <row r="4" spans="1:5" ht="35.25" customHeight="1">
      <c r="A4" s="111" t="s">
        <v>144</v>
      </c>
      <c r="B4" s="109" t="s">
        <v>104</v>
      </c>
      <c r="C4" s="4" t="s">
        <v>173</v>
      </c>
      <c r="D4" s="4" t="s">
        <v>174</v>
      </c>
      <c r="E4" s="4" t="s">
        <v>175</v>
      </c>
    </row>
    <row r="5" spans="1:5" ht="35.25" customHeight="1">
      <c r="A5" s="87" t="s">
        <v>244</v>
      </c>
      <c r="B5" s="110"/>
      <c r="C5" s="6"/>
      <c r="D5" s="6"/>
      <c r="E5" s="6"/>
    </row>
  </sheetData>
  <mergeCells count="1">
    <mergeCell ref="A2:E2"/>
  </mergeCells>
  <phoneticPr fontId="14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B16"/>
  <sheetViews>
    <sheetView workbookViewId="0">
      <selection activeCell="A3" sqref="A3:A4"/>
    </sheetView>
  </sheetViews>
  <sheetFormatPr defaultColWidth="9" defaultRowHeight="13.5"/>
  <cols>
    <col min="1" max="1" width="34.125" style="113" customWidth="1"/>
    <col min="2" max="2" width="46" style="113" customWidth="1"/>
    <col min="3" max="16384" width="9" style="113"/>
  </cols>
  <sheetData>
    <row r="1" spans="1:2" ht="27" customHeight="1">
      <c r="A1" s="153" t="s">
        <v>281</v>
      </c>
      <c r="B1" s="153"/>
    </row>
    <row r="2" spans="1:2">
      <c r="A2" s="36" t="s">
        <v>342</v>
      </c>
      <c r="B2" s="114" t="s">
        <v>282</v>
      </c>
    </row>
    <row r="3" spans="1:2" ht="15" customHeight="1">
      <c r="A3" s="154" t="s">
        <v>27</v>
      </c>
      <c r="B3" s="155" t="s">
        <v>28</v>
      </c>
    </row>
    <row r="4" spans="1:2">
      <c r="A4" s="154"/>
      <c r="B4" s="155"/>
    </row>
    <row r="5" spans="1:2" ht="18" customHeight="1">
      <c r="A5" s="115" t="s">
        <v>185</v>
      </c>
      <c r="B5" s="116">
        <v>1</v>
      </c>
    </row>
    <row r="6" spans="1:2" ht="18" customHeight="1">
      <c r="A6" s="117" t="s">
        <v>283</v>
      </c>
      <c r="B6" s="118"/>
    </row>
    <row r="7" spans="1:2" ht="18" customHeight="1">
      <c r="A7" s="119" t="s">
        <v>284</v>
      </c>
      <c r="B7" s="118"/>
    </row>
    <row r="8" spans="1:2" ht="18" customHeight="1">
      <c r="A8" s="119"/>
      <c r="B8" s="118"/>
    </row>
    <row r="9" spans="1:2" ht="18" customHeight="1">
      <c r="A9" s="119"/>
      <c r="B9" s="118"/>
    </row>
    <row r="10" spans="1:2" ht="18" customHeight="1">
      <c r="A10" s="119"/>
      <c r="B10" s="118"/>
    </row>
    <row r="11" spans="1:2" ht="18" customHeight="1">
      <c r="A11" s="119"/>
      <c r="B11" s="118"/>
    </row>
    <row r="12" spans="1:2" ht="18" customHeight="1">
      <c r="A12" s="119"/>
      <c r="B12" s="118"/>
    </row>
    <row r="13" spans="1:2" ht="18" customHeight="1">
      <c r="A13" s="119"/>
      <c r="B13" s="118"/>
    </row>
    <row r="14" spans="1:2" ht="18" customHeight="1">
      <c r="A14" s="119"/>
      <c r="B14" s="118"/>
    </row>
    <row r="15" spans="1:2" ht="18" customHeight="1">
      <c r="A15" s="119"/>
      <c r="B15" s="118"/>
    </row>
    <row r="16" spans="1:2">
      <c r="A16" s="120" t="s">
        <v>285</v>
      </c>
    </row>
  </sheetData>
  <mergeCells count="3">
    <mergeCell ref="A1:B1"/>
    <mergeCell ref="A3:A4"/>
    <mergeCell ref="B3:B4"/>
  </mergeCells>
  <phoneticPr fontId="14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P25"/>
  <sheetViews>
    <sheetView tabSelected="1" view="pageBreakPreview" workbookViewId="0">
      <selection activeCell="D8" sqref="D8:P8"/>
    </sheetView>
  </sheetViews>
  <sheetFormatPr defaultColWidth="9" defaultRowHeight="13.5"/>
  <cols>
    <col min="1" max="3" width="9" style="113"/>
    <col min="4" max="16" width="5.75" style="113" customWidth="1"/>
    <col min="17" max="16384" width="9" style="113"/>
  </cols>
  <sheetData>
    <row r="1" spans="1:16" ht="18.75">
      <c r="A1" s="170" t="s">
        <v>286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.25">
      <c r="A2" s="121" t="s">
        <v>287</v>
      </c>
    </row>
    <row r="3" spans="1:16" ht="33" customHeight="1">
      <c r="A3" s="122" t="s">
        <v>288</v>
      </c>
      <c r="B3" s="171" t="s">
        <v>343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6" ht="36" customHeight="1">
      <c r="A4" s="122" t="s">
        <v>289</v>
      </c>
      <c r="B4" s="176" t="s">
        <v>348</v>
      </c>
      <c r="C4" s="161"/>
      <c r="D4" s="161"/>
      <c r="E4" s="161"/>
      <c r="F4" s="159" t="s">
        <v>290</v>
      </c>
      <c r="G4" s="159"/>
      <c r="H4" s="159"/>
      <c r="I4" s="159"/>
      <c r="J4" s="161" t="s">
        <v>349</v>
      </c>
      <c r="K4" s="161"/>
      <c r="L4" s="161"/>
      <c r="M4" s="161"/>
      <c r="N4" s="161"/>
      <c r="O4" s="161"/>
      <c r="P4" s="161"/>
    </row>
    <row r="5" spans="1:16" ht="36" customHeight="1">
      <c r="A5" s="159" t="s">
        <v>291</v>
      </c>
      <c r="B5" s="159" t="s">
        <v>292</v>
      </c>
      <c r="C5" s="159"/>
      <c r="D5" s="168" t="s">
        <v>344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36" customHeight="1">
      <c r="A6" s="159"/>
      <c r="B6" s="159" t="s">
        <v>293</v>
      </c>
      <c r="C6" s="159"/>
      <c r="D6" s="168" t="s">
        <v>345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</row>
    <row r="7" spans="1:16" ht="36" customHeight="1">
      <c r="A7" s="159"/>
      <c r="B7" s="159" t="s">
        <v>294</v>
      </c>
      <c r="C7" s="159"/>
      <c r="D7" s="166" t="s">
        <v>295</v>
      </c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</row>
    <row r="8" spans="1:16" ht="36" customHeight="1">
      <c r="A8" s="159"/>
      <c r="B8" s="159" t="s">
        <v>296</v>
      </c>
      <c r="C8" s="159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1:16" ht="36" customHeight="1">
      <c r="A9" s="159" t="s">
        <v>297</v>
      </c>
      <c r="B9" s="159" t="s">
        <v>298</v>
      </c>
      <c r="C9" s="159"/>
      <c r="D9" s="166" t="s">
        <v>299</v>
      </c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</row>
    <row r="10" spans="1:16" ht="36" customHeight="1">
      <c r="A10" s="159"/>
      <c r="B10" s="167" t="s">
        <v>300</v>
      </c>
      <c r="C10" s="167"/>
      <c r="D10" s="168" t="s">
        <v>346</v>
      </c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</row>
    <row r="11" spans="1:16" ht="36" customHeight="1">
      <c r="A11" s="159"/>
      <c r="B11" s="167" t="s">
        <v>301</v>
      </c>
      <c r="C11" s="167"/>
      <c r="D11" s="159" t="s">
        <v>302</v>
      </c>
      <c r="E11" s="159"/>
      <c r="F11" s="159"/>
      <c r="G11" s="159"/>
      <c r="H11" s="159" t="s">
        <v>303</v>
      </c>
      <c r="I11" s="159"/>
      <c r="J11" s="159"/>
      <c r="K11" s="159"/>
      <c r="L11" s="159" t="s">
        <v>304</v>
      </c>
      <c r="M11" s="159"/>
      <c r="N11" s="159"/>
      <c r="O11" s="159"/>
      <c r="P11" s="122" t="s">
        <v>305</v>
      </c>
    </row>
    <row r="12" spans="1:16" ht="36" customHeight="1">
      <c r="A12" s="159"/>
      <c r="B12" s="165">
        <v>218</v>
      </c>
      <c r="C12" s="165"/>
      <c r="D12" s="156">
        <v>230</v>
      </c>
      <c r="E12" s="156"/>
      <c r="F12" s="156"/>
      <c r="G12" s="156"/>
      <c r="H12" s="156">
        <v>0</v>
      </c>
      <c r="I12" s="156"/>
      <c r="J12" s="156"/>
      <c r="K12" s="156"/>
      <c r="L12" s="156">
        <v>218</v>
      </c>
      <c r="M12" s="156"/>
      <c r="N12" s="156"/>
      <c r="O12" s="156"/>
      <c r="P12" s="123">
        <v>12</v>
      </c>
    </row>
    <row r="13" spans="1:16" ht="36" customHeight="1">
      <c r="A13" s="122" t="s">
        <v>306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</row>
    <row r="14" spans="1:16" ht="36" customHeight="1">
      <c r="A14" s="159" t="s">
        <v>307</v>
      </c>
      <c r="B14" s="122" t="s">
        <v>308</v>
      </c>
      <c r="C14" s="159" t="s">
        <v>309</v>
      </c>
      <c r="D14" s="159"/>
      <c r="E14" s="159"/>
      <c r="F14" s="159"/>
      <c r="G14" s="159" t="s">
        <v>310</v>
      </c>
      <c r="H14" s="159"/>
      <c r="I14" s="159"/>
      <c r="J14" s="159"/>
      <c r="K14" s="159" t="s">
        <v>311</v>
      </c>
      <c r="L14" s="159"/>
      <c r="M14" s="159"/>
      <c r="N14" s="159"/>
      <c r="O14" s="159" t="s">
        <v>312</v>
      </c>
      <c r="P14" s="159"/>
    </row>
    <row r="15" spans="1:16" ht="36" customHeight="1">
      <c r="A15" s="159"/>
      <c r="B15" s="124">
        <v>1835.76</v>
      </c>
      <c r="C15" s="161">
        <v>3492.83</v>
      </c>
      <c r="D15" s="161"/>
      <c r="E15" s="161"/>
      <c r="F15" s="161"/>
      <c r="G15" s="161">
        <v>3492.83</v>
      </c>
      <c r="H15" s="161"/>
      <c r="I15" s="161"/>
      <c r="J15" s="161"/>
      <c r="K15" s="161"/>
      <c r="L15" s="161"/>
      <c r="M15" s="161"/>
      <c r="N15" s="161"/>
      <c r="O15" s="161">
        <v>0</v>
      </c>
      <c r="P15" s="161"/>
    </row>
    <row r="16" spans="1:16" ht="36" customHeight="1">
      <c r="A16" s="159" t="s">
        <v>313</v>
      </c>
      <c r="B16" s="159" t="s">
        <v>314</v>
      </c>
      <c r="C16" s="159"/>
      <c r="D16" s="159"/>
      <c r="E16" s="159"/>
      <c r="F16" s="159"/>
      <c r="G16" s="159"/>
      <c r="H16" s="159"/>
      <c r="I16" s="159" t="s">
        <v>315</v>
      </c>
      <c r="J16" s="159"/>
      <c r="K16" s="159"/>
      <c r="L16" s="159"/>
      <c r="M16" s="159"/>
      <c r="N16" s="159"/>
      <c r="O16" s="159"/>
      <c r="P16" s="159"/>
    </row>
    <row r="17" spans="1:16" ht="36" customHeight="1">
      <c r="A17" s="159"/>
      <c r="B17" s="159" t="s">
        <v>316</v>
      </c>
      <c r="C17" s="159"/>
      <c r="D17" s="159"/>
      <c r="E17" s="161"/>
      <c r="F17" s="161"/>
      <c r="G17" s="161"/>
      <c r="H17" s="161"/>
      <c r="I17" s="159" t="s">
        <v>153</v>
      </c>
      <c r="J17" s="159"/>
      <c r="K17" s="159"/>
      <c r="L17" s="159"/>
      <c r="M17" s="159"/>
      <c r="N17" s="160">
        <v>2832.62</v>
      </c>
      <c r="O17" s="160"/>
      <c r="P17" s="160"/>
    </row>
    <row r="18" spans="1:16" ht="36" customHeight="1">
      <c r="A18" s="159"/>
      <c r="B18" s="159" t="s">
        <v>317</v>
      </c>
      <c r="C18" s="159"/>
      <c r="D18" s="159"/>
      <c r="E18" s="160">
        <v>3177.34</v>
      </c>
      <c r="F18" s="160"/>
      <c r="G18" s="160"/>
      <c r="H18" s="160"/>
      <c r="I18" s="159" t="s">
        <v>154</v>
      </c>
      <c r="J18" s="159"/>
      <c r="K18" s="159"/>
      <c r="L18" s="159"/>
      <c r="M18" s="159"/>
      <c r="N18" s="160">
        <v>344.72</v>
      </c>
      <c r="O18" s="160"/>
      <c r="P18" s="160"/>
    </row>
    <row r="19" spans="1:16" ht="36" customHeight="1">
      <c r="A19" s="159"/>
      <c r="B19" s="159" t="s">
        <v>318</v>
      </c>
      <c r="C19" s="159"/>
      <c r="D19" s="159"/>
      <c r="E19" s="161"/>
      <c r="F19" s="161"/>
      <c r="G19" s="161"/>
      <c r="H19" s="161"/>
      <c r="I19" s="159" t="s">
        <v>319</v>
      </c>
      <c r="J19" s="159"/>
      <c r="K19" s="159"/>
      <c r="L19" s="159"/>
      <c r="M19" s="159"/>
      <c r="N19" s="160"/>
      <c r="O19" s="160"/>
      <c r="P19" s="160"/>
    </row>
    <row r="20" spans="1:16" ht="36" customHeight="1">
      <c r="A20" s="159"/>
      <c r="B20" s="159" t="s">
        <v>320</v>
      </c>
      <c r="C20" s="159"/>
      <c r="D20" s="159"/>
      <c r="E20" s="162">
        <v>3177.34</v>
      </c>
      <c r="F20" s="163"/>
      <c r="G20" s="163"/>
      <c r="H20" s="164"/>
      <c r="I20" s="159" t="s">
        <v>321</v>
      </c>
      <c r="J20" s="159"/>
      <c r="K20" s="159"/>
      <c r="L20" s="159"/>
      <c r="M20" s="159"/>
      <c r="N20" s="160">
        <v>3177.34</v>
      </c>
      <c r="O20" s="160"/>
      <c r="P20" s="160"/>
    </row>
    <row r="21" spans="1:16" ht="36" customHeight="1">
      <c r="A21" s="122" t="s">
        <v>322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ht="36" customHeight="1">
      <c r="A22" s="122" t="s">
        <v>323</v>
      </c>
      <c r="B22" s="159" t="s">
        <v>324</v>
      </c>
      <c r="C22" s="159"/>
      <c r="D22" s="159" t="s">
        <v>325</v>
      </c>
      <c r="E22" s="159"/>
      <c r="F22" s="159"/>
      <c r="G22" s="159"/>
      <c r="H22" s="159"/>
      <c r="I22" s="159"/>
      <c r="J22" s="159"/>
      <c r="K22" s="159"/>
      <c r="L22" s="159"/>
      <c r="M22" s="159" t="s">
        <v>326</v>
      </c>
      <c r="N22" s="159"/>
      <c r="O22" s="159"/>
      <c r="P22" s="159"/>
    </row>
    <row r="23" spans="1:16" ht="24.95" customHeight="1">
      <c r="A23" s="123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</row>
    <row r="24" spans="1:16" ht="24.95" customHeight="1">
      <c r="A24" s="123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</row>
    <row r="25" spans="1:16" ht="24.95" customHeight="1">
      <c r="A25" s="123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7"/>
      <c r="N25" s="157"/>
      <c r="O25" s="157"/>
      <c r="P25" s="157"/>
    </row>
  </sheetData>
  <mergeCells count="69">
    <mergeCell ref="A1:P1"/>
    <mergeCell ref="B3:P3"/>
    <mergeCell ref="B4:E4"/>
    <mergeCell ref="F4:I4"/>
    <mergeCell ref="J4:P4"/>
    <mergeCell ref="B7:C7"/>
    <mergeCell ref="D7:P7"/>
    <mergeCell ref="B8:C8"/>
    <mergeCell ref="D8:P8"/>
    <mergeCell ref="A9:A12"/>
    <mergeCell ref="B9:C9"/>
    <mergeCell ref="D9:P9"/>
    <mergeCell ref="B10:C10"/>
    <mergeCell ref="D10:P10"/>
    <mergeCell ref="B11:C11"/>
    <mergeCell ref="A5:A8"/>
    <mergeCell ref="B5:C5"/>
    <mergeCell ref="D5:P5"/>
    <mergeCell ref="B6:C6"/>
    <mergeCell ref="D6:P6"/>
    <mergeCell ref="D11:G11"/>
    <mergeCell ref="H11:K11"/>
    <mergeCell ref="L11:O11"/>
    <mergeCell ref="B12:C12"/>
    <mergeCell ref="D12:G12"/>
    <mergeCell ref="H12:K12"/>
    <mergeCell ref="L12:O12"/>
    <mergeCell ref="B13:P13"/>
    <mergeCell ref="A14:A15"/>
    <mergeCell ref="C14:F14"/>
    <mergeCell ref="G14:J14"/>
    <mergeCell ref="K14:N14"/>
    <mergeCell ref="O14:P14"/>
    <mergeCell ref="C15:F15"/>
    <mergeCell ref="G15:J15"/>
    <mergeCell ref="K15:N15"/>
    <mergeCell ref="O15:P15"/>
    <mergeCell ref="B20:D20"/>
    <mergeCell ref="E20:H20"/>
    <mergeCell ref="I20:M20"/>
    <mergeCell ref="N20:P20"/>
    <mergeCell ref="A16:A20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</mergeCells>
  <phoneticPr fontId="14" type="noConversion"/>
  <pageMargins left="0.75" right="0.75" top="1" bottom="1" header="0.5" footer="0.5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"/>
  <sheetViews>
    <sheetView workbookViewId="0">
      <selection activeCell="M7" sqref="M7"/>
    </sheetView>
  </sheetViews>
  <sheetFormatPr defaultColWidth="9" defaultRowHeight="13.5"/>
  <cols>
    <col min="1" max="16384" width="9" style="113"/>
  </cols>
  <sheetData>
    <row r="1" spans="1:11" ht="18.75">
      <c r="A1" s="170" t="s">
        <v>327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>
      <c r="A2" s="121" t="s">
        <v>287</v>
      </c>
    </row>
    <row r="3" spans="1:11" ht="45.95" customHeight="1">
      <c r="A3" s="122" t="s">
        <v>328</v>
      </c>
      <c r="B3" s="175" t="s">
        <v>343</v>
      </c>
      <c r="C3" s="156"/>
      <c r="D3" s="156"/>
      <c r="E3" s="156"/>
      <c r="F3" s="159" t="s">
        <v>329</v>
      </c>
      <c r="G3" s="159"/>
      <c r="H3" s="161"/>
      <c r="I3" s="161"/>
      <c r="J3" s="161"/>
      <c r="K3" s="161"/>
    </row>
    <row r="4" spans="1:11" ht="45.95" customHeight="1">
      <c r="A4" s="122" t="s">
        <v>330</v>
      </c>
      <c r="B4" s="156"/>
      <c r="C4" s="156"/>
      <c r="D4" s="156"/>
      <c r="E4" s="156"/>
      <c r="F4" s="159" t="s">
        <v>331</v>
      </c>
      <c r="G4" s="159"/>
      <c r="H4" s="161"/>
      <c r="I4" s="161"/>
      <c r="J4" s="161"/>
      <c r="K4" s="161"/>
    </row>
    <row r="5" spans="1:11" ht="45.95" customHeight="1">
      <c r="A5" s="122" t="s">
        <v>332</v>
      </c>
      <c r="B5" s="156"/>
      <c r="C5" s="156"/>
      <c r="D5" s="156"/>
      <c r="E5" s="156"/>
      <c r="F5" s="159" t="s">
        <v>333</v>
      </c>
      <c r="G5" s="159"/>
      <c r="H5" s="161"/>
      <c r="I5" s="161"/>
      <c r="J5" s="161"/>
      <c r="K5" s="161"/>
    </row>
    <row r="6" spans="1:11" ht="45.95" customHeight="1">
      <c r="A6" s="122" t="s">
        <v>334</v>
      </c>
      <c r="B6" s="156"/>
      <c r="C6" s="156"/>
      <c r="D6" s="156"/>
      <c r="E6" s="156"/>
      <c r="F6" s="159" t="s">
        <v>335</v>
      </c>
      <c r="G6" s="159"/>
      <c r="H6" s="161"/>
      <c r="I6" s="161"/>
      <c r="J6" s="161"/>
      <c r="K6" s="161"/>
    </row>
    <row r="7" spans="1:11" ht="45.95" customHeight="1">
      <c r="A7" s="122" t="s">
        <v>336</v>
      </c>
      <c r="B7" s="125" t="s">
        <v>337</v>
      </c>
      <c r="C7" s="161"/>
      <c r="D7" s="161"/>
      <c r="E7" s="173" t="s">
        <v>338</v>
      </c>
      <c r="F7" s="173"/>
      <c r="G7" s="161"/>
      <c r="H7" s="161"/>
      <c r="I7" s="173" t="s">
        <v>339</v>
      </c>
      <c r="J7" s="173"/>
      <c r="K7" s="124"/>
    </row>
    <row r="8" spans="1:11" ht="45.95" customHeight="1">
      <c r="A8" s="122" t="s">
        <v>340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</row>
    <row r="9" spans="1:11" ht="45.95" customHeight="1">
      <c r="A9" s="122" t="s">
        <v>323</v>
      </c>
      <c r="B9" s="159" t="s">
        <v>324</v>
      </c>
      <c r="C9" s="159"/>
      <c r="D9" s="159" t="s">
        <v>325</v>
      </c>
      <c r="E9" s="159"/>
      <c r="F9" s="159"/>
      <c r="G9" s="159"/>
      <c r="H9" s="159"/>
      <c r="I9" s="159"/>
      <c r="J9" s="159" t="s">
        <v>341</v>
      </c>
      <c r="K9" s="159"/>
    </row>
    <row r="10" spans="1:11" ht="45.95" customHeight="1">
      <c r="A10" s="123"/>
      <c r="B10" s="156"/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11" ht="45.95" customHeight="1">
      <c r="A11" s="123"/>
      <c r="B11" s="156"/>
      <c r="C11" s="156"/>
      <c r="D11" s="156"/>
      <c r="E11" s="156"/>
      <c r="F11" s="156"/>
      <c r="G11" s="156"/>
      <c r="H11" s="156"/>
      <c r="I11" s="156"/>
      <c r="J11" s="156"/>
      <c r="K11" s="156"/>
    </row>
    <row r="12" spans="1:11" ht="45.95" customHeight="1">
      <c r="A12" s="123"/>
      <c r="B12" s="156"/>
      <c r="C12" s="156"/>
      <c r="D12" s="156"/>
      <c r="E12" s="156"/>
      <c r="F12" s="156"/>
      <c r="G12" s="156"/>
      <c r="H12" s="156"/>
      <c r="I12" s="156"/>
      <c r="J12" s="156"/>
      <c r="K12" s="156"/>
    </row>
    <row r="13" spans="1:11" ht="45.95" customHeight="1">
      <c r="A13" s="123"/>
      <c r="B13" s="156"/>
      <c r="C13" s="156"/>
      <c r="D13" s="156"/>
      <c r="E13" s="156"/>
      <c r="F13" s="156"/>
      <c r="G13" s="156"/>
      <c r="H13" s="156"/>
      <c r="I13" s="156"/>
      <c r="J13" s="156"/>
      <c r="K13" s="156"/>
    </row>
    <row r="14" spans="1:11" ht="45.95" customHeight="1">
      <c r="A14" s="123"/>
      <c r="B14" s="156"/>
      <c r="C14" s="156"/>
      <c r="D14" s="156"/>
      <c r="E14" s="156"/>
      <c r="F14" s="156"/>
      <c r="G14" s="156"/>
      <c r="H14" s="156"/>
      <c r="I14" s="156"/>
      <c r="J14" s="157"/>
      <c r="K14" s="157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9:C9"/>
    <mergeCell ref="D9:I9"/>
    <mergeCell ref="J9:K9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10:C10"/>
    <mergeCell ref="D10:I10"/>
    <mergeCell ref="J10:K10"/>
    <mergeCell ref="B11:C11"/>
    <mergeCell ref="D11:I11"/>
    <mergeCell ref="J11:K11"/>
    <mergeCell ref="B14:C14"/>
    <mergeCell ref="D14:I14"/>
    <mergeCell ref="J14:K14"/>
    <mergeCell ref="B12:C12"/>
    <mergeCell ref="D12:I12"/>
    <mergeCell ref="J12:K12"/>
    <mergeCell ref="B13:C13"/>
    <mergeCell ref="D13:I13"/>
    <mergeCell ref="J13:K13"/>
  </mergeCells>
  <phoneticPr fontId="14" type="noConversion"/>
  <pageMargins left="0.75" right="0.75" top="1" bottom="1" header="0.5" footer="0.5"/>
  <pageSetup paperSize="9"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" sqref="B1"/>
    </sheetView>
  </sheetViews>
  <sheetFormatPr defaultColWidth="10" defaultRowHeight="13.5"/>
  <cols>
    <col min="1" max="1" width="14" customWidth="1"/>
    <col min="2" max="2" width="56.375" customWidth="1"/>
    <col min="3" max="3" width="40.125" customWidth="1"/>
  </cols>
  <sheetData>
    <row r="1" spans="1:3" ht="30.75" customHeight="1"/>
    <row r="2" spans="1:3" ht="35.450000000000003" customHeight="1">
      <c r="A2" s="1"/>
      <c r="B2" s="1"/>
    </row>
    <row r="3" spans="1:3" ht="39.200000000000003" customHeight="1">
      <c r="A3" s="1"/>
      <c r="B3" s="129" t="s">
        <v>2</v>
      </c>
      <c r="C3" s="129"/>
    </row>
    <row r="4" spans="1:3" ht="29.45" customHeight="1">
      <c r="A4" s="26"/>
      <c r="B4" s="27" t="s">
        <v>3</v>
      </c>
      <c r="C4" s="27" t="s">
        <v>4</v>
      </c>
    </row>
    <row r="5" spans="1:3" ht="28.5" customHeight="1">
      <c r="A5" s="19"/>
      <c r="B5" s="28" t="s">
        <v>5</v>
      </c>
      <c r="C5" s="7" t="s">
        <v>6</v>
      </c>
    </row>
    <row r="6" spans="1:3" ht="28.5" customHeight="1">
      <c r="A6" s="19"/>
      <c r="B6" s="28" t="s">
        <v>7</v>
      </c>
      <c r="C6" s="7" t="s">
        <v>8</v>
      </c>
    </row>
    <row r="7" spans="1:3" ht="28.5" customHeight="1">
      <c r="A7" s="19"/>
      <c r="B7" s="28" t="s">
        <v>9</v>
      </c>
      <c r="C7" s="7" t="s">
        <v>10</v>
      </c>
    </row>
    <row r="8" spans="1:3" ht="28.5" customHeight="1">
      <c r="A8" s="19"/>
      <c r="B8" s="28" t="s">
        <v>11</v>
      </c>
      <c r="C8" s="7"/>
    </row>
    <row r="9" spans="1:3" ht="28.5" customHeight="1">
      <c r="A9" s="19"/>
      <c r="B9" s="28" t="s">
        <v>12</v>
      </c>
      <c r="C9" s="7" t="s">
        <v>13</v>
      </c>
    </row>
    <row r="10" spans="1:3" ht="28.5" customHeight="1">
      <c r="A10" s="19"/>
      <c r="B10" s="28" t="s">
        <v>14</v>
      </c>
      <c r="C10" s="7" t="s">
        <v>15</v>
      </c>
    </row>
    <row r="11" spans="1:3" ht="28.5" customHeight="1">
      <c r="A11" s="19"/>
      <c r="B11" s="28" t="s">
        <v>16</v>
      </c>
      <c r="C11" s="7" t="s">
        <v>17</v>
      </c>
    </row>
    <row r="12" spans="1:3" ht="28.5" customHeight="1">
      <c r="A12" s="19"/>
      <c r="B12" s="28" t="s">
        <v>18</v>
      </c>
      <c r="C12" s="7" t="s">
        <v>19</v>
      </c>
    </row>
    <row r="13" spans="1:3" ht="28.5" customHeight="1">
      <c r="A13" s="19"/>
      <c r="B13" s="28" t="s">
        <v>20</v>
      </c>
      <c r="C13" s="7"/>
    </row>
    <row r="14" spans="1:3" ht="28.5" customHeight="1">
      <c r="A14" s="1"/>
      <c r="B14" s="28" t="s">
        <v>21</v>
      </c>
      <c r="C14" s="7"/>
    </row>
    <row r="15" spans="1:3" ht="28.5" customHeight="1">
      <c r="A15" s="1"/>
      <c r="B15" s="28" t="s">
        <v>22</v>
      </c>
      <c r="C15" s="7" t="s">
        <v>6</v>
      </c>
    </row>
  </sheetData>
  <mergeCells count="1">
    <mergeCell ref="B3:C3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0"/>
  <sheetViews>
    <sheetView topLeftCell="A25" workbookViewId="0">
      <selection activeCell="F38" sqref="F38"/>
    </sheetView>
  </sheetViews>
  <sheetFormatPr defaultColWidth="10" defaultRowHeight="13.5"/>
  <cols>
    <col min="1" max="1" width="24" customWidth="1"/>
    <col min="2" max="2" width="16.75" customWidth="1"/>
    <col min="3" max="3" width="26.875" customWidth="1"/>
    <col min="4" max="4" width="14.5" customWidth="1"/>
    <col min="6" max="6" width="16.125" bestFit="1" customWidth="1"/>
    <col min="7" max="7" width="12.75" bestFit="1" customWidth="1"/>
  </cols>
  <sheetData>
    <row r="1" spans="1:6" ht="14.25" customHeight="1">
      <c r="A1" s="1"/>
      <c r="B1" s="1"/>
      <c r="C1" s="1"/>
      <c r="D1" s="1"/>
    </row>
    <row r="2" spans="1:6" ht="39.950000000000003" customHeight="1">
      <c r="A2" s="130" t="s">
        <v>23</v>
      </c>
      <c r="B2" s="130"/>
      <c r="C2" s="130"/>
      <c r="D2" s="130"/>
    </row>
    <row r="3" spans="1:6" ht="22.7" customHeight="1">
      <c r="A3" s="131" t="s">
        <v>177</v>
      </c>
      <c r="B3" s="131"/>
      <c r="C3" s="131"/>
      <c r="D3" s="20" t="s">
        <v>24</v>
      </c>
    </row>
    <row r="4" spans="1:6" ht="22.7" customHeight="1">
      <c r="A4" s="132" t="s">
        <v>25</v>
      </c>
      <c r="B4" s="132"/>
      <c r="C4" s="132" t="s">
        <v>26</v>
      </c>
      <c r="D4" s="132"/>
    </row>
    <row r="5" spans="1:6" ht="22.7" customHeight="1">
      <c r="A5" s="10" t="s">
        <v>27</v>
      </c>
      <c r="B5" s="10" t="s">
        <v>28</v>
      </c>
      <c r="C5" s="10" t="s">
        <v>27</v>
      </c>
      <c r="D5" s="10" t="s">
        <v>28</v>
      </c>
    </row>
    <row r="6" spans="1:6" ht="22.7" customHeight="1">
      <c r="A6" s="21" t="s">
        <v>29</v>
      </c>
      <c r="B6" s="40">
        <v>31773394.733600002</v>
      </c>
      <c r="C6" s="21" t="s">
        <v>30</v>
      </c>
      <c r="D6" s="13"/>
    </row>
    <row r="7" spans="1:6" ht="22.7" customHeight="1">
      <c r="A7" s="21" t="s">
        <v>31</v>
      </c>
      <c r="B7" s="40"/>
      <c r="C7" s="21" t="s">
        <v>32</v>
      </c>
      <c r="D7" s="22"/>
    </row>
    <row r="8" spans="1:6" ht="22.7" customHeight="1">
      <c r="A8" s="21" t="s">
        <v>33</v>
      </c>
      <c r="B8" s="40"/>
      <c r="C8" s="21" t="s">
        <v>34</v>
      </c>
      <c r="D8" s="22"/>
    </row>
    <row r="9" spans="1:6" ht="22.7" customHeight="1">
      <c r="A9" s="21" t="s">
        <v>35</v>
      </c>
      <c r="B9" s="40"/>
      <c r="C9" s="21" t="s">
        <v>36</v>
      </c>
      <c r="D9" s="40"/>
    </row>
    <row r="10" spans="1:6" ht="22.7" customHeight="1">
      <c r="A10" s="21" t="s">
        <v>37</v>
      </c>
      <c r="B10" s="40">
        <v>2480210</v>
      </c>
      <c r="C10" s="21" t="s">
        <v>38</v>
      </c>
      <c r="D10" s="40">
        <v>32068574.324000001</v>
      </c>
      <c r="F10" s="105"/>
    </row>
    <row r="11" spans="1:6" ht="22.7" customHeight="1">
      <c r="A11" s="21" t="s">
        <v>39</v>
      </c>
      <c r="B11" s="40"/>
      <c r="C11" s="21" t="s">
        <v>40</v>
      </c>
      <c r="D11" s="40"/>
    </row>
    <row r="12" spans="1:6" ht="22.7" customHeight="1">
      <c r="A12" s="21" t="s">
        <v>41</v>
      </c>
      <c r="B12" s="13"/>
      <c r="C12" s="21" t="s">
        <v>42</v>
      </c>
      <c r="D12" s="40"/>
    </row>
    <row r="13" spans="1:6" ht="22.7" customHeight="1">
      <c r="A13" s="21" t="s">
        <v>43</v>
      </c>
      <c r="B13" s="13"/>
      <c r="C13" s="21" t="s">
        <v>44</v>
      </c>
      <c r="D13" s="40">
        <v>562722.93000000005</v>
      </c>
    </row>
    <row r="14" spans="1:6" ht="22.7" customHeight="1">
      <c r="A14" s="21" t="s">
        <v>45</v>
      </c>
      <c r="B14" s="13"/>
      <c r="C14" s="21" t="s">
        <v>46</v>
      </c>
      <c r="D14" s="40"/>
    </row>
    <row r="15" spans="1:6" ht="22.7" customHeight="1">
      <c r="A15" s="21"/>
      <c r="B15" s="23"/>
      <c r="C15" s="21" t="s">
        <v>47</v>
      </c>
      <c r="D15" s="40">
        <v>1622307.4739999999</v>
      </c>
    </row>
    <row r="16" spans="1:6" ht="22.7" customHeight="1">
      <c r="A16" s="21"/>
      <c r="B16" s="23"/>
      <c r="C16" s="21" t="s">
        <v>48</v>
      </c>
      <c r="D16" s="40"/>
    </row>
    <row r="17" spans="1:4" ht="22.7" customHeight="1">
      <c r="A17" s="21"/>
      <c r="B17" s="23"/>
      <c r="C17" s="21" t="s">
        <v>49</v>
      </c>
      <c r="D17" s="40"/>
    </row>
    <row r="18" spans="1:4" ht="22.7" customHeight="1">
      <c r="A18" s="21"/>
      <c r="B18" s="23"/>
      <c r="C18" s="21" t="s">
        <v>50</v>
      </c>
      <c r="D18" s="40"/>
    </row>
    <row r="19" spans="1:4" ht="22.7" customHeight="1">
      <c r="A19" s="21"/>
      <c r="B19" s="23"/>
      <c r="C19" s="21" t="s">
        <v>51</v>
      </c>
      <c r="D19" s="40"/>
    </row>
    <row r="20" spans="1:4" ht="22.7" customHeight="1">
      <c r="A20" s="24"/>
      <c r="B20" s="25"/>
      <c r="C20" s="21" t="s">
        <v>52</v>
      </c>
      <c r="D20" s="22"/>
    </row>
    <row r="21" spans="1:4" ht="22.7" customHeight="1">
      <c r="A21" s="24"/>
      <c r="B21" s="25"/>
      <c r="C21" s="21" t="s">
        <v>53</v>
      </c>
      <c r="D21" s="22"/>
    </row>
    <row r="22" spans="1:4" ht="22.7" customHeight="1">
      <c r="A22" s="24"/>
      <c r="B22" s="25"/>
      <c r="C22" s="21" t="s">
        <v>54</v>
      </c>
      <c r="D22" s="22"/>
    </row>
    <row r="23" spans="1:4" ht="22.7" customHeight="1">
      <c r="A23" s="24"/>
      <c r="B23" s="25"/>
      <c r="C23" s="21" t="s">
        <v>55</v>
      </c>
      <c r="D23" s="22"/>
    </row>
    <row r="24" spans="1:4" ht="22.7" customHeight="1">
      <c r="A24" s="24"/>
      <c r="B24" s="25"/>
      <c r="C24" s="21" t="s">
        <v>56</v>
      </c>
      <c r="D24" s="22"/>
    </row>
    <row r="25" spans="1:4" ht="22.7" customHeight="1">
      <c r="A25" s="21"/>
      <c r="B25" s="23"/>
      <c r="C25" s="21" t="s">
        <v>57</v>
      </c>
      <c r="D25" s="22"/>
    </row>
    <row r="26" spans="1:4" ht="22.7" customHeight="1">
      <c r="A26" s="21"/>
      <c r="B26" s="23"/>
      <c r="C26" s="21" t="s">
        <v>58</v>
      </c>
      <c r="D26" s="22"/>
    </row>
    <row r="27" spans="1:4" ht="22.7" customHeight="1">
      <c r="A27" s="21"/>
      <c r="B27" s="23"/>
      <c r="C27" s="21" t="s">
        <v>59</v>
      </c>
      <c r="D27" s="22"/>
    </row>
    <row r="28" spans="1:4" ht="22.7" customHeight="1">
      <c r="A28" s="24"/>
      <c r="B28" s="25"/>
      <c r="C28" s="21" t="s">
        <v>60</v>
      </c>
      <c r="D28" s="22"/>
    </row>
    <row r="29" spans="1:4" ht="22.7" customHeight="1">
      <c r="A29" s="24"/>
      <c r="B29" s="25"/>
      <c r="C29" s="21" t="s">
        <v>61</v>
      </c>
      <c r="D29" s="22"/>
    </row>
    <row r="30" spans="1:4" ht="22.7" customHeight="1">
      <c r="A30" s="24"/>
      <c r="B30" s="25"/>
      <c r="C30" s="21" t="s">
        <v>62</v>
      </c>
      <c r="D30" s="22"/>
    </row>
    <row r="31" spans="1:4" ht="22.7" customHeight="1">
      <c r="A31" s="24"/>
      <c r="B31" s="25"/>
      <c r="C31" s="21" t="s">
        <v>63</v>
      </c>
      <c r="D31" s="22"/>
    </row>
    <row r="32" spans="1:4" ht="22.7" customHeight="1">
      <c r="A32" s="24"/>
      <c r="B32" s="25"/>
      <c r="C32" s="21" t="s">
        <v>64</v>
      </c>
      <c r="D32" s="22"/>
    </row>
    <row r="33" spans="1:6" ht="22.7" customHeight="1">
      <c r="A33" s="21"/>
      <c r="B33" s="21"/>
      <c r="C33" s="21" t="s">
        <v>65</v>
      </c>
      <c r="D33" s="22"/>
    </row>
    <row r="34" spans="1:6" ht="22.7" customHeight="1">
      <c r="A34" s="21"/>
      <c r="B34" s="21"/>
      <c r="C34" s="21" t="s">
        <v>66</v>
      </c>
      <c r="D34" s="22"/>
    </row>
    <row r="35" spans="1:6" ht="22.7" customHeight="1">
      <c r="A35" s="21"/>
      <c r="B35" s="21"/>
      <c r="C35" s="21" t="s">
        <v>67</v>
      </c>
      <c r="D35" s="22"/>
    </row>
    <row r="36" spans="1:6" ht="22.7" customHeight="1">
      <c r="A36" s="21"/>
      <c r="B36" s="21"/>
      <c r="C36" s="21"/>
      <c r="D36" s="21"/>
    </row>
    <row r="37" spans="1:6" ht="22.7" customHeight="1">
      <c r="A37" s="24" t="s">
        <v>68</v>
      </c>
      <c r="B37" s="25">
        <f>SUM(B6:B14)</f>
        <v>34253604.733600006</v>
      </c>
      <c r="C37" s="24" t="s">
        <v>69</v>
      </c>
      <c r="D37" s="25">
        <f>SUM(D6:D36)</f>
        <v>34253604.728</v>
      </c>
    </row>
    <row r="38" spans="1:6" ht="22.7" customHeight="1">
      <c r="A38" s="24" t="s">
        <v>70</v>
      </c>
      <c r="B38" s="25"/>
      <c r="C38" s="24" t="s">
        <v>71</v>
      </c>
      <c r="D38" s="25"/>
      <c r="F38" s="126" t="s">
        <v>347</v>
      </c>
    </row>
    <row r="39" spans="1:6" ht="22.7" customHeight="1">
      <c r="A39" s="21"/>
      <c r="B39" s="23"/>
      <c r="C39" s="21"/>
      <c r="D39" s="23"/>
    </row>
    <row r="40" spans="1:6" ht="22.7" customHeight="1">
      <c r="A40" s="24" t="s">
        <v>72</v>
      </c>
      <c r="B40" s="25">
        <f>B37+B38</f>
        <v>34253604.733600006</v>
      </c>
      <c r="C40" s="24" t="s">
        <v>73</v>
      </c>
      <c r="D40" s="25">
        <f>D37+D38</f>
        <v>34253604.728</v>
      </c>
    </row>
  </sheetData>
  <mergeCells count="4">
    <mergeCell ref="A2:D2"/>
    <mergeCell ref="A3:C3"/>
    <mergeCell ref="A4:B4"/>
    <mergeCell ref="C4:D4"/>
  </mergeCells>
  <phoneticPr fontId="14" type="noConversion"/>
  <pageMargins left="0.75" right="0.75" top="0.270000010728836" bottom="0.27000001072883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showZeros="0" topLeftCell="A13" workbookViewId="0">
      <selection activeCell="B29" sqref="B29"/>
    </sheetView>
  </sheetViews>
  <sheetFormatPr defaultColWidth="7.875" defaultRowHeight="12.75" customHeight="1"/>
  <cols>
    <col min="1" max="1" width="39.5" style="29" customWidth="1"/>
    <col min="2" max="2" width="35.625" style="29" customWidth="1"/>
    <col min="3" max="3" width="27.375" style="29" customWidth="1"/>
    <col min="4" max="16384" width="7.875" style="30"/>
  </cols>
  <sheetData>
    <row r="1" spans="1:3" ht="24.75" customHeight="1">
      <c r="A1" s="35"/>
    </row>
    <row r="2" spans="1:3" ht="24.75" customHeight="1">
      <c r="A2" s="133" t="s">
        <v>74</v>
      </c>
      <c r="B2" s="133"/>
    </row>
    <row r="3" spans="1:3" ht="24.75" customHeight="1">
      <c r="A3" s="36" t="s">
        <v>182</v>
      </c>
      <c r="B3" s="37" t="s">
        <v>24</v>
      </c>
    </row>
    <row r="4" spans="1:3" ht="24" customHeight="1">
      <c r="A4" s="38" t="s">
        <v>27</v>
      </c>
      <c r="B4" s="38" t="s">
        <v>28</v>
      </c>
    </row>
    <row r="5" spans="1:3" s="41" customFormat="1" ht="24.95" customHeight="1">
      <c r="A5" s="39" t="s">
        <v>75</v>
      </c>
      <c r="B5" s="40">
        <f>B6+B7</f>
        <v>31773394.733600002</v>
      </c>
      <c r="C5" s="17"/>
    </row>
    <row r="6" spans="1:3" s="41" customFormat="1" ht="24.95" customHeight="1">
      <c r="A6" s="39" t="s">
        <v>76</v>
      </c>
      <c r="B6" s="40">
        <v>31773394.733600002</v>
      </c>
      <c r="C6" s="17"/>
    </row>
    <row r="7" spans="1:3" s="41" customFormat="1" ht="24.95" customHeight="1">
      <c r="A7" s="39" t="s">
        <v>77</v>
      </c>
      <c r="B7" s="18"/>
      <c r="C7" s="17"/>
    </row>
    <row r="8" spans="1:3" s="41" customFormat="1" ht="24.95" customHeight="1">
      <c r="A8" s="39" t="s">
        <v>78</v>
      </c>
      <c r="B8" s="18">
        <f>B9+B10</f>
        <v>0</v>
      </c>
      <c r="C8" s="17"/>
    </row>
    <row r="9" spans="1:3" s="41" customFormat="1" ht="24.95" customHeight="1">
      <c r="A9" s="39" t="s">
        <v>79</v>
      </c>
      <c r="B9" s="18"/>
      <c r="C9" s="17"/>
    </row>
    <row r="10" spans="1:3" s="41" customFormat="1" ht="24.95" customHeight="1">
      <c r="A10" s="39" t="s">
        <v>80</v>
      </c>
      <c r="B10" s="18"/>
      <c r="C10" s="17"/>
    </row>
    <row r="11" spans="1:3" s="41" customFormat="1" ht="24.95" customHeight="1">
      <c r="A11" s="39" t="s">
        <v>81</v>
      </c>
      <c r="B11" s="18">
        <f>SUM(B12:B14)</f>
        <v>2480210</v>
      </c>
      <c r="C11" s="17"/>
    </row>
    <row r="12" spans="1:3" s="41" customFormat="1" ht="24.95" customHeight="1">
      <c r="A12" s="39" t="s">
        <v>82</v>
      </c>
      <c r="B12" s="40">
        <v>2480210</v>
      </c>
      <c r="C12" s="17"/>
    </row>
    <row r="13" spans="1:3" s="41" customFormat="1" ht="24.95" customHeight="1">
      <c r="A13" s="39" t="s">
        <v>83</v>
      </c>
      <c r="B13" s="18"/>
      <c r="C13" s="17"/>
    </row>
    <row r="14" spans="1:3" s="41" customFormat="1" ht="24.95" customHeight="1">
      <c r="A14" s="39" t="s">
        <v>84</v>
      </c>
      <c r="B14" s="18"/>
      <c r="C14" s="17"/>
    </row>
    <row r="15" spans="1:3" s="41" customFormat="1" ht="24.95" customHeight="1">
      <c r="A15" s="39" t="s">
        <v>85</v>
      </c>
      <c r="B15" s="18"/>
      <c r="C15" s="17"/>
    </row>
    <row r="16" spans="1:3" s="41" customFormat="1" ht="24.95" customHeight="1">
      <c r="A16" s="39" t="s">
        <v>86</v>
      </c>
      <c r="B16" s="18"/>
      <c r="C16" s="17"/>
    </row>
    <row r="17" spans="1:3" s="41" customFormat="1" ht="24.95" customHeight="1">
      <c r="A17" s="39" t="s">
        <v>87</v>
      </c>
      <c r="B17" s="18"/>
      <c r="C17" s="17"/>
    </row>
    <row r="18" spans="1:3" s="41" customFormat="1" ht="24.95" customHeight="1">
      <c r="A18" s="39" t="s">
        <v>88</v>
      </c>
      <c r="B18" s="18"/>
      <c r="C18" s="17"/>
    </row>
    <row r="19" spans="1:3" s="41" customFormat="1" ht="24.95" customHeight="1">
      <c r="A19" s="39" t="s">
        <v>89</v>
      </c>
      <c r="B19" s="40">
        <f>B20+B23+B26+B27</f>
        <v>0</v>
      </c>
      <c r="C19" s="17"/>
    </row>
    <row r="20" spans="1:3" s="41" customFormat="1" ht="24.95" customHeight="1">
      <c r="A20" s="39" t="s">
        <v>90</v>
      </c>
      <c r="B20" s="40">
        <f>B21+B22</f>
        <v>0</v>
      </c>
      <c r="C20" s="17"/>
    </row>
    <row r="21" spans="1:3" s="41" customFormat="1" ht="24.95" customHeight="1">
      <c r="A21" s="39" t="s">
        <v>91</v>
      </c>
      <c r="B21" s="40"/>
      <c r="C21" s="17"/>
    </row>
    <row r="22" spans="1:3" s="41" customFormat="1" ht="24.95" customHeight="1">
      <c r="A22" s="39" t="s">
        <v>92</v>
      </c>
      <c r="B22" s="40"/>
      <c r="C22" s="17"/>
    </row>
    <row r="23" spans="1:3" s="41" customFormat="1" ht="24.95" customHeight="1">
      <c r="A23" s="39" t="s">
        <v>93</v>
      </c>
      <c r="B23" s="40">
        <f>B24+B25</f>
        <v>0</v>
      </c>
      <c r="C23" s="17"/>
    </row>
    <row r="24" spans="1:3" s="41" customFormat="1" ht="24.95" customHeight="1">
      <c r="A24" s="39" t="s">
        <v>94</v>
      </c>
      <c r="B24" s="40"/>
      <c r="C24" s="17"/>
    </row>
    <row r="25" spans="1:3" s="41" customFormat="1" ht="24.95" customHeight="1">
      <c r="A25" s="39" t="s">
        <v>95</v>
      </c>
      <c r="B25" s="40"/>
      <c r="C25" s="17"/>
    </row>
    <row r="26" spans="1:3" s="41" customFormat="1" ht="24.95" customHeight="1">
      <c r="A26" s="39" t="s">
        <v>96</v>
      </c>
      <c r="B26" s="40"/>
      <c r="C26" s="17"/>
    </row>
    <row r="27" spans="1:3" s="41" customFormat="1" ht="24.95" customHeight="1">
      <c r="A27" s="39" t="s">
        <v>97</v>
      </c>
      <c r="B27" s="40"/>
      <c r="C27" s="17"/>
    </row>
    <row r="28" spans="1:3" ht="24.95" customHeight="1">
      <c r="A28" s="43"/>
      <c r="B28" s="44"/>
    </row>
    <row r="29" spans="1:3" s="41" customFormat="1" ht="24.95" customHeight="1">
      <c r="A29" s="45" t="s">
        <v>98</v>
      </c>
      <c r="B29" s="46">
        <f>B5+B8+B11+B15+B16+B17+B18+B19</f>
        <v>34253604.733600006</v>
      </c>
      <c r="C29" s="17"/>
    </row>
  </sheetData>
  <sheetProtection formatCells="0" formatColumns="0" formatRows="0"/>
  <mergeCells count="1">
    <mergeCell ref="A2:B2"/>
  </mergeCells>
  <phoneticPr fontId="14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C8" sqref="C8"/>
    </sheetView>
  </sheetViews>
  <sheetFormatPr defaultColWidth="7.875" defaultRowHeight="12.75" customHeight="1"/>
  <cols>
    <col min="1" max="1" width="12.625" style="29" customWidth="1"/>
    <col min="2" max="2" width="28.875" style="29" bestFit="1" customWidth="1"/>
    <col min="3" max="3" width="18.75" style="29" customWidth="1"/>
    <col min="4" max="5" width="17.25" style="29" customWidth="1"/>
    <col min="6" max="7" width="6" style="29" customWidth="1"/>
    <col min="8" max="8" width="7.875" style="30"/>
    <col min="9" max="9" width="12.75" style="30" bestFit="1" customWidth="1"/>
    <col min="10" max="11" width="7.875" style="30"/>
    <col min="12" max="12" width="21.375" style="30" customWidth="1"/>
    <col min="13" max="16384" width="7.875" style="30"/>
  </cols>
  <sheetData>
    <row r="1" spans="1:7" ht="17.25" customHeight="1">
      <c r="A1" s="35"/>
      <c r="B1" s="35"/>
    </row>
    <row r="2" spans="1:7" ht="24.75" customHeight="1">
      <c r="A2" s="134" t="s">
        <v>99</v>
      </c>
      <c r="B2" s="134"/>
      <c r="C2" s="134"/>
      <c r="D2" s="134"/>
      <c r="E2" s="134"/>
    </row>
    <row r="3" spans="1:7" ht="24.75" customHeight="1">
      <c r="A3" s="36" t="s">
        <v>182</v>
      </c>
      <c r="B3" s="47"/>
      <c r="C3" s="47"/>
      <c r="E3" s="48" t="s">
        <v>24</v>
      </c>
    </row>
    <row r="4" spans="1:7" ht="24.75" customHeight="1">
      <c r="A4" s="135" t="s">
        <v>183</v>
      </c>
      <c r="B4" s="135" t="s">
        <v>184</v>
      </c>
      <c r="C4" s="135" t="s">
        <v>101</v>
      </c>
      <c r="D4" s="135" t="s">
        <v>102</v>
      </c>
      <c r="E4" s="135" t="s">
        <v>103</v>
      </c>
    </row>
    <row r="5" spans="1:7" ht="24.75" customHeight="1">
      <c r="A5" s="135"/>
      <c r="B5" s="135"/>
      <c r="C5" s="135"/>
      <c r="D5" s="135"/>
      <c r="E5" s="135"/>
    </row>
    <row r="6" spans="1:7" ht="18" customHeight="1">
      <c r="A6" s="49" t="s">
        <v>185</v>
      </c>
      <c r="B6" s="49" t="s">
        <v>186</v>
      </c>
      <c r="C6" s="49">
        <v>1</v>
      </c>
      <c r="D6" s="49">
        <v>2</v>
      </c>
      <c r="E6" s="49">
        <v>3</v>
      </c>
    </row>
    <row r="7" spans="1:7" s="41" customFormat="1" ht="24" customHeight="1">
      <c r="A7" s="50"/>
      <c r="B7" s="50" t="s">
        <v>104</v>
      </c>
      <c r="C7" s="51">
        <f>C8+C11+C18</f>
        <v>34253604.729600005</v>
      </c>
      <c r="D7" s="51">
        <f>D8+D11+D18</f>
        <v>34253604.729600005</v>
      </c>
      <c r="E7" s="51"/>
      <c r="F7" s="17"/>
      <c r="G7" s="17"/>
    </row>
    <row r="8" spans="1:7" ht="24" customHeight="1">
      <c r="A8" s="50" t="s">
        <v>187</v>
      </c>
      <c r="B8" s="50" t="s">
        <v>188</v>
      </c>
      <c r="C8" s="52">
        <f>D8+E8</f>
        <v>32068574.32</v>
      </c>
      <c r="D8" s="51">
        <f>D9</f>
        <v>32068574.32</v>
      </c>
      <c r="E8" s="51"/>
    </row>
    <row r="9" spans="1:7" ht="24" customHeight="1">
      <c r="A9" s="50" t="s">
        <v>189</v>
      </c>
      <c r="B9" s="50" t="s">
        <v>190</v>
      </c>
      <c r="C9" s="52">
        <f>D9+E9</f>
        <v>32068574.32</v>
      </c>
      <c r="D9" s="51">
        <f>D10</f>
        <v>32068574.32</v>
      </c>
      <c r="E9" s="51"/>
    </row>
    <row r="10" spans="1:7" ht="24" customHeight="1">
      <c r="A10" s="53" t="s">
        <v>191</v>
      </c>
      <c r="B10" s="53" t="s">
        <v>192</v>
      </c>
      <c r="C10" s="52">
        <f>D10+E10</f>
        <v>32068574.32</v>
      </c>
      <c r="D10" s="42">
        <v>32068574.32</v>
      </c>
      <c r="E10" s="51"/>
    </row>
    <row r="11" spans="1:7" ht="24" customHeight="1">
      <c r="A11" s="50" t="s">
        <v>261</v>
      </c>
      <c r="B11" s="50" t="s">
        <v>262</v>
      </c>
      <c r="C11" s="52">
        <f t="shared" ref="C11:C20" si="0">D11+E11</f>
        <v>562722.93559999997</v>
      </c>
      <c r="D11" s="51">
        <f>D12+D16</f>
        <v>562722.93559999997</v>
      </c>
      <c r="E11" s="51"/>
    </row>
    <row r="12" spans="1:7" ht="24" customHeight="1">
      <c r="A12" s="50" t="s">
        <v>274</v>
      </c>
      <c r="B12" s="50" t="s">
        <v>269</v>
      </c>
      <c r="C12" s="52">
        <f t="shared" si="0"/>
        <v>351462.44</v>
      </c>
      <c r="D12" s="51">
        <f>D13+D14+D15</f>
        <v>351462.44</v>
      </c>
      <c r="E12" s="51"/>
    </row>
    <row r="13" spans="1:7" ht="24" customHeight="1">
      <c r="A13" s="53" t="s">
        <v>275</v>
      </c>
      <c r="B13" s="53" t="s">
        <v>266</v>
      </c>
      <c r="C13" s="52">
        <f t="shared" si="0"/>
        <v>351462.44</v>
      </c>
      <c r="D13" s="30">
        <v>351462.44</v>
      </c>
      <c r="E13" s="112"/>
    </row>
    <row r="14" spans="1:7" ht="24" customHeight="1">
      <c r="A14" s="53" t="s">
        <v>276</v>
      </c>
      <c r="B14" s="53" t="s">
        <v>267</v>
      </c>
      <c r="C14" s="52"/>
      <c r="D14" s="54"/>
      <c r="E14" s="54"/>
    </row>
    <row r="15" spans="1:7" ht="24" customHeight="1">
      <c r="A15" s="53" t="s">
        <v>277</v>
      </c>
      <c r="B15" s="53" t="s">
        <v>268</v>
      </c>
      <c r="C15" s="52"/>
      <c r="D15" s="51"/>
      <c r="E15" s="51"/>
    </row>
    <row r="16" spans="1:7" ht="24" customHeight="1">
      <c r="A16" s="50" t="s">
        <v>263</v>
      </c>
      <c r="B16" s="50" t="s">
        <v>271</v>
      </c>
      <c r="C16" s="52">
        <f t="shared" si="0"/>
        <v>211260.49560000002</v>
      </c>
      <c r="D16" s="51">
        <f>D17</f>
        <v>211260.49560000002</v>
      </c>
      <c r="E16" s="51"/>
    </row>
    <row r="17" spans="1:5" ht="24" customHeight="1">
      <c r="A17" s="53" t="s">
        <v>280</v>
      </c>
      <c r="B17" s="53" t="s">
        <v>272</v>
      </c>
      <c r="C17" s="52">
        <f t="shared" si="0"/>
        <v>211260.49560000002</v>
      </c>
      <c r="D17" s="42">
        <v>211260.49560000002</v>
      </c>
      <c r="E17" s="54"/>
    </row>
    <row r="18" spans="1:5" ht="24" customHeight="1">
      <c r="A18" s="50" t="s">
        <v>264</v>
      </c>
      <c r="B18" s="50" t="s">
        <v>265</v>
      </c>
      <c r="C18" s="52">
        <f t="shared" si="0"/>
        <v>1622307.4739999999</v>
      </c>
      <c r="D18" s="42">
        <f>D19</f>
        <v>1622307.4739999999</v>
      </c>
      <c r="E18" s="54"/>
    </row>
    <row r="19" spans="1:5" ht="24" customHeight="1">
      <c r="A19" s="50" t="s">
        <v>278</v>
      </c>
      <c r="B19" s="50" t="s">
        <v>270</v>
      </c>
      <c r="C19" s="52">
        <f t="shared" si="0"/>
        <v>1622307.4739999999</v>
      </c>
      <c r="D19" s="42">
        <f>D20</f>
        <v>1622307.4739999999</v>
      </c>
      <c r="E19" s="54"/>
    </row>
    <row r="20" spans="1:5" ht="24" customHeight="1">
      <c r="A20" s="53" t="s">
        <v>279</v>
      </c>
      <c r="B20" s="53" t="s">
        <v>273</v>
      </c>
      <c r="C20" s="52">
        <f t="shared" si="0"/>
        <v>1622307.4739999999</v>
      </c>
      <c r="D20" s="42">
        <v>1622307.4739999999</v>
      </c>
      <c r="E20" s="51"/>
    </row>
    <row r="21" spans="1:5" ht="24" customHeight="1">
      <c r="A21" s="53"/>
      <c r="B21" s="53"/>
      <c r="C21" s="51"/>
      <c r="D21" s="54"/>
      <c r="E21" s="54"/>
    </row>
    <row r="22" spans="1:5" ht="24" customHeight="1">
      <c r="A22" s="53"/>
      <c r="B22" s="53"/>
      <c r="C22" s="51"/>
      <c r="D22" s="54"/>
      <c r="E22" s="54"/>
    </row>
    <row r="23" spans="1:5" ht="24" customHeight="1">
      <c r="A23" s="50"/>
      <c r="B23" s="50"/>
      <c r="C23" s="51"/>
      <c r="D23" s="51"/>
      <c r="E23" s="51"/>
    </row>
    <row r="24" spans="1:5" ht="24" customHeight="1">
      <c r="A24" s="50"/>
      <c r="B24" s="50"/>
      <c r="C24" s="51"/>
      <c r="D24" s="51"/>
      <c r="E24" s="51"/>
    </row>
    <row r="25" spans="1:5" ht="24" customHeight="1">
      <c r="A25" s="53"/>
      <c r="B25" s="53"/>
      <c r="C25" s="51"/>
      <c r="D25" s="54"/>
      <c r="E25" s="54"/>
    </row>
    <row r="26" spans="1:5" ht="24" customHeight="1">
      <c r="A26" s="53"/>
      <c r="B26" s="53"/>
      <c r="C26" s="51"/>
      <c r="D26" s="54"/>
      <c r="E26" s="54"/>
    </row>
    <row r="27" spans="1:5" ht="24" customHeight="1">
      <c r="A27" s="50"/>
      <c r="B27" s="50"/>
      <c r="C27" s="51"/>
      <c r="D27" s="51"/>
      <c r="E27" s="51"/>
    </row>
    <row r="28" spans="1:5" ht="24" customHeight="1">
      <c r="A28" s="50"/>
      <c r="B28" s="50"/>
      <c r="C28" s="51"/>
      <c r="D28" s="51"/>
      <c r="E28" s="51"/>
    </row>
    <row r="29" spans="1:5" ht="24" customHeight="1">
      <c r="A29" s="53"/>
      <c r="B29" s="53"/>
      <c r="C29" s="51"/>
      <c r="D29" s="54"/>
      <c r="E29" s="54"/>
    </row>
    <row r="30" spans="1:5" ht="24" customHeight="1">
      <c r="A30" s="50"/>
      <c r="B30" s="50"/>
      <c r="C30" s="51"/>
      <c r="D30" s="51"/>
      <c r="E30" s="51"/>
    </row>
    <row r="31" spans="1:5" ht="24" customHeight="1">
      <c r="A31" s="50"/>
      <c r="B31" s="50"/>
      <c r="C31" s="51"/>
      <c r="D31" s="51"/>
      <c r="E31" s="51"/>
    </row>
    <row r="32" spans="1:5" ht="24" customHeight="1">
      <c r="A32" s="53"/>
      <c r="B32" s="53"/>
      <c r="C32" s="51"/>
      <c r="D32" s="54"/>
      <c r="E32" s="54"/>
    </row>
  </sheetData>
  <mergeCells count="6">
    <mergeCell ref="A2:E2"/>
    <mergeCell ref="A4:A5"/>
    <mergeCell ref="B4:B5"/>
    <mergeCell ref="C4:C5"/>
    <mergeCell ref="D4:D5"/>
    <mergeCell ref="E4:E5"/>
  </mergeCells>
  <phoneticPr fontId="14" type="noConversion"/>
  <printOptions horizontalCentered="1"/>
  <pageMargins left="0.35433070866141736" right="0.35433070866141736" top="0.27559055118110237" bottom="0.2755905511811023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C10" sqref="C10"/>
    </sheetView>
  </sheetViews>
  <sheetFormatPr defaultColWidth="10" defaultRowHeight="13.5"/>
  <cols>
    <col min="1" max="1" width="24.625" customWidth="1"/>
    <col min="2" max="2" width="16.75" customWidth="1"/>
    <col min="3" max="3" width="28.87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39.950000000000003" customHeight="1">
      <c r="A2" s="130" t="s">
        <v>105</v>
      </c>
      <c r="B2" s="130"/>
      <c r="C2" s="130"/>
      <c r="D2" s="130"/>
      <c r="E2" s="1"/>
      <c r="F2" s="1"/>
      <c r="G2" s="1"/>
    </row>
    <row r="3" spans="1:7" ht="22.7" customHeight="1">
      <c r="A3" s="36" t="s">
        <v>193</v>
      </c>
      <c r="B3" s="2"/>
      <c r="C3" s="136" t="s">
        <v>24</v>
      </c>
      <c r="D3" s="136"/>
      <c r="E3" s="2"/>
      <c r="F3" s="2"/>
      <c r="G3" s="2"/>
    </row>
    <row r="4" spans="1:7" ht="22.7" customHeight="1">
      <c r="A4" s="132" t="s">
        <v>25</v>
      </c>
      <c r="B4" s="132"/>
      <c r="C4" s="132" t="s">
        <v>26</v>
      </c>
      <c r="D4" s="132"/>
      <c r="E4" s="2"/>
      <c r="F4" s="2"/>
      <c r="G4" s="2"/>
    </row>
    <row r="5" spans="1:7" ht="22.7" customHeight="1">
      <c r="A5" s="10" t="s">
        <v>27</v>
      </c>
      <c r="B5" s="10" t="s">
        <v>28</v>
      </c>
      <c r="C5" s="10" t="s">
        <v>27</v>
      </c>
      <c r="D5" s="10" t="s">
        <v>104</v>
      </c>
      <c r="E5" s="2"/>
      <c r="F5" s="2"/>
      <c r="G5" s="2"/>
    </row>
    <row r="6" spans="1:7" ht="22.7" customHeight="1">
      <c r="A6" s="5" t="s">
        <v>106</v>
      </c>
      <c r="B6" s="12">
        <f>SUM(B7:B9)</f>
        <v>31773394.733600002</v>
      </c>
      <c r="C6" s="5" t="s">
        <v>107</v>
      </c>
      <c r="D6" s="40">
        <v>31773394.733600002</v>
      </c>
      <c r="E6" s="2"/>
      <c r="F6" s="2"/>
      <c r="G6" s="2"/>
    </row>
    <row r="7" spans="1:7" ht="22.7" customHeight="1">
      <c r="A7" s="5" t="s">
        <v>108</v>
      </c>
      <c r="B7" s="40">
        <v>31773394.733600002</v>
      </c>
      <c r="C7" s="5" t="s">
        <v>109</v>
      </c>
      <c r="D7" s="13"/>
      <c r="E7" s="2"/>
      <c r="F7" s="2"/>
      <c r="G7" s="2"/>
    </row>
    <row r="8" spans="1:7" ht="22.7" customHeight="1">
      <c r="A8" s="5" t="s">
        <v>110</v>
      </c>
      <c r="B8" s="13"/>
      <c r="C8" s="5" t="s">
        <v>111</v>
      </c>
      <c r="D8" s="13"/>
      <c r="E8" s="2"/>
      <c r="F8" s="2"/>
      <c r="G8" s="2"/>
    </row>
    <row r="9" spans="1:7" ht="22.7" customHeight="1">
      <c r="A9" s="5" t="s">
        <v>112</v>
      </c>
      <c r="B9" s="13"/>
      <c r="C9" s="5" t="s">
        <v>113</v>
      </c>
      <c r="D9" s="13"/>
      <c r="E9" s="2"/>
      <c r="F9" s="2"/>
      <c r="G9" s="2"/>
    </row>
    <row r="10" spans="1:7" ht="22.7" customHeight="1">
      <c r="A10" s="5"/>
      <c r="B10" s="14"/>
      <c r="C10" s="5" t="s">
        <v>114</v>
      </c>
      <c r="D10" s="13"/>
      <c r="E10" s="2"/>
      <c r="F10" s="2"/>
      <c r="G10" s="2"/>
    </row>
    <row r="11" spans="1:7" ht="22.7" customHeight="1">
      <c r="A11" s="5"/>
      <c r="B11" s="14"/>
      <c r="C11" s="5" t="s">
        <v>115</v>
      </c>
      <c r="D11" s="40">
        <v>29588364.324000001</v>
      </c>
      <c r="E11" s="2"/>
      <c r="F11" s="2"/>
      <c r="G11" s="2"/>
    </row>
    <row r="12" spans="1:7" ht="22.7" customHeight="1">
      <c r="A12" s="5"/>
      <c r="B12" s="14"/>
      <c r="C12" s="5" t="s">
        <v>116</v>
      </c>
      <c r="D12" s="13"/>
      <c r="E12" s="2"/>
      <c r="F12" s="2"/>
      <c r="G12" s="2"/>
    </row>
    <row r="13" spans="1:7" ht="22.7" customHeight="1">
      <c r="A13" s="7"/>
      <c r="B13" s="11"/>
      <c r="C13" s="5" t="s">
        <v>117</v>
      </c>
      <c r="D13" s="13"/>
      <c r="E13" s="2"/>
      <c r="F13" s="2"/>
      <c r="G13" s="2"/>
    </row>
    <row r="14" spans="1:7" ht="22.7" customHeight="1">
      <c r="A14" s="5"/>
      <c r="B14" s="14"/>
      <c r="C14" s="5" t="s">
        <v>118</v>
      </c>
      <c r="D14" s="40">
        <v>562722.93000000005</v>
      </c>
      <c r="E14" s="2"/>
      <c r="F14" s="2"/>
      <c r="G14" s="8"/>
    </row>
    <row r="15" spans="1:7" ht="22.7" customHeight="1">
      <c r="A15" s="5"/>
      <c r="B15" s="14"/>
      <c r="C15" s="5" t="s">
        <v>119</v>
      </c>
      <c r="D15" s="40"/>
      <c r="E15" s="2"/>
      <c r="F15" s="2"/>
      <c r="G15" s="2"/>
    </row>
    <row r="16" spans="1:7" ht="22.7" customHeight="1">
      <c r="A16" s="5"/>
      <c r="B16" s="14"/>
      <c r="C16" s="5" t="s">
        <v>120</v>
      </c>
      <c r="D16" s="40">
        <v>1622307.4739999999</v>
      </c>
      <c r="E16" s="2"/>
      <c r="F16" s="2"/>
      <c r="G16" s="2"/>
    </row>
    <row r="17" spans="1:7" ht="22.7" customHeight="1">
      <c r="A17" s="5"/>
      <c r="B17" s="14"/>
      <c r="C17" s="5" t="s">
        <v>121</v>
      </c>
      <c r="D17" s="13"/>
      <c r="E17" s="2"/>
      <c r="F17" s="2"/>
      <c r="G17" s="2"/>
    </row>
    <row r="18" spans="1:7" ht="22.7" customHeight="1">
      <c r="A18" s="5"/>
      <c r="B18" s="14"/>
      <c r="C18" s="5" t="s">
        <v>122</v>
      </c>
      <c r="D18" s="13"/>
      <c r="E18" s="2"/>
      <c r="F18" s="2"/>
      <c r="G18" s="2"/>
    </row>
    <row r="19" spans="1:7" ht="22.7" customHeight="1">
      <c r="A19" s="5"/>
      <c r="B19" s="5"/>
      <c r="C19" s="5" t="s">
        <v>123</v>
      </c>
      <c r="D19" s="13"/>
      <c r="E19" s="2"/>
      <c r="F19" s="2"/>
      <c r="G19" s="2"/>
    </row>
    <row r="20" spans="1:7" ht="22.7" customHeight="1">
      <c r="A20" s="5"/>
      <c r="B20" s="5"/>
      <c r="C20" s="5" t="s">
        <v>124</v>
      </c>
      <c r="D20" s="13"/>
      <c r="E20" s="2"/>
      <c r="F20" s="2"/>
      <c r="G20" s="2"/>
    </row>
    <row r="21" spans="1:7" ht="22.7" customHeight="1">
      <c r="A21" s="5"/>
      <c r="B21" s="5"/>
      <c r="C21" s="5" t="s">
        <v>125</v>
      </c>
      <c r="D21" s="13"/>
      <c r="E21" s="2"/>
      <c r="F21" s="2"/>
      <c r="G21" s="2"/>
    </row>
    <row r="22" spans="1:7" ht="22.7" customHeight="1">
      <c r="A22" s="5"/>
      <c r="B22" s="5"/>
      <c r="C22" s="5" t="s">
        <v>126</v>
      </c>
      <c r="D22" s="13"/>
      <c r="E22" s="2"/>
      <c r="F22" s="2"/>
      <c r="G22" s="2"/>
    </row>
    <row r="23" spans="1:7" ht="22.7" customHeight="1">
      <c r="A23" s="5"/>
      <c r="B23" s="5"/>
      <c r="C23" s="5" t="s">
        <v>127</v>
      </c>
      <c r="D23" s="13"/>
      <c r="E23" s="2"/>
      <c r="F23" s="2"/>
      <c r="G23" s="2"/>
    </row>
    <row r="24" spans="1:7" ht="22.7" customHeight="1">
      <c r="A24" s="5"/>
      <c r="B24" s="5"/>
      <c r="C24" s="5" t="s">
        <v>128</v>
      </c>
      <c r="D24" s="13"/>
      <c r="E24" s="2"/>
      <c r="F24" s="2"/>
      <c r="G24" s="2"/>
    </row>
    <row r="25" spans="1:7" ht="22.7" customHeight="1">
      <c r="A25" s="5"/>
      <c r="B25" s="5"/>
      <c r="C25" s="5" t="s">
        <v>129</v>
      </c>
      <c r="D25" s="13"/>
      <c r="E25" s="2"/>
      <c r="F25" s="2"/>
      <c r="G25" s="2"/>
    </row>
    <row r="26" spans="1:7" ht="22.7" customHeight="1">
      <c r="A26" s="5"/>
      <c r="B26" s="5"/>
      <c r="C26" s="5" t="s">
        <v>130</v>
      </c>
      <c r="D26" s="13"/>
      <c r="E26" s="2"/>
      <c r="F26" s="2"/>
      <c r="G26" s="2"/>
    </row>
    <row r="27" spans="1:7" ht="22.7" customHeight="1">
      <c r="A27" s="5"/>
      <c r="B27" s="5"/>
      <c r="C27" s="5" t="s">
        <v>131</v>
      </c>
      <c r="D27" s="13"/>
      <c r="E27" s="2"/>
      <c r="F27" s="2"/>
      <c r="G27" s="2"/>
    </row>
    <row r="28" spans="1:7" ht="22.7" customHeight="1">
      <c r="A28" s="5"/>
      <c r="B28" s="5"/>
      <c r="C28" s="5" t="s">
        <v>132</v>
      </c>
      <c r="D28" s="13"/>
      <c r="E28" s="2"/>
      <c r="F28" s="2"/>
      <c r="G28" s="2"/>
    </row>
    <row r="29" spans="1:7" ht="22.7" customHeight="1">
      <c r="A29" s="5"/>
      <c r="B29" s="5"/>
      <c r="C29" s="5" t="s">
        <v>133</v>
      </c>
      <c r="D29" s="13"/>
      <c r="E29" s="2"/>
      <c r="F29" s="2"/>
      <c r="G29" s="2"/>
    </row>
    <row r="30" spans="1:7" ht="22.7" customHeight="1">
      <c r="A30" s="5"/>
      <c r="B30" s="5"/>
      <c r="C30" s="5" t="s">
        <v>134</v>
      </c>
      <c r="D30" s="13"/>
      <c r="E30" s="2"/>
      <c r="F30" s="2"/>
      <c r="G30" s="2"/>
    </row>
    <row r="31" spans="1:7" ht="22.7" customHeight="1">
      <c r="A31" s="5"/>
      <c r="B31" s="5"/>
      <c r="C31" s="5" t="s">
        <v>135</v>
      </c>
      <c r="D31" s="13"/>
      <c r="E31" s="2"/>
      <c r="F31" s="2"/>
      <c r="G31" s="2"/>
    </row>
    <row r="32" spans="1:7" ht="22.7" customHeight="1">
      <c r="A32" s="5"/>
      <c r="B32" s="5"/>
      <c r="C32" s="5" t="s">
        <v>136</v>
      </c>
      <c r="D32" s="13"/>
      <c r="E32" s="2"/>
      <c r="F32" s="2"/>
      <c r="G32" s="2"/>
    </row>
    <row r="33" spans="1:7" ht="22.7" customHeight="1">
      <c r="A33" s="5"/>
      <c r="B33" s="5"/>
      <c r="C33" s="5" t="s">
        <v>137</v>
      </c>
      <c r="D33" s="13"/>
      <c r="E33" s="2"/>
      <c r="F33" s="2"/>
      <c r="G33" s="2"/>
    </row>
    <row r="34" spans="1:7" ht="22.7" customHeight="1">
      <c r="A34" s="5"/>
      <c r="B34" s="5"/>
      <c r="C34" s="5" t="s">
        <v>138</v>
      </c>
      <c r="D34" s="13"/>
      <c r="E34" s="2"/>
      <c r="F34" s="2"/>
      <c r="G34" s="2"/>
    </row>
    <row r="35" spans="1:7" ht="22.7" customHeight="1">
      <c r="A35" s="5"/>
      <c r="B35" s="5"/>
      <c r="C35" s="5" t="s">
        <v>139</v>
      </c>
      <c r="D35" s="13"/>
      <c r="E35" s="2"/>
      <c r="F35" s="2"/>
      <c r="G35" s="2"/>
    </row>
    <row r="36" spans="1:7" ht="22.7" customHeight="1">
      <c r="A36" s="5"/>
      <c r="B36" s="5"/>
      <c r="C36" s="5" t="s">
        <v>140</v>
      </c>
      <c r="D36" s="12"/>
      <c r="E36" s="2"/>
      <c r="F36" s="2"/>
      <c r="G36" s="2"/>
    </row>
    <row r="37" spans="1:7" ht="22.7" customHeight="1">
      <c r="A37" s="10" t="s">
        <v>141</v>
      </c>
      <c r="B37" s="15">
        <f>B6</f>
        <v>31773394.733600002</v>
      </c>
      <c r="C37" s="10" t="s">
        <v>142</v>
      </c>
      <c r="D37" s="16">
        <f>D6</f>
        <v>31773394.733600002</v>
      </c>
      <c r="E37" s="8"/>
      <c r="F37" s="2"/>
      <c r="G37" s="2"/>
    </row>
  </sheetData>
  <mergeCells count="4">
    <mergeCell ref="A2:D2"/>
    <mergeCell ref="C3:D3"/>
    <mergeCell ref="A4:B4"/>
    <mergeCell ref="C4:D4"/>
  </mergeCells>
  <phoneticPr fontId="14" type="noConversion"/>
  <pageMargins left="0.75" right="0.75" top="0.270000010728836" bottom="0.270000010728836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O3" sqref="O3"/>
    </sheetView>
  </sheetViews>
  <sheetFormatPr defaultColWidth="7.875" defaultRowHeight="12.75" customHeight="1"/>
  <cols>
    <col min="1" max="1" width="9.875" style="29" customWidth="1"/>
    <col min="2" max="2" width="16.75" style="29" customWidth="1"/>
    <col min="3" max="3" width="15.125" style="29" customWidth="1"/>
    <col min="4" max="4" width="13.75" style="29" customWidth="1"/>
    <col min="5" max="5" width="14.75" style="29" customWidth="1"/>
    <col min="6" max="6" width="12.5" style="29" customWidth="1"/>
    <col min="7" max="12" width="8.25" style="29" customWidth="1"/>
    <col min="13" max="14" width="6" style="29" customWidth="1"/>
    <col min="15" max="16384" width="7.875" style="30"/>
  </cols>
  <sheetData>
    <row r="1" spans="1:14" ht="24.75" customHeight="1">
      <c r="A1" s="35"/>
      <c r="B1" s="35"/>
    </row>
    <row r="2" spans="1:14" ht="24.75" customHeight="1">
      <c r="A2" s="133" t="s">
        <v>143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4" ht="24.75" customHeight="1">
      <c r="A3" s="36" t="s">
        <v>193</v>
      </c>
      <c r="L3" s="37" t="s">
        <v>24</v>
      </c>
    </row>
    <row r="4" spans="1:14" ht="24.75" customHeight="1">
      <c r="A4" s="139" t="s">
        <v>194</v>
      </c>
      <c r="B4" s="139" t="s">
        <v>144</v>
      </c>
      <c r="C4" s="139" t="s">
        <v>104</v>
      </c>
      <c r="D4" s="141" t="s">
        <v>145</v>
      </c>
      <c r="E4" s="142"/>
      <c r="F4" s="143"/>
      <c r="G4" s="141" t="s">
        <v>146</v>
      </c>
      <c r="H4" s="142"/>
      <c r="I4" s="143"/>
      <c r="J4" s="141" t="s">
        <v>147</v>
      </c>
      <c r="K4" s="142"/>
      <c r="L4" s="143"/>
    </row>
    <row r="5" spans="1:14" ht="24.75" customHeight="1">
      <c r="A5" s="140"/>
      <c r="B5" s="140"/>
      <c r="C5" s="140"/>
      <c r="D5" s="38" t="s">
        <v>104</v>
      </c>
      <c r="E5" s="38" t="s">
        <v>102</v>
      </c>
      <c r="F5" s="38" t="s">
        <v>103</v>
      </c>
      <c r="G5" s="38" t="s">
        <v>104</v>
      </c>
      <c r="H5" s="38" t="s">
        <v>102</v>
      </c>
      <c r="I5" s="38" t="s">
        <v>103</v>
      </c>
      <c r="J5" s="38" t="s">
        <v>104</v>
      </c>
      <c r="K5" s="38" t="s">
        <v>102</v>
      </c>
      <c r="L5" s="38" t="s">
        <v>103</v>
      </c>
    </row>
    <row r="6" spans="1:14" ht="24.75" customHeight="1">
      <c r="A6" s="49" t="s">
        <v>185</v>
      </c>
      <c r="B6" s="49" t="s">
        <v>186</v>
      </c>
      <c r="C6" s="49">
        <v>1</v>
      </c>
      <c r="D6" s="49">
        <v>2</v>
      </c>
      <c r="E6" s="49">
        <v>3</v>
      </c>
      <c r="F6" s="49">
        <v>4</v>
      </c>
      <c r="G6" s="49">
        <v>2</v>
      </c>
      <c r="H6" s="49">
        <v>3</v>
      </c>
      <c r="I6" s="49">
        <v>4</v>
      </c>
      <c r="J6" s="49">
        <v>2</v>
      </c>
      <c r="K6" s="49">
        <v>3</v>
      </c>
      <c r="L6" s="49">
        <v>4</v>
      </c>
    </row>
    <row r="7" spans="1:14" s="41" customFormat="1" ht="24.75" customHeight="1">
      <c r="A7" s="137" t="s">
        <v>104</v>
      </c>
      <c r="B7" s="138"/>
      <c r="C7" s="52">
        <f>C8</f>
        <v>31773394.733600002</v>
      </c>
      <c r="D7" s="52">
        <f>D8</f>
        <v>31773394.733600002</v>
      </c>
      <c r="E7" s="52">
        <f>E8</f>
        <v>31773394.733600002</v>
      </c>
      <c r="F7" s="52"/>
      <c r="G7" s="52"/>
      <c r="H7" s="52"/>
      <c r="I7" s="52"/>
      <c r="J7" s="52"/>
      <c r="K7" s="52"/>
      <c r="L7" s="52"/>
      <c r="M7" s="17"/>
      <c r="N7" s="17"/>
    </row>
    <row r="8" spans="1:14" s="58" customFormat="1" ht="24.75" customHeight="1">
      <c r="A8" s="50" t="s">
        <v>195</v>
      </c>
      <c r="B8" s="50" t="s">
        <v>196</v>
      </c>
      <c r="C8" s="52">
        <f>D8+G8+J8</f>
        <v>31773394.733600002</v>
      </c>
      <c r="D8" s="52">
        <f>SUM(E8:F8)</f>
        <v>31773394.733600002</v>
      </c>
      <c r="E8" s="55">
        <v>31773394.733600002</v>
      </c>
      <c r="F8" s="56"/>
      <c r="G8" s="56"/>
      <c r="H8" s="56"/>
      <c r="I8" s="56"/>
      <c r="J8" s="56"/>
      <c r="K8" s="56"/>
      <c r="L8" s="56"/>
      <c r="M8" s="57"/>
      <c r="N8" s="57"/>
    </row>
    <row r="9" spans="1:14" ht="24.75" customHeight="1">
      <c r="A9" s="59"/>
      <c r="B9" s="59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4" ht="24.75" customHeight="1">
      <c r="A10" s="59"/>
      <c r="B10" s="59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4" ht="24.75" customHeight="1">
      <c r="A11" s="60"/>
      <c r="B11" s="60"/>
      <c r="C11" s="56"/>
      <c r="D11" s="56"/>
      <c r="E11" s="61"/>
      <c r="F11" s="61"/>
      <c r="G11" s="61"/>
      <c r="H11" s="61"/>
      <c r="I11" s="61"/>
      <c r="J11" s="61"/>
      <c r="K11" s="61"/>
      <c r="L11" s="61"/>
    </row>
  </sheetData>
  <mergeCells count="8">
    <mergeCell ref="A7:B7"/>
    <mergeCell ref="A4:A5"/>
    <mergeCell ref="B4:B5"/>
    <mergeCell ref="A2:L2"/>
    <mergeCell ref="C4:C5"/>
    <mergeCell ref="D4:F4"/>
    <mergeCell ref="G4:I4"/>
    <mergeCell ref="J4:L4"/>
  </mergeCells>
  <phoneticPr fontId="14" type="noConversion"/>
  <pageMargins left="0.75" right="0.75" top="0.270000010728836" bottom="0.270000010728836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topLeftCell="A10" workbookViewId="0">
      <selection activeCell="G16" sqref="G16"/>
    </sheetView>
  </sheetViews>
  <sheetFormatPr defaultColWidth="10" defaultRowHeight="13.5"/>
  <cols>
    <col min="1" max="1" width="11.5" customWidth="1"/>
    <col min="2" max="2" width="28.75" customWidth="1"/>
    <col min="3" max="4" width="19.125" customWidth="1"/>
    <col min="5" max="5" width="15.25" customWidth="1"/>
  </cols>
  <sheetData>
    <row r="1" spans="1:5" ht="14.25" customHeight="1">
      <c r="A1" s="9"/>
    </row>
    <row r="2" spans="1:5" ht="36.950000000000003" customHeight="1">
      <c r="A2" s="130" t="s">
        <v>148</v>
      </c>
      <c r="B2" s="130"/>
      <c r="C2" s="130"/>
      <c r="D2" s="130"/>
      <c r="E2" s="130"/>
    </row>
    <row r="3" spans="1:5" ht="21.95" customHeight="1">
      <c r="A3" s="36" t="s">
        <v>182</v>
      </c>
      <c r="B3" s="29"/>
      <c r="C3" s="29"/>
      <c r="D3" s="29"/>
      <c r="E3" s="37" t="s">
        <v>24</v>
      </c>
    </row>
    <row r="4" spans="1:5" ht="22.7" customHeight="1">
      <c r="A4" s="144" t="s">
        <v>100</v>
      </c>
      <c r="B4" s="144"/>
      <c r="C4" s="144" t="s">
        <v>145</v>
      </c>
      <c r="D4" s="144"/>
      <c r="E4" s="144"/>
    </row>
    <row r="5" spans="1:5" ht="22.7" customHeight="1">
      <c r="A5" s="62" t="s">
        <v>149</v>
      </c>
      <c r="B5" s="62" t="s">
        <v>150</v>
      </c>
      <c r="C5" s="62" t="s">
        <v>104</v>
      </c>
      <c r="D5" s="62" t="s">
        <v>102</v>
      </c>
      <c r="E5" s="62" t="s">
        <v>103</v>
      </c>
    </row>
    <row r="6" spans="1:5" ht="22.7" customHeight="1">
      <c r="A6" s="63" t="s">
        <v>185</v>
      </c>
      <c r="B6" s="63" t="s">
        <v>185</v>
      </c>
      <c r="C6" s="63">
        <v>1</v>
      </c>
      <c r="D6" s="63">
        <v>2</v>
      </c>
      <c r="E6" s="63">
        <v>3</v>
      </c>
    </row>
    <row r="7" spans="1:5" ht="29.1" customHeight="1">
      <c r="A7" s="50"/>
      <c r="B7" s="50" t="s">
        <v>104</v>
      </c>
      <c r="C7" s="52">
        <f t="shared" ref="C7:C20" si="0">D7+E7</f>
        <v>31773394.733600002</v>
      </c>
      <c r="D7" s="51">
        <f>D8+D11+D18</f>
        <v>31773394.733600002</v>
      </c>
      <c r="E7" s="64"/>
    </row>
    <row r="8" spans="1:5" ht="29.1" customHeight="1">
      <c r="A8" s="50" t="s">
        <v>187</v>
      </c>
      <c r="B8" s="50" t="s">
        <v>188</v>
      </c>
      <c r="C8" s="52">
        <f t="shared" si="0"/>
        <v>29588364.324000001</v>
      </c>
      <c r="D8" s="51">
        <f>D9</f>
        <v>29588364.324000001</v>
      </c>
      <c r="E8" s="64"/>
    </row>
    <row r="9" spans="1:5" ht="29.1" customHeight="1">
      <c r="A9" s="50" t="s">
        <v>189</v>
      </c>
      <c r="B9" s="50" t="s">
        <v>190</v>
      </c>
      <c r="C9" s="52">
        <f>D9+E9</f>
        <v>29588364.324000001</v>
      </c>
      <c r="D9" s="51">
        <f>D10</f>
        <v>29588364.324000001</v>
      </c>
      <c r="E9" s="65"/>
    </row>
    <row r="10" spans="1:5" ht="29.1" customHeight="1">
      <c r="A10" s="53" t="s">
        <v>191</v>
      </c>
      <c r="B10" s="53" t="s">
        <v>192</v>
      </c>
      <c r="C10" s="52">
        <f t="shared" si="0"/>
        <v>29588364.324000001</v>
      </c>
      <c r="D10" s="42">
        <v>29588364.324000001</v>
      </c>
      <c r="E10" s="64"/>
    </row>
    <row r="11" spans="1:5" ht="29.1" customHeight="1">
      <c r="A11" s="50" t="s">
        <v>261</v>
      </c>
      <c r="B11" s="50" t="s">
        <v>262</v>
      </c>
      <c r="C11" s="52">
        <f t="shared" si="0"/>
        <v>562722.93559999997</v>
      </c>
      <c r="D11" s="51">
        <f>D12+D16</f>
        <v>562722.93559999997</v>
      </c>
      <c r="E11" s="64"/>
    </row>
    <row r="12" spans="1:5" ht="29.1" customHeight="1">
      <c r="A12" s="50" t="s">
        <v>274</v>
      </c>
      <c r="B12" s="50" t="s">
        <v>269</v>
      </c>
      <c r="C12" s="52">
        <f t="shared" si="0"/>
        <v>351462.44</v>
      </c>
      <c r="D12" s="51">
        <f>D13+D14+D15</f>
        <v>351462.44</v>
      </c>
      <c r="E12" s="64"/>
    </row>
    <row r="13" spans="1:5" ht="29.1" customHeight="1">
      <c r="A13" s="53" t="s">
        <v>275</v>
      </c>
      <c r="B13" s="53" t="s">
        <v>266</v>
      </c>
      <c r="C13" s="52">
        <f t="shared" si="0"/>
        <v>351462.44</v>
      </c>
      <c r="D13" s="42">
        <v>351462.44</v>
      </c>
      <c r="E13" s="64"/>
    </row>
    <row r="14" spans="1:5" ht="29.1" customHeight="1">
      <c r="A14" s="53" t="s">
        <v>276</v>
      </c>
      <c r="B14" s="53" t="s">
        <v>267</v>
      </c>
      <c r="C14" s="52"/>
      <c r="D14" s="54"/>
      <c r="E14" s="64"/>
    </row>
    <row r="15" spans="1:5" ht="29.1" customHeight="1">
      <c r="A15" s="53" t="s">
        <v>277</v>
      </c>
      <c r="B15" s="53" t="s">
        <v>268</v>
      </c>
      <c r="C15" s="52"/>
      <c r="D15" s="51"/>
      <c r="E15" s="64"/>
    </row>
    <row r="16" spans="1:5" ht="29.1" customHeight="1">
      <c r="A16" s="50" t="s">
        <v>263</v>
      </c>
      <c r="B16" s="50" t="s">
        <v>271</v>
      </c>
      <c r="C16" s="52">
        <f t="shared" si="0"/>
        <v>211260.49560000002</v>
      </c>
      <c r="D16" s="51">
        <f>D17</f>
        <v>211260.49560000002</v>
      </c>
      <c r="E16" s="64"/>
    </row>
    <row r="17" spans="1:5" ht="29.1" customHeight="1">
      <c r="A17" s="53" t="s">
        <v>280</v>
      </c>
      <c r="B17" s="53" t="s">
        <v>272</v>
      </c>
      <c r="C17" s="52">
        <f t="shared" si="0"/>
        <v>211260.49560000002</v>
      </c>
      <c r="D17" s="42">
        <v>211260.49560000002</v>
      </c>
      <c r="E17" s="64"/>
    </row>
    <row r="18" spans="1:5" ht="29.1" customHeight="1">
      <c r="A18" s="50" t="s">
        <v>264</v>
      </c>
      <c r="B18" s="50" t="s">
        <v>265</v>
      </c>
      <c r="C18" s="52">
        <f t="shared" si="0"/>
        <v>1622307.4739999999</v>
      </c>
      <c r="D18" s="42">
        <f>D19</f>
        <v>1622307.4739999999</v>
      </c>
      <c r="E18" s="64"/>
    </row>
    <row r="19" spans="1:5" ht="29.1" customHeight="1">
      <c r="A19" s="50" t="s">
        <v>278</v>
      </c>
      <c r="B19" s="50" t="s">
        <v>270</v>
      </c>
      <c r="C19" s="52">
        <f t="shared" si="0"/>
        <v>1622307.4739999999</v>
      </c>
      <c r="D19" s="42">
        <f>D20</f>
        <v>1622307.4739999999</v>
      </c>
      <c r="E19" s="64"/>
    </row>
    <row r="20" spans="1:5" ht="29.1" customHeight="1">
      <c r="A20" s="53" t="s">
        <v>279</v>
      </c>
      <c r="B20" s="53" t="s">
        <v>273</v>
      </c>
      <c r="C20" s="52">
        <f t="shared" si="0"/>
        <v>1622307.4739999999</v>
      </c>
      <c r="D20" s="42">
        <v>1622307.4739999999</v>
      </c>
      <c r="E20" s="64"/>
    </row>
    <row r="21" spans="1:5" ht="29.1" customHeight="1">
      <c r="A21" s="66"/>
      <c r="B21" s="59"/>
      <c r="C21" s="64"/>
      <c r="D21" s="64"/>
      <c r="E21" s="64"/>
    </row>
    <row r="22" spans="1:5" ht="29.1" customHeight="1">
      <c r="A22" s="66"/>
      <c r="B22" s="59"/>
      <c r="C22" s="64"/>
      <c r="D22" s="64"/>
      <c r="E22" s="64"/>
    </row>
    <row r="23" spans="1:5" ht="29.1" customHeight="1">
      <c r="A23" s="66"/>
      <c r="B23" s="59"/>
      <c r="C23" s="64"/>
      <c r="D23" s="64"/>
      <c r="E23" s="64"/>
    </row>
    <row r="24" spans="1:5" ht="29.1" customHeight="1">
      <c r="A24" s="66"/>
      <c r="B24" s="59"/>
      <c r="C24" s="64"/>
      <c r="D24" s="64"/>
      <c r="E24" s="64"/>
    </row>
    <row r="25" spans="1:5" ht="29.1" customHeight="1">
      <c r="A25" s="66"/>
      <c r="B25" s="59"/>
      <c r="C25" s="64"/>
      <c r="D25" s="64"/>
      <c r="E25" s="64"/>
    </row>
    <row r="26" spans="1:5" ht="29.1" customHeight="1">
      <c r="A26" s="66"/>
      <c r="B26" s="59"/>
      <c r="C26" s="64"/>
      <c r="D26" s="64"/>
      <c r="E26" s="64"/>
    </row>
  </sheetData>
  <mergeCells count="3">
    <mergeCell ref="A2:E2"/>
    <mergeCell ref="A4:B4"/>
    <mergeCell ref="C4:E4"/>
  </mergeCells>
  <phoneticPr fontId="14" type="noConversion"/>
  <printOptions horizontalCentered="1"/>
  <pageMargins left="0.35433070866141736" right="0.35433070866141736" top="0.27559055118110237" bottom="0.2755905511811023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showZeros="0" topLeftCell="A4" workbookViewId="0">
      <selection activeCell="E8" sqref="E8"/>
    </sheetView>
  </sheetViews>
  <sheetFormatPr defaultColWidth="7.875" defaultRowHeight="12.75" customHeight="1"/>
  <cols>
    <col min="1" max="1" width="11.875" style="69" customWidth="1"/>
    <col min="2" max="2" width="24.5" style="69" customWidth="1"/>
    <col min="3" max="3" width="22.75" style="69" customWidth="1"/>
    <col min="4" max="4" width="24.75" style="69" customWidth="1"/>
    <col min="5" max="5" width="18.5" style="69" customWidth="1"/>
    <col min="6" max="7" width="6" style="69" customWidth="1"/>
    <col min="8" max="16384" width="7.875" style="70"/>
  </cols>
  <sheetData>
    <row r="1" spans="1:7" ht="11.25" customHeight="1">
      <c r="A1" s="67"/>
      <c r="B1" s="68"/>
    </row>
    <row r="2" spans="1:7" ht="24.75" customHeight="1">
      <c r="A2" s="145" t="s">
        <v>197</v>
      </c>
      <c r="B2" s="145"/>
      <c r="C2" s="145"/>
      <c r="D2" s="145"/>
      <c r="E2" s="145"/>
    </row>
    <row r="3" spans="1:7" ht="24.75" customHeight="1">
      <c r="A3" s="36" t="s">
        <v>182</v>
      </c>
      <c r="E3" s="71" t="s">
        <v>24</v>
      </c>
    </row>
    <row r="4" spans="1:7" ht="24.75" customHeight="1">
      <c r="A4" s="146" t="s">
        <v>151</v>
      </c>
      <c r="B4" s="146"/>
      <c r="C4" s="146" t="s">
        <v>152</v>
      </c>
      <c r="D4" s="146"/>
      <c r="E4" s="146"/>
    </row>
    <row r="5" spans="1:7" ht="24.75" customHeight="1">
      <c r="A5" s="72" t="s">
        <v>149</v>
      </c>
      <c r="B5" s="73" t="s">
        <v>150</v>
      </c>
      <c r="C5" s="73" t="s">
        <v>104</v>
      </c>
      <c r="D5" s="73" t="s">
        <v>153</v>
      </c>
      <c r="E5" s="73" t="s">
        <v>154</v>
      </c>
    </row>
    <row r="6" spans="1:7" ht="24.75" customHeight="1">
      <c r="A6" s="74" t="s">
        <v>185</v>
      </c>
      <c r="B6" s="75" t="s">
        <v>185</v>
      </c>
      <c r="C6" s="75">
        <v>1</v>
      </c>
      <c r="D6" s="75">
        <v>2</v>
      </c>
      <c r="E6" s="75">
        <v>3</v>
      </c>
    </row>
    <row r="7" spans="1:7" s="79" customFormat="1" ht="25.5" customHeight="1">
      <c r="A7" s="76"/>
      <c r="B7" s="76" t="s">
        <v>104</v>
      </c>
      <c r="C7" s="77">
        <f>D7+E7</f>
        <v>31773394.73</v>
      </c>
      <c r="D7" s="77">
        <f>D8+D15+D33+D38</f>
        <v>28326163.289999999</v>
      </c>
      <c r="E7" s="77">
        <f>E8+E15+E33+E38</f>
        <v>3447231.4400000004</v>
      </c>
      <c r="F7" s="78"/>
      <c r="G7" s="78"/>
    </row>
    <row r="8" spans="1:7" ht="21.75" customHeight="1">
      <c r="A8" s="76" t="s">
        <v>155</v>
      </c>
      <c r="B8" s="76" t="s">
        <v>156</v>
      </c>
      <c r="C8" s="77">
        <f>D8+E8</f>
        <v>27974700.849999998</v>
      </c>
      <c r="D8" s="77">
        <f>SUM(D9:D14)</f>
        <v>27974700.849999998</v>
      </c>
      <c r="E8" s="77"/>
    </row>
    <row r="9" spans="1:7" ht="21.75" customHeight="1">
      <c r="A9" s="80" t="s">
        <v>198</v>
      </c>
      <c r="B9" s="80" t="s">
        <v>199</v>
      </c>
      <c r="C9" s="81">
        <f t="shared" ref="C9:C32" si="0">D9+E9</f>
        <v>11369628</v>
      </c>
      <c r="D9" s="81">
        <v>11369628</v>
      </c>
      <c r="E9" s="81"/>
    </row>
    <row r="10" spans="1:7" ht="21.75" customHeight="1">
      <c r="A10" s="80" t="s">
        <v>200</v>
      </c>
      <c r="B10" s="80" t="s">
        <v>201</v>
      </c>
      <c r="C10" s="81">
        <f t="shared" si="0"/>
        <v>4307612.88</v>
      </c>
      <c r="D10" s="81">
        <v>4307612.88</v>
      </c>
      <c r="E10" s="81"/>
    </row>
    <row r="11" spans="1:7" ht="21.75" customHeight="1">
      <c r="A11" s="80" t="s">
        <v>202</v>
      </c>
      <c r="B11" s="80" t="s">
        <v>203</v>
      </c>
      <c r="C11" s="81">
        <f t="shared" si="0"/>
        <v>4342500</v>
      </c>
      <c r="D11" s="81">
        <v>4342500</v>
      </c>
      <c r="E11" s="81"/>
    </row>
    <row r="12" spans="1:7" ht="21.75" customHeight="1">
      <c r="A12" s="80" t="s">
        <v>204</v>
      </c>
      <c r="B12" s="80" t="s">
        <v>205</v>
      </c>
      <c r="C12" s="81">
        <f t="shared" si="0"/>
        <v>6121392</v>
      </c>
      <c r="D12" s="81">
        <v>6121392</v>
      </c>
      <c r="E12" s="81"/>
    </row>
    <row r="13" spans="1:7" ht="21.75" customHeight="1">
      <c r="A13" s="80" t="s">
        <v>253</v>
      </c>
      <c r="B13" s="107" t="s">
        <v>252</v>
      </c>
      <c r="C13" s="81">
        <f t="shared" si="0"/>
        <v>1622307.47</v>
      </c>
      <c r="D13" s="81">
        <v>1622307.47</v>
      </c>
      <c r="E13" s="81"/>
    </row>
    <row r="14" spans="1:7" ht="21.75" customHeight="1">
      <c r="A14" s="80" t="s">
        <v>206</v>
      </c>
      <c r="B14" s="80" t="s">
        <v>207</v>
      </c>
      <c r="C14" s="81">
        <f t="shared" si="0"/>
        <v>211260.5</v>
      </c>
      <c r="D14" s="81">
        <v>211260.5</v>
      </c>
      <c r="E14" s="81"/>
    </row>
    <row r="15" spans="1:7" ht="21.75" customHeight="1">
      <c r="A15" s="82" t="s">
        <v>167</v>
      </c>
      <c r="B15" s="82" t="s">
        <v>208</v>
      </c>
      <c r="C15" s="77">
        <f t="shared" si="0"/>
        <v>2647231.4400000004</v>
      </c>
      <c r="D15" s="83"/>
      <c r="E15" s="77">
        <f>SUM(E16:E32)</f>
        <v>2647231.4400000004</v>
      </c>
    </row>
    <row r="16" spans="1:7" ht="21.75" customHeight="1">
      <c r="A16" s="80" t="s">
        <v>209</v>
      </c>
      <c r="B16" s="80" t="s">
        <v>210</v>
      </c>
      <c r="C16" s="81">
        <f t="shared" si="0"/>
        <v>174800</v>
      </c>
      <c r="D16" s="81"/>
      <c r="E16" s="108">
        <v>174800</v>
      </c>
    </row>
    <row r="17" spans="1:5" ht="21.75" customHeight="1">
      <c r="A17" s="80" t="s">
        <v>254</v>
      </c>
      <c r="B17" s="107" t="s">
        <v>250</v>
      </c>
      <c r="C17" s="81">
        <f t="shared" si="0"/>
        <v>50000</v>
      </c>
      <c r="D17" s="81"/>
      <c r="E17" s="108">
        <v>50000</v>
      </c>
    </row>
    <row r="18" spans="1:5" s="69" customFormat="1" ht="21.75" customHeight="1">
      <c r="A18" s="80" t="s">
        <v>211</v>
      </c>
      <c r="B18" s="80" t="s">
        <v>212</v>
      </c>
      <c r="C18" s="81">
        <f t="shared" si="0"/>
        <v>100000</v>
      </c>
      <c r="D18" s="81"/>
      <c r="E18" s="108">
        <v>100000</v>
      </c>
    </row>
    <row r="19" spans="1:5" s="69" customFormat="1" ht="21.75" customHeight="1">
      <c r="A19" s="80" t="s">
        <v>213</v>
      </c>
      <c r="B19" s="80" t="s">
        <v>214</v>
      </c>
      <c r="C19" s="81">
        <f t="shared" si="0"/>
        <v>150000</v>
      </c>
      <c r="D19" s="81"/>
      <c r="E19" s="108">
        <v>150000</v>
      </c>
    </row>
    <row r="20" spans="1:5" s="69" customFormat="1" ht="21.75" customHeight="1">
      <c r="A20" s="80" t="s">
        <v>215</v>
      </c>
      <c r="B20" s="80" t="s">
        <v>216</v>
      </c>
      <c r="C20" s="81">
        <f t="shared" si="0"/>
        <v>50000</v>
      </c>
      <c r="D20" s="81"/>
      <c r="E20" s="108">
        <v>50000</v>
      </c>
    </row>
    <row r="21" spans="1:5" s="69" customFormat="1" ht="21.75" customHeight="1">
      <c r="A21" s="80" t="s">
        <v>217</v>
      </c>
      <c r="B21" s="80" t="s">
        <v>218</v>
      </c>
      <c r="C21" s="81">
        <f t="shared" si="0"/>
        <v>350000</v>
      </c>
      <c r="D21" s="81"/>
      <c r="E21" s="108">
        <v>350000</v>
      </c>
    </row>
    <row r="22" spans="1:5" s="69" customFormat="1" ht="21.75" customHeight="1">
      <c r="A22" s="80" t="s">
        <v>255</v>
      </c>
      <c r="B22" s="107" t="s">
        <v>251</v>
      </c>
      <c r="C22" s="81">
        <f t="shared" si="0"/>
        <v>50000</v>
      </c>
      <c r="D22" s="81"/>
      <c r="E22" s="108">
        <v>50000</v>
      </c>
    </row>
    <row r="23" spans="1:5" s="69" customFormat="1" ht="21.75" customHeight="1">
      <c r="A23" s="80" t="s">
        <v>219</v>
      </c>
      <c r="B23" s="80" t="s">
        <v>220</v>
      </c>
      <c r="C23" s="81">
        <f t="shared" si="0"/>
        <v>80000</v>
      </c>
      <c r="D23" s="81"/>
      <c r="E23" s="108">
        <v>80000</v>
      </c>
    </row>
    <row r="24" spans="1:5" s="69" customFormat="1" ht="21.75" customHeight="1">
      <c r="A24" s="80" t="s">
        <v>221</v>
      </c>
      <c r="B24" s="80" t="s">
        <v>222</v>
      </c>
      <c r="C24" s="81">
        <f t="shared" si="0"/>
        <v>450000</v>
      </c>
      <c r="D24" s="81"/>
      <c r="E24" s="108">
        <v>450000</v>
      </c>
    </row>
    <row r="25" spans="1:5" s="69" customFormat="1" ht="21.75" customHeight="1">
      <c r="A25" s="80" t="s">
        <v>223</v>
      </c>
      <c r="B25" s="80" t="s">
        <v>224</v>
      </c>
      <c r="C25" s="81">
        <f t="shared" si="0"/>
        <v>50000</v>
      </c>
      <c r="D25" s="81"/>
      <c r="E25" s="108">
        <v>50000</v>
      </c>
    </row>
    <row r="26" spans="1:5" s="69" customFormat="1" ht="21.75" customHeight="1">
      <c r="A26" s="80" t="s">
        <v>256</v>
      </c>
      <c r="B26" s="107" t="s">
        <v>245</v>
      </c>
      <c r="C26" s="81">
        <f t="shared" si="0"/>
        <v>150000</v>
      </c>
      <c r="D26" s="81"/>
      <c r="E26" s="108">
        <v>150000</v>
      </c>
    </row>
    <row r="27" spans="1:5" s="69" customFormat="1" ht="21.75" customHeight="1">
      <c r="A27" s="80" t="s">
        <v>246</v>
      </c>
      <c r="B27" s="107" t="s">
        <v>247</v>
      </c>
      <c r="C27" s="81">
        <f t="shared" si="0"/>
        <v>100000</v>
      </c>
      <c r="D27" s="81"/>
      <c r="E27" s="108">
        <v>100000</v>
      </c>
    </row>
    <row r="28" spans="1:5" s="69" customFormat="1" ht="21.75" customHeight="1">
      <c r="A28" s="80" t="s">
        <v>248</v>
      </c>
      <c r="B28" s="107" t="s">
        <v>249</v>
      </c>
      <c r="C28" s="81">
        <f t="shared" si="0"/>
        <v>150000</v>
      </c>
      <c r="D28" s="81"/>
      <c r="E28" s="108">
        <v>150000</v>
      </c>
    </row>
    <row r="29" spans="1:5" s="69" customFormat="1" ht="21.75" customHeight="1">
      <c r="A29" s="80" t="s">
        <v>225</v>
      </c>
      <c r="B29" s="80" t="s">
        <v>226</v>
      </c>
      <c r="C29" s="81">
        <f t="shared" si="0"/>
        <v>384109.99</v>
      </c>
      <c r="D29" s="81"/>
      <c r="E29" s="81">
        <v>384109.99</v>
      </c>
    </row>
    <row r="30" spans="1:5" s="69" customFormat="1" ht="21.75" customHeight="1">
      <c r="A30" s="80" t="s">
        <v>227</v>
      </c>
      <c r="B30" s="80" t="s">
        <v>228</v>
      </c>
      <c r="C30" s="81">
        <f t="shared" si="0"/>
        <v>358321.45</v>
      </c>
      <c r="D30" s="81"/>
      <c r="E30" s="81">
        <v>358321.45</v>
      </c>
    </row>
    <row r="31" spans="1:5" s="69" customFormat="1" ht="21" customHeight="1">
      <c r="A31" s="80" t="s">
        <v>229</v>
      </c>
      <c r="B31" s="80" t="s">
        <v>230</v>
      </c>
      <c r="C31" s="81">
        <f t="shared" si="0"/>
        <v>0</v>
      </c>
      <c r="D31" s="81"/>
      <c r="E31" s="81"/>
    </row>
    <row r="32" spans="1:5" s="69" customFormat="1" ht="21" customHeight="1">
      <c r="A32" s="80" t="s">
        <v>231</v>
      </c>
      <c r="B32" s="80" t="s">
        <v>232</v>
      </c>
      <c r="C32" s="81">
        <f t="shared" si="0"/>
        <v>0</v>
      </c>
      <c r="D32" s="81"/>
      <c r="E32" s="81"/>
    </row>
    <row r="33" spans="1:5" s="69" customFormat="1" ht="21" customHeight="1">
      <c r="A33" s="84" t="s">
        <v>233</v>
      </c>
      <c r="B33" s="84" t="s">
        <v>234</v>
      </c>
      <c r="C33" s="77">
        <f>D33+E33</f>
        <v>351462.44</v>
      </c>
      <c r="D33" s="77">
        <f>SUM(D34:D37)</f>
        <v>351462.44</v>
      </c>
      <c r="E33" s="77"/>
    </row>
    <row r="34" spans="1:5" s="69" customFormat="1" ht="21" customHeight="1">
      <c r="A34" s="80" t="s">
        <v>235</v>
      </c>
      <c r="B34" s="80" t="s">
        <v>236</v>
      </c>
      <c r="C34" s="81"/>
      <c r="D34" s="81"/>
      <c r="E34" s="81"/>
    </row>
    <row r="35" spans="1:5" s="69" customFormat="1" ht="21" customHeight="1">
      <c r="A35" s="80" t="s">
        <v>237</v>
      </c>
      <c r="B35" s="80" t="s">
        <v>238</v>
      </c>
      <c r="C35" s="81">
        <f>D35+E35</f>
        <v>321582.44</v>
      </c>
      <c r="D35" s="106">
        <v>321582.44</v>
      </c>
      <c r="E35" s="81"/>
    </row>
    <row r="36" spans="1:5" s="69" customFormat="1" ht="21" customHeight="1">
      <c r="A36" s="80" t="s">
        <v>239</v>
      </c>
      <c r="B36" s="80" t="s">
        <v>240</v>
      </c>
      <c r="C36" s="81">
        <f>D36+E36</f>
        <v>29880</v>
      </c>
      <c r="D36" s="81">
        <v>29880</v>
      </c>
      <c r="E36" s="81"/>
    </row>
    <row r="37" spans="1:5" s="69" customFormat="1" ht="21" customHeight="1">
      <c r="A37" s="80" t="s">
        <v>241</v>
      </c>
      <c r="B37" s="80" t="s">
        <v>242</v>
      </c>
      <c r="C37" s="81">
        <f t="shared" ref="C37:C39" si="1">D37+E37</f>
        <v>0</v>
      </c>
      <c r="D37" s="81"/>
      <c r="E37" s="81"/>
    </row>
    <row r="38" spans="1:5" s="69" customFormat="1" ht="21.75" customHeight="1">
      <c r="A38" s="84" t="s">
        <v>257</v>
      </c>
      <c r="B38" s="84" t="s">
        <v>258</v>
      </c>
      <c r="C38" s="77">
        <f t="shared" si="1"/>
        <v>800000</v>
      </c>
      <c r="D38" s="77"/>
      <c r="E38" s="77">
        <v>800000</v>
      </c>
    </row>
    <row r="39" spans="1:5" s="69" customFormat="1" ht="21.75" customHeight="1">
      <c r="A39" s="80" t="s">
        <v>259</v>
      </c>
      <c r="B39" s="107" t="s">
        <v>260</v>
      </c>
      <c r="C39" s="81">
        <f t="shared" si="1"/>
        <v>800000</v>
      </c>
      <c r="D39" s="81"/>
      <c r="E39" s="81">
        <v>800000</v>
      </c>
    </row>
  </sheetData>
  <sheetProtection formatCells="0" formatColumns="0" formatRows="0"/>
  <mergeCells count="3">
    <mergeCell ref="A2:E2"/>
    <mergeCell ref="A4:B4"/>
    <mergeCell ref="C4:E4"/>
  </mergeCells>
  <phoneticPr fontId="14" type="noConversion"/>
  <printOptions horizontalCentered="1"/>
  <pageMargins left="0.78740157480314965" right="0.39370078740157483" top="0.55118110236220474" bottom="0.39370078740157483" header="0" footer="0.39370078740157483"/>
  <pageSetup paperSize="9" scale="9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9</vt:i4>
      </vt:variant>
    </vt:vector>
  </HeadingPairs>
  <TitlesOfParts>
    <vt:vector size="25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表10!Print_Area</vt:lpstr>
      <vt:lpstr>表2!Print_Area</vt:lpstr>
      <vt:lpstr>表8!Print_Area</vt:lpstr>
      <vt:lpstr>表9!Print_Area</vt:lpstr>
      <vt:lpstr>表10!Print_Titles</vt:lpstr>
      <vt:lpstr>表2!Print_Titles</vt:lpstr>
      <vt:lpstr>表7!Print_Titles</vt:lpstr>
      <vt:lpstr>表8!Print_Titles</vt:lpstr>
      <vt:lpstr>表9!Print_Titles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2023-04-06T13:40:11Z</cp:lastPrinted>
  <dcterms:created xsi:type="dcterms:W3CDTF">2023-01-31T08:53:00Z</dcterms:created>
  <dcterms:modified xsi:type="dcterms:W3CDTF">2023-04-07T12:26:00Z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