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表2!$A$1:$B$31</definedName>
    <definedName name="_xlnm.Print_Titles" localSheetId="3">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<sst xmlns="http://schemas.openxmlformats.org/spreadsheetml/2006/main" count="368" uniqueCount="299">
  <si>
    <t>单位代码：</t>
  </si>
  <si>
    <t>621026208007</t>
  </si>
  <si>
    <t>单位名称：</t>
  </si>
  <si>
    <t>宁县宁江小学</t>
  </si>
  <si>
    <t>部门预算公开表</t>
  </si>
  <si>
    <t xml:space="preserve">     </t>
  </si>
  <si>
    <t>编制日期：</t>
  </si>
  <si>
    <t>部门领导：</t>
  </si>
  <si>
    <t>财务负责人：</t>
  </si>
  <si>
    <t>刘小军</t>
  </si>
  <si>
    <t>制表人：</t>
  </si>
  <si>
    <t>李奎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</si>
  <si>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</si>
  <si>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</si>
  <si>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</si>
  <si>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</si>
  <si>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</si>
  <si>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</si>
  <si>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</si>
  <si>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</si>
  <si>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</si>
  <si>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</si>
  <si>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</si>
  <si>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</si>
  <si>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</si>
  <si>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</si>
  <si>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</si>
  <si>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</si>
  <si>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</si>
  <si>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</si>
  <si>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</si>
  <si>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</si>
  <si>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</si>
  <si>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</si>
  <si>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</si>
  <si>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</si>
  <si>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</si>
  <si>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</si>
  <si>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</si>
  <si>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</si>
  <si>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</si>
  <si>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</si>
  <si>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</si>
  <si>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</si>
  <si>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</si>
  <si>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</si>
  <si>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</si>
  <si>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</si>
  <si>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</si>
  <si>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</si>
  <si>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</si>
  <si>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</si>
  <si>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</si>
  <si>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</si>
  <si>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</si>
  <si>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</si>
  <si>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</si>
  <si>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</si>
  <si>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</si>
  <si>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</si>
  <si>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</si>
  <si>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</si>
  <si>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</si>
  <si>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</si>
  <si>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</si>
  <si>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</si>
  <si>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</si>
  <si>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</si>
  <si>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</si>
  <si>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</si>
  <si>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</si>
  <si>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</si>
  <si>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</si>
  <si>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</si>
  <si>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</si>
  <si>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</si>
  <si>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</si>
  <si>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</si>
  <si>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</si>
  <si>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</si>
  <si>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</si>
  <si>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</si>
  <si>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</si>
  <si>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</si>
  <si>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</si>
  <si>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</si>
  <si>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</si>
  <si>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</si>
  <si>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</si>
  <si>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</si>
  <si>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</si>
  <si>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</si>
  <si>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</si>
  <si>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</si>
  <si>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</si>
  <si>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</si>
  <si>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</si>
  <si>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</si>
  <si>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</si>
  <si>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</si>
  <si>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</si>
  <si>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</si>
  <si>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</si>
  <si>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</si>
  <si>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</si>
  <si>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</si>
  <si>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</si>
  <si>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</si>
  <si>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</si>
  <si>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</si>
  <si>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</si>
  <si>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</si>
  <si>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</si>
  <si>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</si>
  <si>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</si>
  <si>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</si>
  <si>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</si>
  <si>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</si>
  <si>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</si>
  <si>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</si>
  <si>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</si>
  <si>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</si>
  <si>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</si>
  <si>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</si>
  <si>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</si>
  <si>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</si>
  <si>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</si>
  <si>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</si>
  <si>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</si>
  <si>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</si>
  <si>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</si>
  <si>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</si>
  <si>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</si>
  <si>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</si>
  <si>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</si>
  <si>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</si>
  <si>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</si>
  <si>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</si>
  <si>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</si>
  <si>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</si>
  <si>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</si>
  <si>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</si>
  <si>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</si>
  <si>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</si>
  <si>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</si>
  <si>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</si>
  <si>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</si>
  <si>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</si>
  <si>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</si>
  <si>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</si>
  <si>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</si>
  <si>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</si>
  <si>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</si>
  <si>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</si>
  <si>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</si>
  <si>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</si>
  <si>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</si>
  <si>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</si>
  <si>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</si>
  <si>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</si>
  <si>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</si>
  <si>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</si>
  <si>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</si>
  <si>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</si>
  <si>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</si>
  <si>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</si>
  <si>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</si>
  <si>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</si>
  <si>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</si>
  <si>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</si>
  <si>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</si>
  <si>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</si>
  <si>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</si>
  <si>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</si>
  <si>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</si>
  <si>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</si>
  <si>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</si>
  <si>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</si>
  <si>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普通教育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</si>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</sst>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#0.00"/>
    <numFmt numFmtId="179" formatCode="#,##0.00_ ;[Red]\-#,##0.00\ "/>
    <numFmt numFmtId="180" formatCode="yyyy/mm/dd"/>
  </numFmts>
  <fonts count="63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SimSun"/>
      <charset val="134"/>
    </font>
    <font>
      <b/>
      <sz val="10"/>
      <name val="SimSun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"/>
      <scheme val="minor"/>
    </font>
    <font>
      <b/>
      <sz val="10"/>
      <name val="宋体"/>
      <charset val="134"/>
    </font>
    <font>
      <sz val="10"/>
      <name val="Hiragino Sans GB"/>
      <charset val="134"/>
    </font>
    <font>
      <sz val="11"/>
      <color indexed="8"/>
      <name val="宋体"/>
      <charset val="1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4" borderId="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7" applyNumberFormat="0" applyAlignment="0" applyProtection="0">
      <alignment vertical="center"/>
    </xf>
    <xf numFmtId="0" fontId="52" fillId="6" borderId="8" applyNumberFormat="0" applyAlignment="0" applyProtection="0">
      <alignment vertical="center"/>
    </xf>
    <xf numFmtId="0" fontId="53" fillId="6" borderId="7" applyNumberFormat="0" applyAlignment="0" applyProtection="0">
      <alignment vertical="center"/>
    </xf>
    <xf numFmtId="0" fontId="54" fillId="7" borderId="9" applyNumberFormat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1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11" fillId="0" borderId="0" xfId="0" applyFont="1" applyFill="1" applyAlignment="1"/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6" fontId="19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vertical="center" wrapText="1"/>
    </xf>
    <xf numFmtId="177" fontId="20" fillId="0" borderId="1" xfId="51" applyNumberFormat="1" applyFont="1" applyFill="1" applyBorder="1" applyAlignment="1" applyProtection="1">
      <alignment horizontal="center" vertical="center"/>
    </xf>
    <xf numFmtId="49" fontId="21" fillId="0" borderId="1" xfId="50" applyNumberFormat="1" applyFont="1" applyFill="1" applyBorder="1" applyAlignment="1">
      <alignment horizontal="left" vertical="center" wrapText="1"/>
    </xf>
    <xf numFmtId="176" fontId="22" fillId="0" borderId="1" xfId="0" applyNumberFormat="1" applyFont="1" applyBorder="1">
      <alignment vertical="center"/>
    </xf>
    <xf numFmtId="49" fontId="23" fillId="0" borderId="1" xfId="50" applyNumberFormat="1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76" fontId="26" fillId="0" borderId="1" xfId="0" applyNumberFormat="1" applyFont="1" applyBorder="1" applyAlignment="1">
      <alignment vertical="center" wrapText="1"/>
    </xf>
    <xf numFmtId="49" fontId="27" fillId="0" borderId="1" xfId="50" applyNumberFormat="1" applyFont="1" applyFill="1" applyBorder="1" applyAlignment="1">
      <alignment horizontal="left" vertical="center" wrapText="1"/>
    </xf>
    <xf numFmtId="49" fontId="28" fillId="0" borderId="1" xfId="50" applyNumberFormat="1" applyFont="1" applyFill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49" fontId="29" fillId="0" borderId="1" xfId="50" applyNumberFormat="1" applyFont="1" applyFill="1" applyBorder="1" applyAlignment="1">
      <alignment horizontal="left" vertical="center" wrapText="1"/>
    </xf>
    <xf numFmtId="49" fontId="30" fillId="0" borderId="1" xfId="50" applyNumberFormat="1" applyFont="1" applyFill="1" applyBorder="1" applyAlignment="1">
      <alignment horizontal="left" vertical="center" wrapText="1"/>
    </xf>
    <xf numFmtId="176" fontId="0" fillId="0" borderId="1" xfId="0" applyNumberFormat="1" applyFont="1" applyBorder="1">
      <alignment vertical="center"/>
    </xf>
    <xf numFmtId="176" fontId="31" fillId="0" borderId="1" xfId="0" applyNumberFormat="1" applyFont="1" applyBorder="1">
      <alignment vertical="center"/>
    </xf>
    <xf numFmtId="176" fontId="23" fillId="0" borderId="1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176" fontId="33" fillId="0" borderId="2" xfId="0" applyNumberFormat="1" applyFont="1" applyBorder="1" applyAlignment="1">
      <alignment horizontal="right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4" fontId="26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176" fontId="8" fillId="0" borderId="0" xfId="0" applyNumberFormat="1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right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178" fontId="33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176" fontId="26" fillId="0" borderId="2" xfId="0" applyNumberFormat="1" applyFont="1" applyBorder="1" applyAlignment="1">
      <alignment vertical="center" wrapText="1"/>
    </xf>
    <xf numFmtId="176" fontId="26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32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34" fillId="0" borderId="1" xfId="0" applyFont="1" applyBorder="1">
      <alignment vertical="center"/>
    </xf>
    <xf numFmtId="0" fontId="15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9" fontId="20" fillId="0" borderId="1" xfId="0" applyNumberFormat="1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vertical="center"/>
    </xf>
    <xf numFmtId="179" fontId="30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179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9" fontId="18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176" fontId="35" fillId="0" borderId="0" xfId="0" applyNumberFormat="1" applyFont="1" applyBorder="1" applyAlignment="1">
      <alignment vertical="center" wrapText="1"/>
    </xf>
    <xf numFmtId="176" fontId="36" fillId="0" borderId="0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176" fontId="36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 wrapText="1"/>
    </xf>
    <xf numFmtId="180" fontId="41" fillId="0" borderId="0" xfId="0" applyNumberFormat="1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29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12289;&#20915;&#31639;\&#39044;&#31639;&#21450;&#39044;&#31639;&#20844;&#24320;\2024&#39044;&#31639;&#20844;&#24320;\&#23425;&#21439;&#20303;&#25151;&#21644;&#22478;&#20065;&#24314;&#35774;&#23616;&#37096;&#38376;&#25972;&#20307;&#32489;&#25928;&#35780;&#2021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opLeftCell="A2" workbookViewId="0">
      <selection activeCell="C16" sqref="C16"/>
    </sheetView>
  </sheetViews>
  <sheetFormatPr defaultColWidth="10" defaultRowHeight="13.5"/>
  <cols>
    <col min="1" max="1" width="2.54166666666667" customWidth="1"/>
    <col min="2" max="2" width="16.75" customWidth="1"/>
    <col min="3" max="4" width="9.76666666666667" customWidth="1"/>
    <col min="5" max="5" width="15.625" customWidth="1"/>
    <col min="6" max="6" width="11.625" customWidth="1"/>
    <col min="7" max="7" width="13.125" customWidth="1"/>
    <col min="8" max="9" width="9.76666666666667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/>
    </row>
    <row r="2" ht="14.3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2.75" customHeight="1" spans="1:9">
      <c r="A3" s="12"/>
      <c r="B3" s="12" t="s">
        <v>0</v>
      </c>
      <c r="C3" s="120" t="s">
        <v>1</v>
      </c>
      <c r="D3" s="115"/>
      <c r="E3" s="12"/>
      <c r="F3" s="12"/>
      <c r="G3" s="12"/>
      <c r="H3" s="12"/>
      <c r="I3" s="12"/>
    </row>
    <row r="4" ht="22.75" customHeight="1" spans="1:9">
      <c r="A4" s="12"/>
      <c r="B4" s="12" t="s">
        <v>2</v>
      </c>
      <c r="C4" s="12" t="s">
        <v>3</v>
      </c>
      <c r="D4" s="12"/>
      <c r="E4" s="12"/>
      <c r="F4" s="12"/>
      <c r="G4" s="12"/>
      <c r="H4" s="12"/>
      <c r="I4" s="12"/>
    </row>
    <row r="5" ht="14.3" customHeight="1" spans="1:9">
      <c r="A5" s="10"/>
      <c r="B5" s="10"/>
      <c r="C5" s="10"/>
      <c r="D5" s="10"/>
      <c r="E5" s="10"/>
      <c r="F5" s="10"/>
      <c r="G5" s="10"/>
      <c r="H5" s="10"/>
      <c r="I5" s="10"/>
    </row>
    <row r="6" ht="78.55" customHeight="1" spans="1:9">
      <c r="A6" s="10"/>
      <c r="B6" s="116" t="s">
        <v>4</v>
      </c>
      <c r="C6" s="116"/>
      <c r="D6" s="116"/>
      <c r="E6" s="116"/>
      <c r="F6" s="116"/>
      <c r="G6" s="116"/>
      <c r="H6" s="116"/>
      <c r="I6" s="116"/>
    </row>
    <row r="7" ht="22.75" customHeight="1" spans="1:9">
      <c r="A7" s="12"/>
      <c r="B7" s="12"/>
      <c r="C7" s="12"/>
      <c r="D7" s="12"/>
      <c r="E7" s="12"/>
      <c r="F7" s="12"/>
      <c r="G7" s="12"/>
      <c r="H7" s="12"/>
      <c r="I7" s="12"/>
    </row>
    <row r="8" ht="22.75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22.75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22.75" customHeight="1" spans="1:9">
      <c r="A10" s="12"/>
      <c r="B10" s="12" t="s">
        <v>5</v>
      </c>
      <c r="C10" s="12"/>
      <c r="F10" s="117" t="s">
        <v>6</v>
      </c>
      <c r="G10" s="118">
        <v>45363</v>
      </c>
      <c r="H10" s="12"/>
      <c r="I10" s="12"/>
    </row>
    <row r="11" ht="22.75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ht="22.75" customHeight="1" spans="1:9">
      <c r="A12" s="119"/>
      <c r="B12" s="117" t="s">
        <v>7</v>
      </c>
      <c r="C12" s="117"/>
      <c r="D12" s="119"/>
      <c r="E12" s="117" t="s">
        <v>8</v>
      </c>
      <c r="F12" s="119" t="s">
        <v>9</v>
      </c>
      <c r="G12" s="119"/>
      <c r="H12" s="117" t="s">
        <v>10</v>
      </c>
      <c r="I12" s="119" t="s">
        <v>11</v>
      </c>
    </row>
    <row r="13" ht="14.3" customHeight="1" spans="1:9">
      <c r="A13" s="10"/>
      <c r="B13" s="10"/>
      <c r="C13" s="10" t="s">
        <v>12</v>
      </c>
      <c r="D13" s="10"/>
      <c r="E13" s="10"/>
      <c r="F13" s="10"/>
      <c r="G13" s="10"/>
      <c r="H13" s="10"/>
      <c r="I13" s="10"/>
    </row>
    <row r="14" ht="14.3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t="14.3" customHeight="1" spans="1:9">
      <c r="A15" s="10"/>
      <c r="B15" s="10"/>
      <c r="C15" s="10"/>
      <c r="D15" s="10"/>
      <c r="E15" s="10"/>
      <c r="F15" s="10"/>
      <c r="G15" s="10"/>
      <c r="H15" s="10"/>
      <c r="I15" s="10"/>
    </row>
  </sheetData>
  <mergeCells count="3">
    <mergeCell ref="C3:D3"/>
    <mergeCell ref="C4:E4"/>
    <mergeCell ref="B6:I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6" sqref="F16"/>
    </sheetView>
  </sheetViews>
  <sheetFormatPr defaultColWidth="10" defaultRowHeight="13.5" outlineLevelCol="7"/>
  <cols>
    <col min="1" max="1" width="17" customWidth="1"/>
    <col min="2" max="2" width="9.76666666666667" customWidth="1"/>
    <col min="3" max="3" width="12.9166666666667" customWidth="1"/>
    <col min="4" max="7" width="9.76666666666667" customWidth="1"/>
    <col min="8" max="8" width="8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0" t="s">
        <v>228</v>
      </c>
      <c r="B2" s="40"/>
      <c r="C2" s="40"/>
      <c r="D2" s="40"/>
      <c r="E2" s="40"/>
      <c r="F2" s="40"/>
      <c r="G2" s="40"/>
      <c r="H2" s="40"/>
    </row>
    <row r="3" ht="22.75" customHeight="1" spans="1:8">
      <c r="A3" s="10"/>
      <c r="B3" s="10"/>
      <c r="C3" s="10"/>
      <c r="D3" s="10"/>
      <c r="E3" s="10"/>
      <c r="F3" s="10"/>
      <c r="G3" s="10"/>
      <c r="H3" s="41" t="s">
        <v>36</v>
      </c>
    </row>
    <row r="4" ht="22.75" customHeight="1" spans="1:8">
      <c r="A4" s="14" t="s">
        <v>169</v>
      </c>
      <c r="B4" s="14" t="s">
        <v>229</v>
      </c>
      <c r="C4" s="14"/>
      <c r="D4" s="14"/>
      <c r="E4" s="14"/>
      <c r="F4" s="14"/>
      <c r="G4" s="14" t="s">
        <v>230</v>
      </c>
      <c r="H4" s="14" t="s">
        <v>231</v>
      </c>
    </row>
    <row r="5" ht="22.75" customHeight="1" spans="1:8">
      <c r="A5" s="14"/>
      <c r="B5" s="14" t="s">
        <v>117</v>
      </c>
      <c r="C5" s="14" t="s">
        <v>232</v>
      </c>
      <c r="D5" s="14" t="s">
        <v>233</v>
      </c>
      <c r="E5" s="14" t="s">
        <v>234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235</v>
      </c>
      <c r="F6" s="14" t="s">
        <v>236</v>
      </c>
      <c r="G6" s="14"/>
      <c r="H6" s="14"/>
    </row>
    <row r="7" ht="22.75" customHeight="1" spans="1:8">
      <c r="A7" s="42" t="s">
        <v>117</v>
      </c>
      <c r="B7" s="43"/>
      <c r="C7" s="43"/>
      <c r="D7" s="43"/>
      <c r="E7" s="43"/>
      <c r="F7" s="43"/>
      <c r="G7" s="43"/>
      <c r="H7" s="43"/>
    </row>
    <row r="8" ht="22.75" customHeight="1" spans="1:8">
      <c r="A8" s="44" t="s">
        <v>3</v>
      </c>
      <c r="B8" s="43"/>
      <c r="C8" s="43"/>
      <c r="D8" s="43"/>
      <c r="E8" s="43"/>
      <c r="F8" s="43"/>
      <c r="G8" s="43"/>
      <c r="H8" s="43"/>
    </row>
    <row r="9" ht="22.75" customHeight="1" spans="1:8">
      <c r="A9" s="4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4" workbookViewId="0">
      <selection activeCell="E12" sqref="E12"/>
    </sheetView>
  </sheetViews>
  <sheetFormatPr defaultColWidth="10" defaultRowHeight="15"/>
  <cols>
    <col min="1" max="1" width="9.76666666666667" customWidth="1"/>
    <col min="2" max="2" width="12" style="18" customWidth="1"/>
    <col min="3" max="3" width="27.25" style="18" customWidth="1"/>
    <col min="4" max="5" width="12.625" customWidth="1"/>
    <col min="6" max="6" width="12.5" customWidth="1"/>
    <col min="7" max="10" width="9.76666666666667" customWidth="1"/>
  </cols>
  <sheetData>
    <row r="1" ht="14.3" customHeight="1" spans="1:10">
      <c r="A1" s="10"/>
      <c r="B1" s="25"/>
      <c r="C1" s="26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237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5" customHeight="1" spans="1:10">
      <c r="A4" s="27" t="s">
        <v>238</v>
      </c>
      <c r="B4" s="28" t="s">
        <v>239</v>
      </c>
      <c r="C4" s="29" t="s">
        <v>240</v>
      </c>
      <c r="D4" s="27" t="s">
        <v>117</v>
      </c>
      <c r="E4" s="27" t="s">
        <v>114</v>
      </c>
      <c r="F4" s="27" t="s">
        <v>115</v>
      </c>
      <c r="G4" s="10"/>
      <c r="H4" s="10"/>
      <c r="I4" s="10"/>
      <c r="J4" s="10"/>
    </row>
    <row r="5" ht="22" customHeight="1" spans="1:10">
      <c r="A5" s="27"/>
      <c r="B5" s="30"/>
      <c r="C5" s="31" t="s">
        <v>117</v>
      </c>
      <c r="D5" s="32">
        <v>368522.22</v>
      </c>
      <c r="E5" s="32">
        <v>368522.22</v>
      </c>
      <c r="F5" s="33"/>
      <c r="G5" s="12"/>
      <c r="H5" s="12"/>
      <c r="I5" s="12"/>
      <c r="J5" s="12"/>
    </row>
    <row r="6" ht="22" customHeight="1" spans="1:6">
      <c r="A6" s="34">
        <v>1</v>
      </c>
      <c r="B6" s="35" t="s">
        <v>218</v>
      </c>
      <c r="C6" s="35" t="s">
        <v>219</v>
      </c>
      <c r="D6" s="32">
        <f>D27+D28</f>
        <v>368522.22</v>
      </c>
      <c r="E6" s="32">
        <f>E27+E28</f>
        <v>368522.22</v>
      </c>
      <c r="F6" s="36"/>
    </row>
    <row r="7" ht="22" customHeight="1" spans="1:6">
      <c r="A7" s="34">
        <v>2</v>
      </c>
      <c r="B7" s="37" t="s">
        <v>241</v>
      </c>
      <c r="C7" s="37" t="s">
        <v>242</v>
      </c>
      <c r="D7" s="36"/>
      <c r="E7" s="36"/>
      <c r="F7" s="36"/>
    </row>
    <row r="8" ht="22" customHeight="1" spans="1:6">
      <c r="A8" s="34">
        <v>3</v>
      </c>
      <c r="B8" s="37" t="s">
        <v>243</v>
      </c>
      <c r="C8" s="37" t="s">
        <v>244</v>
      </c>
      <c r="D8" s="36"/>
      <c r="E8" s="36"/>
      <c r="F8" s="36"/>
    </row>
    <row r="9" ht="22" customHeight="1" spans="1:6">
      <c r="A9" s="34">
        <v>4</v>
      </c>
      <c r="B9" s="37" t="s">
        <v>245</v>
      </c>
      <c r="C9" s="37" t="s">
        <v>246</v>
      </c>
      <c r="D9" s="36"/>
      <c r="E9" s="36"/>
      <c r="F9" s="36"/>
    </row>
    <row r="10" ht="22" customHeight="1" spans="1:6">
      <c r="A10" s="34">
        <v>5</v>
      </c>
      <c r="B10" s="37" t="s">
        <v>247</v>
      </c>
      <c r="C10" s="37" t="s">
        <v>248</v>
      </c>
      <c r="D10" s="36"/>
      <c r="E10" s="36"/>
      <c r="F10" s="36"/>
    </row>
    <row r="11" ht="22" customHeight="1" spans="1:6">
      <c r="A11" s="34">
        <v>6</v>
      </c>
      <c r="B11" s="37" t="s">
        <v>249</v>
      </c>
      <c r="C11" s="37" t="s">
        <v>250</v>
      </c>
      <c r="D11" s="36"/>
      <c r="E11" s="36"/>
      <c r="F11" s="36"/>
    </row>
    <row r="12" ht="22" customHeight="1" spans="1:6">
      <c r="A12" s="34">
        <v>7</v>
      </c>
      <c r="B12" s="37" t="s">
        <v>251</v>
      </c>
      <c r="C12" s="37" t="s">
        <v>252</v>
      </c>
      <c r="D12" s="36"/>
      <c r="E12" s="33"/>
      <c r="F12" s="36"/>
    </row>
    <row r="13" ht="22" customHeight="1" spans="1:6">
      <c r="A13" s="34">
        <v>8</v>
      </c>
      <c r="B13" s="37" t="s">
        <v>253</v>
      </c>
      <c r="C13" s="37" t="s">
        <v>254</v>
      </c>
      <c r="D13" s="36"/>
      <c r="E13" s="36"/>
      <c r="F13" s="36"/>
    </row>
    <row r="14" ht="22" customHeight="1" spans="1:6">
      <c r="A14" s="34">
        <v>9</v>
      </c>
      <c r="B14" s="37" t="s">
        <v>255</v>
      </c>
      <c r="C14" s="37" t="s">
        <v>256</v>
      </c>
      <c r="D14" s="36"/>
      <c r="E14" s="36"/>
      <c r="F14" s="36"/>
    </row>
    <row r="15" ht="22" customHeight="1" spans="1:6">
      <c r="A15" s="34">
        <v>10</v>
      </c>
      <c r="B15" s="37" t="s">
        <v>257</v>
      </c>
      <c r="C15" s="37" t="s">
        <v>258</v>
      </c>
      <c r="D15" s="36"/>
      <c r="E15" s="36"/>
      <c r="F15" s="36"/>
    </row>
    <row r="16" ht="22" customHeight="1" spans="1:6">
      <c r="A16" s="34">
        <v>11</v>
      </c>
      <c r="B16" s="37" t="s">
        <v>259</v>
      </c>
      <c r="C16" s="37" t="s">
        <v>260</v>
      </c>
      <c r="D16" s="36"/>
      <c r="E16" s="36"/>
      <c r="F16" s="36"/>
    </row>
    <row r="17" ht="22" customHeight="1" spans="1:6">
      <c r="A17" s="34">
        <v>12</v>
      </c>
      <c r="B17" s="37" t="s">
        <v>261</v>
      </c>
      <c r="C17" s="37" t="s">
        <v>262</v>
      </c>
      <c r="D17" s="36"/>
      <c r="E17" s="36"/>
      <c r="F17" s="36"/>
    </row>
    <row r="18" ht="22" customHeight="1" spans="1:6">
      <c r="A18" s="34">
        <v>13</v>
      </c>
      <c r="B18" s="37" t="s">
        <v>263</v>
      </c>
      <c r="C18" s="37" t="s">
        <v>264</v>
      </c>
      <c r="D18" s="36"/>
      <c r="E18" s="36"/>
      <c r="F18" s="36"/>
    </row>
    <row r="19" ht="22" customHeight="1" spans="1:6">
      <c r="A19" s="34">
        <v>14</v>
      </c>
      <c r="B19" s="37" t="s">
        <v>265</v>
      </c>
      <c r="C19" s="37" t="s">
        <v>266</v>
      </c>
      <c r="D19" s="36"/>
      <c r="E19" s="36"/>
      <c r="F19" s="36"/>
    </row>
    <row r="20" ht="22" customHeight="1" spans="1:6">
      <c r="A20" s="34">
        <v>15</v>
      </c>
      <c r="B20" s="37" t="s">
        <v>267</v>
      </c>
      <c r="C20" s="37" t="s">
        <v>268</v>
      </c>
      <c r="D20" s="36"/>
      <c r="E20" s="36"/>
      <c r="F20" s="36"/>
    </row>
    <row r="21" ht="22" customHeight="1" spans="1:6">
      <c r="A21" s="34">
        <v>16</v>
      </c>
      <c r="B21" s="37" t="s">
        <v>269</v>
      </c>
      <c r="C21" s="37" t="s">
        <v>270</v>
      </c>
      <c r="D21" s="36"/>
      <c r="E21" s="36"/>
      <c r="F21" s="36"/>
    </row>
    <row r="22" ht="22" customHeight="1" spans="1:6">
      <c r="A22" s="34">
        <v>17</v>
      </c>
      <c r="B22" s="37" t="s">
        <v>271</v>
      </c>
      <c r="C22" s="37" t="s">
        <v>272</v>
      </c>
      <c r="D22" s="36"/>
      <c r="E22" s="36"/>
      <c r="F22" s="36"/>
    </row>
    <row r="23" ht="22" customHeight="1" spans="1:6">
      <c r="A23" s="34">
        <v>18</v>
      </c>
      <c r="B23" s="37" t="s">
        <v>273</v>
      </c>
      <c r="C23" s="37" t="s">
        <v>274</v>
      </c>
      <c r="D23" s="36"/>
      <c r="E23" s="36"/>
      <c r="F23" s="36"/>
    </row>
    <row r="24" ht="22" customHeight="1" spans="1:6">
      <c r="A24" s="34">
        <v>19</v>
      </c>
      <c r="B24" s="37" t="s">
        <v>275</v>
      </c>
      <c r="C24" s="37" t="s">
        <v>276</v>
      </c>
      <c r="D24" s="36"/>
      <c r="E24" s="36"/>
      <c r="F24" s="36"/>
    </row>
    <row r="25" ht="22" customHeight="1" spans="1:6">
      <c r="A25" s="34">
        <v>20</v>
      </c>
      <c r="B25" s="37" t="s">
        <v>277</v>
      </c>
      <c r="C25" s="37" t="s">
        <v>278</v>
      </c>
      <c r="D25" s="36"/>
      <c r="E25" s="36"/>
      <c r="F25" s="36"/>
    </row>
    <row r="26" ht="22" customHeight="1" spans="1:6">
      <c r="A26" s="34">
        <v>21</v>
      </c>
      <c r="B26" s="37" t="s">
        <v>279</v>
      </c>
      <c r="C26" s="37" t="s">
        <v>280</v>
      </c>
      <c r="D26" s="36"/>
      <c r="E26" s="32"/>
      <c r="F26" s="36"/>
    </row>
    <row r="27" ht="22" customHeight="1" spans="1:6">
      <c r="A27" s="34">
        <v>22</v>
      </c>
      <c r="B27" s="37" t="s">
        <v>220</v>
      </c>
      <c r="C27" s="37" t="s">
        <v>221</v>
      </c>
      <c r="D27" s="38">
        <v>208709.17</v>
      </c>
      <c r="E27" s="38">
        <v>208709.17</v>
      </c>
      <c r="F27" s="36"/>
    </row>
    <row r="28" ht="22" customHeight="1" spans="1:6">
      <c r="A28" s="34">
        <v>23</v>
      </c>
      <c r="B28" s="37" t="s">
        <v>222</v>
      </c>
      <c r="C28" s="37" t="s">
        <v>223</v>
      </c>
      <c r="D28" s="38">
        <v>159813.05</v>
      </c>
      <c r="E28" s="38">
        <v>159813.05</v>
      </c>
      <c r="F28" s="36"/>
    </row>
    <row r="29" ht="22" customHeight="1" spans="1:6">
      <c r="A29" s="34">
        <v>24</v>
      </c>
      <c r="B29" s="37" t="s">
        <v>281</v>
      </c>
      <c r="C29" s="37" t="s">
        <v>282</v>
      </c>
      <c r="D29" s="39"/>
      <c r="E29" s="39"/>
      <c r="F29" s="39"/>
    </row>
    <row r="30" ht="22" customHeight="1" spans="1:6">
      <c r="A30" s="34">
        <v>25</v>
      </c>
      <c r="B30" s="37" t="s">
        <v>283</v>
      </c>
      <c r="C30" s="37" t="s">
        <v>284</v>
      </c>
      <c r="D30" s="39"/>
      <c r="E30" s="39"/>
      <c r="F30" s="39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285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15" t="s">
        <v>286</v>
      </c>
      <c r="B4" s="15"/>
      <c r="C4" s="22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15" t="s">
        <v>287</v>
      </c>
      <c r="B5" s="15" t="s">
        <v>288</v>
      </c>
      <c r="C5" s="2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15" t="s">
        <v>117</v>
      </c>
      <c r="B6" s="15"/>
      <c r="C6" s="22"/>
    </row>
    <row r="7" s="17" customFormat="1" ht="26.25" customHeight="1" spans="1:4">
      <c r="A7" s="23"/>
      <c r="B7" s="23"/>
      <c r="C7" s="24">
        <v>0</v>
      </c>
      <c r="D7" s="18"/>
    </row>
    <row r="8" ht="26.25" customHeight="1" spans="1:16">
      <c r="A8" s="23"/>
      <c r="B8" s="23"/>
      <c r="C8" s="2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3"/>
      <c r="B9" s="23"/>
      <c r="C9" s="24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3"/>
      <c r="B10" s="23"/>
      <c r="C10" s="24"/>
    </row>
    <row r="11" ht="26.25" customHeight="1" spans="1:3">
      <c r="A11" s="23"/>
      <c r="B11" s="23"/>
      <c r="C11" s="24"/>
    </row>
    <row r="12" ht="26.25" customHeight="1" spans="1:3">
      <c r="A12" s="23"/>
      <c r="B12" s="23"/>
      <c r="C12" s="2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5" sqref="D15"/>
    </sheetView>
  </sheetViews>
  <sheetFormatPr defaultColWidth="10" defaultRowHeight="13.5" outlineLevelRow="4" outlineLevelCol="4"/>
  <cols>
    <col min="1" max="1" width="15.75" customWidth="1"/>
    <col min="2" max="2" width="9.5" customWidth="1"/>
    <col min="3" max="3" width="17.375" customWidth="1"/>
    <col min="4" max="5" width="22.37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289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36</v>
      </c>
    </row>
    <row r="4" ht="39" customHeight="1" spans="1:5">
      <c r="A4" s="14" t="s">
        <v>169</v>
      </c>
      <c r="B4" s="14" t="s">
        <v>117</v>
      </c>
      <c r="C4" s="14" t="s">
        <v>290</v>
      </c>
      <c r="D4" s="14" t="s">
        <v>291</v>
      </c>
      <c r="E4" s="14" t="s">
        <v>292</v>
      </c>
    </row>
    <row r="5" ht="22.75" customHeight="1" spans="1:5">
      <c r="A5" s="15" t="s">
        <v>3</v>
      </c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31" sqref="B31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293</v>
      </c>
      <c r="B1" s="1"/>
    </row>
    <row r="2" spans="1:1">
      <c r="A2" s="2" t="s">
        <v>294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295</v>
      </c>
      <c r="B5" s="4">
        <v>1</v>
      </c>
    </row>
    <row r="6" spans="1:2">
      <c r="A6" s="6" t="s">
        <v>296</v>
      </c>
      <c r="B6" s="7"/>
    </row>
    <row r="7" spans="1:2">
      <c r="A7" s="8" t="s">
        <v>297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298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6" sqref="G6"/>
    </sheetView>
  </sheetViews>
  <sheetFormatPr defaultColWidth="10" defaultRowHeight="13.5" outlineLevelCol="2"/>
  <cols>
    <col min="1" max="1" width="5.01666666666667" customWidth="1"/>
    <col min="2" max="2" width="49" customWidth="1"/>
    <col min="3" max="3" width="26.5" customWidth="1"/>
  </cols>
  <sheetData>
    <row r="1" ht="35.4" customHeight="1" spans="1:2">
      <c r="A1" s="10"/>
      <c r="B1" s="10"/>
    </row>
    <row r="2" ht="39.15" customHeight="1" spans="1:3">
      <c r="A2" s="10"/>
      <c r="B2" s="110" t="s">
        <v>13</v>
      </c>
      <c r="C2" s="110"/>
    </row>
    <row r="3" ht="29.35" customHeight="1" spans="1:3">
      <c r="A3" s="111"/>
      <c r="B3" s="112" t="s">
        <v>14</v>
      </c>
      <c r="C3" s="112" t="s">
        <v>15</v>
      </c>
    </row>
    <row r="4" ht="28.45" customHeight="1" spans="1:3">
      <c r="A4" s="103"/>
      <c r="B4" s="113" t="s">
        <v>16</v>
      </c>
      <c r="C4" s="114" t="s">
        <v>17</v>
      </c>
    </row>
    <row r="5" ht="28.45" customHeight="1" spans="1:3">
      <c r="A5" s="103"/>
      <c r="B5" s="113" t="s">
        <v>18</v>
      </c>
      <c r="C5" s="114" t="s">
        <v>19</v>
      </c>
    </row>
    <row r="6" ht="28.45" customHeight="1" spans="1:3">
      <c r="A6" s="103"/>
      <c r="B6" s="113" t="s">
        <v>20</v>
      </c>
      <c r="C6" s="114" t="s">
        <v>21</v>
      </c>
    </row>
    <row r="7" ht="28.45" customHeight="1" spans="1:3">
      <c r="A7" s="103"/>
      <c r="B7" s="113" t="s">
        <v>22</v>
      </c>
      <c r="C7" s="114"/>
    </row>
    <row r="8" ht="28.45" customHeight="1" spans="1:3">
      <c r="A8" s="103"/>
      <c r="B8" s="113" t="s">
        <v>23</v>
      </c>
      <c r="C8" s="114" t="s">
        <v>24</v>
      </c>
    </row>
    <row r="9" ht="28.45" customHeight="1" spans="1:3">
      <c r="A9" s="103"/>
      <c r="B9" s="113" t="s">
        <v>25</v>
      </c>
      <c r="C9" s="114" t="s">
        <v>26</v>
      </c>
    </row>
    <row r="10" ht="28.45" customHeight="1" spans="1:3">
      <c r="A10" s="103"/>
      <c r="B10" s="113" t="s">
        <v>27</v>
      </c>
      <c r="C10" s="114" t="s">
        <v>28</v>
      </c>
    </row>
    <row r="11" ht="28.45" customHeight="1" spans="1:3">
      <c r="A11" s="103"/>
      <c r="B11" s="113" t="s">
        <v>29</v>
      </c>
      <c r="C11" s="114" t="s">
        <v>30</v>
      </c>
    </row>
    <row r="12" ht="28.45" customHeight="1" spans="1:3">
      <c r="A12" s="103"/>
      <c r="B12" s="113" t="s">
        <v>31</v>
      </c>
      <c r="C12" s="114"/>
    </row>
    <row r="13" ht="28.45" customHeight="1" spans="1:3">
      <c r="A13" s="10"/>
      <c r="B13" s="113" t="s">
        <v>32</v>
      </c>
      <c r="C13" s="114"/>
    </row>
    <row r="14" ht="28.45" customHeight="1" spans="1:3">
      <c r="A14" s="10"/>
      <c r="B14" s="113" t="s">
        <v>33</v>
      </c>
      <c r="C14" s="114" t="s">
        <v>17</v>
      </c>
    </row>
    <row r="15" ht="36" customHeight="1" spans="2:3">
      <c r="B15" s="113" t="s">
        <v>34</v>
      </c>
      <c r="C15" s="3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5" sqref="B5"/>
    </sheetView>
  </sheetViews>
  <sheetFormatPr defaultColWidth="10" defaultRowHeight="13.5" outlineLevelCol="3"/>
  <cols>
    <col min="1" max="1" width="28.25" customWidth="1"/>
    <col min="2" max="2" width="16.6916666666667" style="78" customWidth="1"/>
    <col min="3" max="3" width="28.5" style="78" customWidth="1"/>
    <col min="4" max="4" width="14.5583333333333" style="78" customWidth="1"/>
  </cols>
  <sheetData>
    <row r="1" ht="30" customHeight="1" spans="1:4">
      <c r="A1" s="11" t="s">
        <v>35</v>
      </c>
      <c r="B1" s="79"/>
      <c r="C1" s="79"/>
      <c r="D1" s="79"/>
    </row>
    <row r="2" ht="22.75" customHeight="1" spans="1:4">
      <c r="A2" s="103"/>
      <c r="B2" s="104"/>
      <c r="C2" s="104"/>
      <c r="D2" s="105" t="s">
        <v>36</v>
      </c>
    </row>
    <row r="3" ht="19" customHeight="1" spans="1:4">
      <c r="A3" s="72" t="s">
        <v>37</v>
      </c>
      <c r="B3" s="81"/>
      <c r="C3" s="81" t="s">
        <v>38</v>
      </c>
      <c r="D3" s="81"/>
    </row>
    <row r="4" ht="19" customHeight="1" spans="1:4">
      <c r="A4" s="72" t="s">
        <v>39</v>
      </c>
      <c r="B4" s="81" t="s">
        <v>40</v>
      </c>
      <c r="C4" s="81" t="s">
        <v>39</v>
      </c>
      <c r="D4" s="81" t="s">
        <v>40</v>
      </c>
    </row>
    <row r="5" ht="19" customHeight="1" spans="1:4">
      <c r="A5" s="106" t="s">
        <v>41</v>
      </c>
      <c r="B5" s="73">
        <v>16850962.992</v>
      </c>
      <c r="C5" s="107" t="s">
        <v>42</v>
      </c>
      <c r="D5" s="73"/>
    </row>
    <row r="6" ht="19" customHeight="1" spans="1:4">
      <c r="A6" s="106" t="s">
        <v>43</v>
      </c>
      <c r="B6" s="73"/>
      <c r="C6" s="107" t="s">
        <v>44</v>
      </c>
      <c r="D6" s="73"/>
    </row>
    <row r="7" ht="19" customHeight="1" spans="1:4">
      <c r="A7" s="106" t="s">
        <v>45</v>
      </c>
      <c r="B7" s="73"/>
      <c r="C7" s="107" t="s">
        <v>46</v>
      </c>
      <c r="D7" s="73"/>
    </row>
    <row r="8" ht="19" customHeight="1" spans="1:4">
      <c r="A8" s="106" t="s">
        <v>47</v>
      </c>
      <c r="B8" s="73"/>
      <c r="C8" s="107" t="s">
        <v>48</v>
      </c>
      <c r="D8" s="73"/>
    </row>
    <row r="9" ht="19" customHeight="1" spans="1:4">
      <c r="A9" s="106" t="s">
        <v>49</v>
      </c>
      <c r="B9" s="73"/>
      <c r="C9" s="107" t="s">
        <v>50</v>
      </c>
      <c r="D9" s="73">
        <v>14121403.75</v>
      </c>
    </row>
    <row r="10" ht="19" customHeight="1" spans="1:4">
      <c r="A10" s="106" t="s">
        <v>51</v>
      </c>
      <c r="B10" s="73"/>
      <c r="C10" s="107" t="s">
        <v>52</v>
      </c>
      <c r="D10" s="73"/>
    </row>
    <row r="11" ht="19" customHeight="1" spans="1:4">
      <c r="A11" s="106" t="s">
        <v>53</v>
      </c>
      <c r="B11" s="73"/>
      <c r="C11" s="107" t="s">
        <v>54</v>
      </c>
      <c r="D11" s="73"/>
    </row>
    <row r="12" ht="19" customHeight="1" spans="1:4">
      <c r="A12" s="106" t="s">
        <v>55</v>
      </c>
      <c r="B12" s="73"/>
      <c r="C12" s="107" t="s">
        <v>56</v>
      </c>
      <c r="D12" s="73">
        <v>1816827.14</v>
      </c>
    </row>
    <row r="13" ht="19" customHeight="1" spans="1:4">
      <c r="A13" s="106" t="s">
        <v>57</v>
      </c>
      <c r="B13" s="73"/>
      <c r="C13" s="107" t="s">
        <v>58</v>
      </c>
      <c r="D13" s="73"/>
    </row>
    <row r="14" ht="19" customHeight="1" spans="1:4">
      <c r="A14" s="106"/>
      <c r="B14" s="107"/>
      <c r="C14" s="107" t="s">
        <v>59</v>
      </c>
      <c r="D14" s="73">
        <v>912732.1</v>
      </c>
    </row>
    <row r="15" ht="19" customHeight="1" spans="1:4">
      <c r="A15" s="106"/>
      <c r="B15" s="107"/>
      <c r="C15" s="107" t="s">
        <v>60</v>
      </c>
      <c r="D15" s="73"/>
    </row>
    <row r="16" ht="19" customHeight="1" spans="1:4">
      <c r="A16" s="106"/>
      <c r="B16" s="107"/>
      <c r="C16" s="107" t="s">
        <v>61</v>
      </c>
      <c r="D16" s="73"/>
    </row>
    <row r="17" ht="19" customHeight="1" spans="1:4">
      <c r="A17" s="106"/>
      <c r="B17" s="107"/>
      <c r="C17" s="107" t="s">
        <v>62</v>
      </c>
      <c r="D17" s="73"/>
    </row>
    <row r="18" ht="19" customHeight="1" spans="1:4">
      <c r="A18" s="106"/>
      <c r="B18" s="107"/>
      <c r="C18" s="107" t="s">
        <v>63</v>
      </c>
      <c r="D18" s="73"/>
    </row>
    <row r="19" ht="19" customHeight="1" spans="1:4">
      <c r="A19" s="108"/>
      <c r="B19" s="109"/>
      <c r="C19" s="107" t="s">
        <v>64</v>
      </c>
      <c r="D19" s="73"/>
    </row>
    <row r="20" ht="19" customHeight="1" spans="1:4">
      <c r="A20" s="108"/>
      <c r="B20" s="109"/>
      <c r="C20" s="107" t="s">
        <v>65</v>
      </c>
      <c r="D20" s="73"/>
    </row>
    <row r="21" ht="19" customHeight="1" spans="1:4">
      <c r="A21" s="108"/>
      <c r="B21" s="109"/>
      <c r="C21" s="107" t="s">
        <v>66</v>
      </c>
      <c r="D21" s="73"/>
    </row>
    <row r="22" ht="19" customHeight="1" spans="1:4">
      <c r="A22" s="108"/>
      <c r="B22" s="109"/>
      <c r="C22" s="107" t="s">
        <v>67</v>
      </c>
      <c r="D22" s="73"/>
    </row>
    <row r="23" ht="19" customHeight="1" spans="1:4">
      <c r="A23" s="108"/>
      <c r="B23" s="109"/>
      <c r="C23" s="107" t="s">
        <v>68</v>
      </c>
      <c r="D23" s="73"/>
    </row>
    <row r="24" ht="19" customHeight="1" spans="1:4">
      <c r="A24" s="106"/>
      <c r="B24" s="107"/>
      <c r="C24" s="107" t="s">
        <v>69</v>
      </c>
      <c r="D24" s="73"/>
    </row>
    <row r="25" ht="19" customHeight="1" spans="1:4">
      <c r="A25" s="106"/>
      <c r="B25" s="107"/>
      <c r="C25" s="107" t="s">
        <v>70</v>
      </c>
      <c r="D25" s="73"/>
    </row>
    <row r="26" ht="19" customHeight="1" spans="1:4">
      <c r="A26" s="106"/>
      <c r="B26" s="107"/>
      <c r="C26" s="107" t="s">
        <v>71</v>
      </c>
      <c r="D26" s="73"/>
    </row>
    <row r="27" ht="19" customHeight="1" spans="1:4">
      <c r="A27" s="108"/>
      <c r="B27" s="109"/>
      <c r="C27" s="107" t="s">
        <v>72</v>
      </c>
      <c r="D27" s="73"/>
    </row>
    <row r="28" ht="19" customHeight="1" spans="1:4">
      <c r="A28" s="108"/>
      <c r="B28" s="109"/>
      <c r="C28" s="107" t="s">
        <v>73</v>
      </c>
      <c r="D28" s="73"/>
    </row>
    <row r="29" ht="19" customHeight="1" spans="1:4">
      <c r="A29" s="108"/>
      <c r="B29" s="109"/>
      <c r="C29" s="107" t="s">
        <v>74</v>
      </c>
      <c r="D29" s="73"/>
    </row>
    <row r="30" ht="19" customHeight="1" spans="1:4">
      <c r="A30" s="108"/>
      <c r="B30" s="109"/>
      <c r="C30" s="107" t="s">
        <v>75</v>
      </c>
      <c r="D30" s="73"/>
    </row>
    <row r="31" ht="19" customHeight="1" spans="1:4">
      <c r="A31" s="108"/>
      <c r="B31" s="109"/>
      <c r="C31" s="107" t="s">
        <v>76</v>
      </c>
      <c r="D31" s="73"/>
    </row>
    <row r="32" ht="19" customHeight="1" spans="1:4">
      <c r="A32" s="106"/>
      <c r="B32" s="107"/>
      <c r="C32" s="107" t="s">
        <v>77</v>
      </c>
      <c r="D32" s="73"/>
    </row>
    <row r="33" ht="19" customHeight="1" spans="1:4">
      <c r="A33" s="106"/>
      <c r="B33" s="107"/>
      <c r="C33" s="107" t="s">
        <v>78</v>
      </c>
      <c r="D33" s="73"/>
    </row>
    <row r="34" ht="19" customHeight="1" spans="1:4">
      <c r="A34" s="106"/>
      <c r="B34" s="107"/>
      <c r="C34" s="107" t="s">
        <v>79</v>
      </c>
      <c r="D34" s="73"/>
    </row>
    <row r="35" ht="19" customHeight="1" spans="1:4">
      <c r="A35" s="106"/>
      <c r="B35" s="107"/>
      <c r="C35" s="107"/>
      <c r="D35" s="107"/>
    </row>
    <row r="36" ht="19" customHeight="1" spans="1:4">
      <c r="A36" s="106"/>
      <c r="B36" s="107"/>
      <c r="C36" s="107"/>
      <c r="D36" s="107"/>
    </row>
    <row r="37" ht="19" customHeight="1" spans="1:4">
      <c r="A37" s="106"/>
      <c r="B37" s="107"/>
      <c r="C37" s="107"/>
      <c r="D37" s="107"/>
    </row>
    <row r="38" ht="19" customHeight="1" spans="1:4">
      <c r="A38" s="108" t="s">
        <v>80</v>
      </c>
      <c r="B38" s="109">
        <f>SUM(B5:B13)</f>
        <v>16850962.992</v>
      </c>
      <c r="C38" s="109" t="s">
        <v>81</v>
      </c>
      <c r="D38" s="109">
        <f>SUM(D5:D37)</f>
        <v>16850962.99</v>
      </c>
    </row>
    <row r="39" ht="19" customHeight="1" spans="1:4">
      <c r="A39" s="108" t="s">
        <v>82</v>
      </c>
      <c r="B39" s="109"/>
      <c r="C39" s="109" t="s">
        <v>83</v>
      </c>
      <c r="D39" s="109"/>
    </row>
    <row r="40" ht="19" customHeight="1" spans="1:4">
      <c r="A40" s="108" t="s">
        <v>84</v>
      </c>
      <c r="B40" s="107"/>
      <c r="C40" s="107"/>
      <c r="D40" s="107"/>
    </row>
    <row r="41" ht="19" customHeight="1" spans="1:4">
      <c r="A41" s="108" t="s">
        <v>85</v>
      </c>
      <c r="B41" s="109">
        <f>B38+B39</f>
        <v>16850962.992</v>
      </c>
      <c r="C41" s="109" t="s">
        <v>86</v>
      </c>
      <c r="D41" s="109">
        <f>D38+D39</f>
        <v>16850962.99</v>
      </c>
    </row>
  </sheetData>
  <mergeCells count="4">
    <mergeCell ref="A1:D1"/>
    <mergeCell ref="A2:C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showZeros="0" workbookViewId="0">
      <selection activeCell="B5" sqref="B5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2">
      <c r="A1" s="20" t="s">
        <v>87</v>
      </c>
      <c r="B1" s="20"/>
    </row>
    <row r="2" ht="24.75" customHeight="1" spans="1:2">
      <c r="A2" s="93"/>
      <c r="B2" s="21" t="s">
        <v>36</v>
      </c>
    </row>
    <row r="3" ht="24" customHeight="1" spans="1:2">
      <c r="A3" s="29" t="s">
        <v>39</v>
      </c>
      <c r="B3" s="29" t="s">
        <v>40</v>
      </c>
    </row>
    <row r="4" s="17" customFormat="1" ht="22" customHeight="1" spans="1:2">
      <c r="A4" s="94" t="s">
        <v>88</v>
      </c>
      <c r="B4" s="95">
        <f>B5+B6</f>
        <v>16850962.992</v>
      </c>
    </row>
    <row r="5" s="17" customFormat="1" ht="22" customHeight="1" spans="1:3">
      <c r="A5" s="96" t="s">
        <v>89</v>
      </c>
      <c r="B5" s="73">
        <v>16850962.992</v>
      </c>
      <c r="C5" s="18"/>
    </row>
    <row r="6" s="17" customFormat="1" ht="22" customHeight="1" spans="1:3">
      <c r="A6" s="96" t="s">
        <v>90</v>
      </c>
      <c r="B6" s="97"/>
      <c r="C6" s="18"/>
    </row>
    <row r="7" s="17" customFormat="1" ht="22" customHeight="1" spans="1:3">
      <c r="A7" s="94" t="s">
        <v>91</v>
      </c>
      <c r="B7" s="97">
        <f>B8+B9</f>
        <v>0</v>
      </c>
      <c r="C7" s="18"/>
    </row>
    <row r="8" s="17" customFormat="1" ht="22" customHeight="1" spans="1:3">
      <c r="A8" s="96" t="s">
        <v>89</v>
      </c>
      <c r="B8" s="97"/>
      <c r="C8" s="18"/>
    </row>
    <row r="9" s="17" customFormat="1" ht="22" customHeight="1" spans="1:3">
      <c r="A9" s="96" t="s">
        <v>90</v>
      </c>
      <c r="B9" s="97"/>
      <c r="C9" s="18"/>
    </row>
    <row r="10" s="17" customFormat="1" ht="22" customHeight="1" spans="1:3">
      <c r="A10" s="94" t="s">
        <v>92</v>
      </c>
      <c r="B10" s="97"/>
      <c r="C10" s="18"/>
    </row>
    <row r="11" s="17" customFormat="1" ht="22" customHeight="1" spans="1:3">
      <c r="A11" s="96" t="s">
        <v>89</v>
      </c>
      <c r="B11" s="97"/>
      <c r="C11" s="18"/>
    </row>
    <row r="12" s="17" customFormat="1" ht="22" customHeight="1" spans="1:3">
      <c r="A12" s="96" t="s">
        <v>90</v>
      </c>
      <c r="B12" s="97"/>
      <c r="C12" s="18"/>
    </row>
    <row r="13" s="17" customFormat="1" ht="22" customHeight="1" spans="1:3">
      <c r="A13" s="98" t="s">
        <v>93</v>
      </c>
      <c r="B13" s="97">
        <f>SUM(B14:B16)</f>
        <v>0</v>
      </c>
      <c r="C13" s="18"/>
    </row>
    <row r="14" s="17" customFormat="1" ht="22" customHeight="1" spans="1:3">
      <c r="A14" s="96" t="s">
        <v>94</v>
      </c>
      <c r="B14" s="97"/>
      <c r="C14" s="18"/>
    </row>
    <row r="15" s="17" customFormat="1" ht="22" customHeight="1" spans="1:3">
      <c r="A15" s="96" t="s">
        <v>95</v>
      </c>
      <c r="B15" s="97"/>
      <c r="C15" s="18"/>
    </row>
    <row r="16" s="17" customFormat="1" ht="22" customHeight="1" spans="1:3">
      <c r="A16" s="96" t="s">
        <v>96</v>
      </c>
      <c r="B16" s="97"/>
      <c r="C16" s="18"/>
    </row>
    <row r="17" s="17" customFormat="1" ht="22" customHeight="1" spans="1:3">
      <c r="A17" s="98" t="s">
        <v>97</v>
      </c>
      <c r="B17" s="97"/>
      <c r="C17" s="18"/>
    </row>
    <row r="18" s="17" customFormat="1" ht="22" customHeight="1" spans="1:3">
      <c r="A18" s="98" t="s">
        <v>98</v>
      </c>
      <c r="B18" s="97"/>
      <c r="C18" s="18"/>
    </row>
    <row r="19" s="17" customFormat="1" ht="22" customHeight="1" spans="1:3">
      <c r="A19" s="98" t="s">
        <v>99</v>
      </c>
      <c r="B19" s="97"/>
      <c r="C19" s="18"/>
    </row>
    <row r="20" s="17" customFormat="1" ht="22" customHeight="1" spans="1:3">
      <c r="A20" s="98" t="s">
        <v>100</v>
      </c>
      <c r="B20" s="97"/>
      <c r="C20" s="18"/>
    </row>
    <row r="21" s="17" customFormat="1" ht="22" customHeight="1" spans="1:3">
      <c r="A21" s="98" t="s">
        <v>101</v>
      </c>
      <c r="B21" s="99">
        <f>B22+B25+B28+B29</f>
        <v>0</v>
      </c>
      <c r="C21" s="18"/>
    </row>
    <row r="22" s="17" customFormat="1" ht="22" customHeight="1" spans="1:3">
      <c r="A22" s="96" t="s">
        <v>102</v>
      </c>
      <c r="B22" s="99">
        <f>B23+B24</f>
        <v>0</v>
      </c>
      <c r="C22" s="18"/>
    </row>
    <row r="23" s="17" customFormat="1" ht="22" customHeight="1" spans="1:3">
      <c r="A23" s="96" t="s">
        <v>103</v>
      </c>
      <c r="B23" s="99"/>
      <c r="C23" s="18"/>
    </row>
    <row r="24" s="17" customFormat="1" ht="22" customHeight="1" spans="1:3">
      <c r="A24" s="96" t="s">
        <v>104</v>
      </c>
      <c r="B24" s="99"/>
      <c r="C24" s="18"/>
    </row>
    <row r="25" s="17" customFormat="1" ht="22" customHeight="1" spans="1:3">
      <c r="A25" s="96" t="s">
        <v>105</v>
      </c>
      <c r="B25" s="99">
        <f>B26+B27</f>
        <v>0</v>
      </c>
      <c r="C25" s="18"/>
    </row>
    <row r="26" s="17" customFormat="1" ht="22" customHeight="1" spans="1:3">
      <c r="A26" s="96" t="s">
        <v>106</v>
      </c>
      <c r="B26" s="99"/>
      <c r="C26" s="18"/>
    </row>
    <row r="27" s="17" customFormat="1" ht="22" customHeight="1" spans="1:3">
      <c r="A27" s="96" t="s">
        <v>107</v>
      </c>
      <c r="B27" s="99"/>
      <c r="C27" s="18"/>
    </row>
    <row r="28" s="17" customFormat="1" ht="22" customHeight="1" spans="1:3">
      <c r="A28" s="96" t="s">
        <v>108</v>
      </c>
      <c r="B28" s="99"/>
      <c r="C28" s="18"/>
    </row>
    <row r="29" s="17" customFormat="1" ht="22" customHeight="1" spans="1:3">
      <c r="A29" s="96" t="s">
        <v>109</v>
      </c>
      <c r="B29" s="99"/>
      <c r="C29" s="18"/>
    </row>
    <row r="30" ht="22" customHeight="1" spans="1:2">
      <c r="A30" s="100"/>
      <c r="B30" s="99"/>
    </row>
    <row r="31" s="17" customFormat="1" ht="22" customHeight="1" spans="1:3">
      <c r="A31" s="101" t="s">
        <v>110</v>
      </c>
      <c r="B31" s="102">
        <f>B4+B7+B13+B17+B18+B19+B20+B21</f>
        <v>16850962.992</v>
      </c>
      <c r="C31" s="18"/>
    </row>
  </sheetData>
  <sheetProtection formatCells="0" formatColumns="0" formatRows="0"/>
  <mergeCells count="1">
    <mergeCell ref="A1:B1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5" sqref="C25"/>
    </sheetView>
  </sheetViews>
  <sheetFormatPr defaultColWidth="10" defaultRowHeight="13.5" outlineLevelCol="4"/>
  <cols>
    <col min="1" max="1" width="33.375" customWidth="1"/>
    <col min="2" max="2" width="15.875" customWidth="1"/>
    <col min="3" max="3" width="16.125" customWidth="1"/>
    <col min="4" max="4" width="11.375" customWidth="1"/>
    <col min="5" max="5" width="10.37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36</v>
      </c>
    </row>
    <row r="4" ht="22.75" customHeight="1" spans="1:5">
      <c r="A4" s="87" t="s">
        <v>112</v>
      </c>
      <c r="B4" s="87" t="s">
        <v>113</v>
      </c>
      <c r="C4" s="87" t="s">
        <v>114</v>
      </c>
      <c r="D4" s="87" t="s">
        <v>115</v>
      </c>
      <c r="E4" s="87" t="s">
        <v>116</v>
      </c>
    </row>
    <row r="5" ht="30" customHeight="1" spans="1:5">
      <c r="A5" s="88" t="s">
        <v>117</v>
      </c>
      <c r="B5" s="65">
        <f>C5+D5+E5</f>
        <v>16850962.992</v>
      </c>
      <c r="C5" s="65">
        <f>C6+C9+C15</f>
        <v>16850962.992</v>
      </c>
      <c r="D5" s="89"/>
      <c r="E5" s="89"/>
    </row>
    <row r="6" ht="25" customHeight="1" spans="1:5">
      <c r="A6" s="90" t="s">
        <v>118</v>
      </c>
      <c r="B6" s="65">
        <f>C6+D6+E6</f>
        <v>14121403.75</v>
      </c>
      <c r="C6" s="65">
        <f>C7</f>
        <v>14121403.75</v>
      </c>
      <c r="D6" s="89"/>
      <c r="E6" s="89"/>
    </row>
    <row r="7" ht="25" customHeight="1" spans="1:5">
      <c r="A7" s="90" t="s">
        <v>119</v>
      </c>
      <c r="B7" s="65">
        <f>C7+D7+E7</f>
        <v>14121403.75</v>
      </c>
      <c r="C7" s="65">
        <f>C8</f>
        <v>14121403.75</v>
      </c>
      <c r="D7" s="91"/>
      <c r="E7" s="91"/>
    </row>
    <row r="8" ht="25" customHeight="1" spans="1:5">
      <c r="A8" s="68" t="s">
        <v>120</v>
      </c>
      <c r="B8" s="71">
        <v>14121403.75</v>
      </c>
      <c r="C8" s="71">
        <v>14121403.75</v>
      </c>
      <c r="D8" s="92"/>
      <c r="E8" s="92"/>
    </row>
    <row r="9" ht="25" customHeight="1" spans="1:5">
      <c r="A9" s="90" t="s">
        <v>121</v>
      </c>
      <c r="B9" s="65">
        <f>C9+D9+E9</f>
        <v>1816827.14</v>
      </c>
      <c r="C9" s="65">
        <f>C10+C13</f>
        <v>1816827.14</v>
      </c>
      <c r="D9" s="92"/>
      <c r="E9" s="92"/>
    </row>
    <row r="10" ht="25" customHeight="1" spans="1:5">
      <c r="A10" s="90" t="s">
        <v>122</v>
      </c>
      <c r="B10" s="65">
        <f>C10+D10+E10</f>
        <v>1702037.1</v>
      </c>
      <c r="C10" s="65">
        <f>C11+C12</f>
        <v>1702037.1</v>
      </c>
      <c r="D10" s="92"/>
      <c r="E10" s="92"/>
    </row>
    <row r="11" ht="25" customHeight="1" spans="1:5">
      <c r="A11" s="68" t="s">
        <v>123</v>
      </c>
      <c r="B11" s="71">
        <v>9250</v>
      </c>
      <c r="C11" s="71">
        <v>9250</v>
      </c>
      <c r="D11" s="92"/>
      <c r="E11" s="92"/>
    </row>
    <row r="12" ht="25" customHeight="1" spans="1:5">
      <c r="A12" s="68" t="s">
        <v>124</v>
      </c>
      <c r="B12" s="71">
        <v>1692787.1</v>
      </c>
      <c r="C12" s="71">
        <v>1692787.1</v>
      </c>
      <c r="D12" s="92"/>
      <c r="E12" s="92"/>
    </row>
    <row r="13" ht="25" customHeight="1" spans="1:5">
      <c r="A13" s="90" t="s">
        <v>125</v>
      </c>
      <c r="B13" s="65">
        <f>C13+D13+E13</f>
        <v>114790.04</v>
      </c>
      <c r="C13" s="65">
        <f>C14</f>
        <v>114790.04</v>
      </c>
      <c r="D13" s="92"/>
      <c r="E13" s="92"/>
    </row>
    <row r="14" ht="25" customHeight="1" spans="1:5">
      <c r="A14" s="68" t="s">
        <v>126</v>
      </c>
      <c r="B14" s="71">
        <f>C14+D14+E14</f>
        <v>114790.04</v>
      </c>
      <c r="C14" s="71">
        <v>114790.04</v>
      </c>
      <c r="D14" s="92"/>
      <c r="E14" s="92"/>
    </row>
    <row r="15" ht="25" customHeight="1" spans="1:5">
      <c r="A15" s="90" t="s">
        <v>127</v>
      </c>
      <c r="B15" s="65">
        <f>C15+D15+E15</f>
        <v>912732.102</v>
      </c>
      <c r="C15" s="65">
        <f>C16</f>
        <v>912732.102</v>
      </c>
      <c r="D15" s="92"/>
      <c r="E15" s="92"/>
    </row>
    <row r="16" ht="25" customHeight="1" spans="1:5">
      <c r="A16" s="90" t="s">
        <v>128</v>
      </c>
      <c r="B16" s="65">
        <v>912732.102</v>
      </c>
      <c r="C16" s="65">
        <v>912732.102</v>
      </c>
      <c r="D16" s="92"/>
      <c r="E16" s="92"/>
    </row>
    <row r="17" ht="25" customHeight="1" spans="1:5">
      <c r="A17" s="68" t="s">
        <v>129</v>
      </c>
      <c r="B17" s="71">
        <f>C17+D17+E17</f>
        <v>912732.102</v>
      </c>
      <c r="C17" s="71">
        <v>912732.102</v>
      </c>
      <c r="D17" s="92"/>
      <c r="E17" s="9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8" workbookViewId="0">
      <selection activeCell="D15" sqref="D1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1" customWidth="1"/>
    <col min="4" max="4" width="14.5583333333333" style="78" customWidth="1"/>
    <col min="5" max="5" width="18.725" customWidth="1"/>
    <col min="6" max="8" width="9.76666666666667" customWidth="1"/>
  </cols>
  <sheetData>
    <row r="1" ht="28" customHeight="1" spans="1:7">
      <c r="A1" s="11" t="s">
        <v>130</v>
      </c>
      <c r="B1" s="11"/>
      <c r="C1" s="11"/>
      <c r="D1" s="79"/>
      <c r="E1" s="10"/>
      <c r="F1" s="10"/>
      <c r="G1" s="10"/>
    </row>
    <row r="2" ht="22.75" customHeight="1" spans="1:7">
      <c r="A2" s="12"/>
      <c r="B2" s="12"/>
      <c r="C2" s="47" t="s">
        <v>36</v>
      </c>
      <c r="D2" s="80"/>
      <c r="E2" s="12"/>
      <c r="F2" s="12"/>
      <c r="G2" s="12"/>
    </row>
    <row r="3" ht="22" customHeight="1" spans="1:7">
      <c r="A3" s="72" t="s">
        <v>37</v>
      </c>
      <c r="B3" s="72"/>
      <c r="C3" s="72" t="s">
        <v>38</v>
      </c>
      <c r="D3" s="81"/>
      <c r="E3" s="12"/>
      <c r="F3" s="12"/>
      <c r="G3" s="12"/>
    </row>
    <row r="4" ht="22" customHeight="1" spans="1:7">
      <c r="A4" s="72" t="s">
        <v>39</v>
      </c>
      <c r="B4" s="72" t="s">
        <v>40</v>
      </c>
      <c r="C4" s="72" t="s">
        <v>39</v>
      </c>
      <c r="D4" s="81" t="s">
        <v>117</v>
      </c>
      <c r="E4" s="12"/>
      <c r="F4" s="12"/>
      <c r="G4" s="12"/>
    </row>
    <row r="5" ht="22" customHeight="1" spans="1:7">
      <c r="A5" s="45" t="s">
        <v>131</v>
      </c>
      <c r="B5" s="73">
        <v>16850962.992</v>
      </c>
      <c r="C5" s="45" t="s">
        <v>132</v>
      </c>
      <c r="D5" s="73">
        <v>16850962.992</v>
      </c>
      <c r="E5" s="12"/>
      <c r="F5" s="12"/>
      <c r="G5" s="12"/>
    </row>
    <row r="6" ht="22" customHeight="1" spans="1:7">
      <c r="A6" s="45" t="s">
        <v>133</v>
      </c>
      <c r="B6" s="82"/>
      <c r="C6" s="45" t="s">
        <v>134</v>
      </c>
      <c r="D6" s="73"/>
      <c r="E6" s="12"/>
      <c r="F6" s="12"/>
      <c r="G6" s="12"/>
    </row>
    <row r="7" ht="22" customHeight="1" spans="1:7">
      <c r="A7" s="45" t="s">
        <v>135</v>
      </c>
      <c r="B7" s="82"/>
      <c r="C7" s="45" t="s">
        <v>136</v>
      </c>
      <c r="D7" s="73"/>
      <c r="E7" s="12"/>
      <c r="F7" s="12"/>
      <c r="G7" s="12"/>
    </row>
    <row r="8" ht="22" customHeight="1" spans="1:7">
      <c r="A8" s="45" t="s">
        <v>137</v>
      </c>
      <c r="B8" s="82"/>
      <c r="C8" s="45" t="s">
        <v>138</v>
      </c>
      <c r="D8" s="73"/>
      <c r="E8" s="12"/>
      <c r="F8" s="12"/>
      <c r="G8" s="12"/>
    </row>
    <row r="9" ht="22" customHeight="1" spans="1:7">
      <c r="A9" s="45"/>
      <c r="B9" s="83"/>
      <c r="C9" s="45" t="s">
        <v>139</v>
      </c>
      <c r="D9" s="73"/>
      <c r="E9" s="12"/>
      <c r="F9" s="12"/>
      <c r="G9" s="12"/>
    </row>
    <row r="10" ht="22" customHeight="1" spans="1:7">
      <c r="A10" s="45"/>
      <c r="B10" s="83"/>
      <c r="C10" s="45" t="s">
        <v>140</v>
      </c>
      <c r="D10" s="73">
        <v>14121403.75</v>
      </c>
      <c r="E10" s="12"/>
      <c r="F10" s="12"/>
      <c r="G10" s="12"/>
    </row>
    <row r="11" ht="22" customHeight="1" spans="1:7">
      <c r="A11" s="45"/>
      <c r="B11" s="83"/>
      <c r="C11" s="45" t="s">
        <v>141</v>
      </c>
      <c r="D11" s="73"/>
      <c r="E11" s="12"/>
      <c r="F11" s="12"/>
      <c r="G11" s="12"/>
    </row>
    <row r="12" ht="22" customHeight="1" spans="1:7">
      <c r="A12" s="42"/>
      <c r="B12" s="75"/>
      <c r="C12" s="45" t="s">
        <v>142</v>
      </c>
      <c r="D12" s="73"/>
      <c r="E12" s="12"/>
      <c r="F12" s="12"/>
      <c r="G12" s="12"/>
    </row>
    <row r="13" ht="22" customHeight="1" spans="1:7">
      <c r="A13" s="45"/>
      <c r="B13" s="83"/>
      <c r="C13" s="45" t="s">
        <v>143</v>
      </c>
      <c r="D13" s="73">
        <v>1816827.14</v>
      </c>
      <c r="E13" s="12"/>
      <c r="F13" s="12"/>
      <c r="G13" s="46"/>
    </row>
    <row r="14" ht="22" customHeight="1" spans="1:7">
      <c r="A14" s="45"/>
      <c r="B14" s="83"/>
      <c r="C14" s="45" t="s">
        <v>144</v>
      </c>
      <c r="D14" s="73"/>
      <c r="E14" s="12"/>
      <c r="F14" s="12"/>
      <c r="G14" s="12"/>
    </row>
    <row r="15" ht="22" customHeight="1" spans="1:7">
      <c r="A15" s="45"/>
      <c r="B15" s="83"/>
      <c r="C15" s="45" t="s">
        <v>145</v>
      </c>
      <c r="D15" s="73">
        <v>912732.1</v>
      </c>
      <c r="E15" s="12"/>
      <c r="F15" s="12"/>
      <c r="G15" s="12"/>
    </row>
    <row r="16" ht="22" customHeight="1" spans="1:7">
      <c r="A16" s="45"/>
      <c r="B16" s="83"/>
      <c r="C16" s="45" t="s">
        <v>146</v>
      </c>
      <c r="D16" s="73"/>
      <c r="E16" s="12"/>
      <c r="F16" s="12"/>
      <c r="G16" s="12"/>
    </row>
    <row r="17" ht="22" customHeight="1" spans="1:7">
      <c r="A17" s="45"/>
      <c r="B17" s="83"/>
      <c r="C17" s="45" t="s">
        <v>147</v>
      </c>
      <c r="D17" s="73"/>
      <c r="E17" s="12"/>
      <c r="F17" s="12"/>
      <c r="G17" s="12"/>
    </row>
    <row r="18" ht="22" customHeight="1" spans="1:7">
      <c r="A18" s="45"/>
      <c r="B18" s="45"/>
      <c r="C18" s="45" t="s">
        <v>148</v>
      </c>
      <c r="D18" s="73"/>
      <c r="E18" s="12"/>
      <c r="F18" s="12"/>
      <c r="G18" s="12"/>
    </row>
    <row r="19" ht="22" customHeight="1" spans="1:7">
      <c r="A19" s="45"/>
      <c r="B19" s="45"/>
      <c r="C19" s="45" t="s">
        <v>149</v>
      </c>
      <c r="D19" s="73"/>
      <c r="E19" s="12"/>
      <c r="F19" s="12"/>
      <c r="G19" s="12"/>
    </row>
    <row r="20" ht="22" customHeight="1" spans="1:7">
      <c r="A20" s="45"/>
      <c r="B20" s="45"/>
      <c r="C20" s="45" t="s">
        <v>150</v>
      </c>
      <c r="D20" s="73"/>
      <c r="E20" s="12"/>
      <c r="F20" s="12"/>
      <c r="G20" s="12"/>
    </row>
    <row r="21" ht="22" customHeight="1" spans="1:7">
      <c r="A21" s="45"/>
      <c r="B21" s="45"/>
      <c r="C21" s="45" t="s">
        <v>151</v>
      </c>
      <c r="D21" s="73"/>
      <c r="E21" s="12"/>
      <c r="F21" s="12"/>
      <c r="G21" s="12"/>
    </row>
    <row r="22" ht="22" customHeight="1" spans="1:7">
      <c r="A22" s="45"/>
      <c r="B22" s="45"/>
      <c r="C22" s="45" t="s">
        <v>152</v>
      </c>
      <c r="D22" s="73"/>
      <c r="E22" s="12"/>
      <c r="F22" s="12"/>
      <c r="G22" s="12"/>
    </row>
    <row r="23" ht="22" customHeight="1" spans="1:7">
      <c r="A23" s="45"/>
      <c r="B23" s="45"/>
      <c r="C23" s="45" t="s">
        <v>153</v>
      </c>
      <c r="D23" s="73"/>
      <c r="E23" s="12"/>
      <c r="F23" s="12"/>
      <c r="G23" s="12"/>
    </row>
    <row r="24" ht="22" customHeight="1" spans="1:7">
      <c r="A24" s="45"/>
      <c r="B24" s="45"/>
      <c r="C24" s="45" t="s">
        <v>154</v>
      </c>
      <c r="D24" s="73"/>
      <c r="E24" s="12"/>
      <c r="F24" s="12"/>
      <c r="G24" s="12"/>
    </row>
    <row r="25" ht="22" customHeight="1" spans="1:7">
      <c r="A25" s="45"/>
      <c r="B25" s="45"/>
      <c r="C25" s="45" t="s">
        <v>155</v>
      </c>
      <c r="D25" s="73"/>
      <c r="E25" s="12"/>
      <c r="F25" s="12"/>
      <c r="G25" s="12"/>
    </row>
    <row r="26" ht="22" customHeight="1" spans="1:7">
      <c r="A26" s="45"/>
      <c r="B26" s="45"/>
      <c r="C26" s="45" t="s">
        <v>156</v>
      </c>
      <c r="D26" s="73"/>
      <c r="E26" s="12"/>
      <c r="F26" s="12"/>
      <c r="G26" s="12"/>
    </row>
    <row r="27" ht="22" customHeight="1" spans="1:7">
      <c r="A27" s="45"/>
      <c r="B27" s="45"/>
      <c r="C27" s="45" t="s">
        <v>157</v>
      </c>
      <c r="D27" s="73"/>
      <c r="E27" s="12"/>
      <c r="F27" s="12"/>
      <c r="G27" s="12"/>
    </row>
    <row r="28" ht="22" customHeight="1" spans="1:7">
      <c r="A28" s="45"/>
      <c r="B28" s="45"/>
      <c r="C28" s="45" t="s">
        <v>158</v>
      </c>
      <c r="D28" s="73"/>
      <c r="E28" s="12"/>
      <c r="F28" s="12"/>
      <c r="G28" s="12"/>
    </row>
    <row r="29" ht="22" customHeight="1" spans="1:7">
      <c r="A29" s="45"/>
      <c r="B29" s="45"/>
      <c r="C29" s="45" t="s">
        <v>159</v>
      </c>
      <c r="D29" s="73"/>
      <c r="E29" s="12"/>
      <c r="F29" s="12"/>
      <c r="G29" s="12"/>
    </row>
    <row r="30" ht="22" customHeight="1" spans="1:7">
      <c r="A30" s="45"/>
      <c r="B30" s="45"/>
      <c r="C30" s="45" t="s">
        <v>160</v>
      </c>
      <c r="D30" s="73"/>
      <c r="E30" s="12"/>
      <c r="F30" s="12"/>
      <c r="G30" s="12"/>
    </row>
    <row r="31" ht="22" customHeight="1" spans="1:7">
      <c r="A31" s="45"/>
      <c r="B31" s="45"/>
      <c r="C31" s="45" t="s">
        <v>161</v>
      </c>
      <c r="D31" s="73"/>
      <c r="E31" s="12"/>
      <c r="F31" s="12"/>
      <c r="G31" s="12"/>
    </row>
    <row r="32" ht="22" customHeight="1" spans="1:7">
      <c r="A32" s="45"/>
      <c r="B32" s="45"/>
      <c r="C32" s="45" t="s">
        <v>162</v>
      </c>
      <c r="D32" s="73"/>
      <c r="E32" s="12"/>
      <c r="F32" s="12"/>
      <c r="G32" s="12"/>
    </row>
    <row r="33" ht="22" customHeight="1" spans="1:7">
      <c r="A33" s="45"/>
      <c r="B33" s="45"/>
      <c r="C33" s="45" t="s">
        <v>163</v>
      </c>
      <c r="D33" s="73"/>
      <c r="E33" s="12"/>
      <c r="F33" s="12"/>
      <c r="G33" s="12"/>
    </row>
    <row r="34" ht="22" customHeight="1" spans="1:7">
      <c r="A34" s="45"/>
      <c r="B34" s="45"/>
      <c r="C34" s="45" t="s">
        <v>164</v>
      </c>
      <c r="D34" s="73"/>
      <c r="E34" s="12"/>
      <c r="F34" s="12"/>
      <c r="G34" s="12"/>
    </row>
    <row r="35" ht="22" customHeight="1" spans="1:7">
      <c r="A35" s="45"/>
      <c r="B35" s="45"/>
      <c r="C35" s="45" t="s">
        <v>165</v>
      </c>
      <c r="D35" s="84"/>
      <c r="E35" s="12"/>
      <c r="F35" s="12"/>
      <c r="G35" s="12"/>
    </row>
    <row r="36" ht="22" customHeight="1" spans="1:7">
      <c r="A36" s="72" t="s">
        <v>166</v>
      </c>
      <c r="B36" s="85">
        <f>B5</f>
        <v>16850962.992</v>
      </c>
      <c r="C36" s="72" t="s">
        <v>167</v>
      </c>
      <c r="D36" s="86">
        <f>D5</f>
        <v>16850962.992</v>
      </c>
      <c r="E36" s="46"/>
      <c r="F36" s="12"/>
      <c r="G36" s="12"/>
    </row>
  </sheetData>
  <mergeCells count="4">
    <mergeCell ref="A1:D1"/>
    <mergeCell ref="C2:D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13" sqref="D13"/>
    </sheetView>
  </sheetViews>
  <sheetFormatPr defaultColWidth="10" defaultRowHeight="13.5" outlineLevelRow="7"/>
  <cols>
    <col min="1" max="1" width="10.5" customWidth="1"/>
    <col min="2" max="4" width="13.125" customWidth="1"/>
    <col min="5" max="11" width="5" customWidth="1"/>
    <col min="12" max="12" width="13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7" t="s">
        <v>36</v>
      </c>
      <c r="K3" s="47"/>
    </row>
    <row r="4" ht="45" customHeight="1" spans="1:11">
      <c r="A4" s="72" t="s">
        <v>169</v>
      </c>
      <c r="B4" s="72" t="s">
        <v>117</v>
      </c>
      <c r="C4" s="72" t="s">
        <v>170</v>
      </c>
      <c r="D4" s="72"/>
      <c r="E4" s="72"/>
      <c r="F4" s="72" t="s">
        <v>171</v>
      </c>
      <c r="G4" s="72"/>
      <c r="H4" s="72"/>
      <c r="I4" s="72" t="s">
        <v>172</v>
      </c>
      <c r="J4" s="72"/>
      <c r="K4" s="72"/>
    </row>
    <row r="5" ht="55" customHeight="1" spans="1:11">
      <c r="A5" s="72"/>
      <c r="B5" s="72"/>
      <c r="C5" s="14" t="s">
        <v>117</v>
      </c>
      <c r="D5" s="14" t="s">
        <v>114</v>
      </c>
      <c r="E5" s="14" t="s">
        <v>115</v>
      </c>
      <c r="F5" s="14" t="s">
        <v>117</v>
      </c>
      <c r="G5" s="14" t="s">
        <v>114</v>
      </c>
      <c r="H5" s="14" t="s">
        <v>115</v>
      </c>
      <c r="I5" s="14" t="s">
        <v>117</v>
      </c>
      <c r="J5" s="14" t="s">
        <v>114</v>
      </c>
      <c r="K5" s="14" t="s">
        <v>115</v>
      </c>
    </row>
    <row r="6" ht="22.75" customHeight="1" spans="1:11">
      <c r="A6" s="42" t="s">
        <v>117</v>
      </c>
      <c r="B6" s="73">
        <v>16850962.992</v>
      </c>
      <c r="C6" s="73">
        <v>16850962.992</v>
      </c>
      <c r="D6" s="73">
        <v>16850962.992</v>
      </c>
      <c r="E6" s="74"/>
      <c r="F6" s="74"/>
      <c r="G6" s="74"/>
      <c r="H6" s="74"/>
      <c r="I6" s="74"/>
      <c r="J6" s="74"/>
      <c r="K6" s="74"/>
    </row>
    <row r="7" ht="22.75" customHeight="1" spans="1:11">
      <c r="A7" s="31" t="s">
        <v>3</v>
      </c>
      <c r="B7" s="73">
        <v>16850962.992</v>
      </c>
      <c r="C7" s="73">
        <v>16850962.992</v>
      </c>
      <c r="D7" s="73">
        <v>16850962.992</v>
      </c>
      <c r="E7" s="75"/>
      <c r="F7" s="75"/>
      <c r="G7" s="75"/>
      <c r="H7" s="75"/>
      <c r="I7" s="75"/>
      <c r="J7" s="75"/>
      <c r="K7" s="75"/>
    </row>
    <row r="8" ht="22.75" customHeight="1" spans="1:11">
      <c r="A8" s="76"/>
      <c r="B8" s="77"/>
      <c r="C8" s="77"/>
      <c r="D8" s="75"/>
      <c r="E8" s="75"/>
      <c r="F8" s="75"/>
      <c r="G8" s="75"/>
      <c r="H8" s="75"/>
      <c r="I8" s="75"/>
      <c r="J8" s="75"/>
      <c r="K8" s="7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3" sqref="D13"/>
    </sheetView>
  </sheetViews>
  <sheetFormatPr defaultColWidth="10" defaultRowHeight="13.5" outlineLevelCol="4"/>
  <cols>
    <col min="1" max="1" width="11.875" customWidth="1"/>
    <col min="2" max="2" width="28.875" customWidth="1"/>
    <col min="3" max="4" width="16.5" customWidth="1"/>
    <col min="5" max="5" width="11.375" customWidth="1"/>
  </cols>
  <sheetData>
    <row r="1" ht="14.3" customHeight="1" spans="1:1">
      <c r="A1" s="60"/>
    </row>
    <row r="2" ht="36.9" customHeight="1" spans="1:5">
      <c r="A2" s="11" t="s">
        <v>173</v>
      </c>
      <c r="B2" s="11"/>
      <c r="C2" s="11"/>
      <c r="D2" s="11"/>
      <c r="E2" s="11"/>
    </row>
    <row r="3" ht="21.85" customHeight="1" spans="1:5">
      <c r="A3" s="12"/>
      <c r="B3" s="12"/>
      <c r="C3" s="47" t="s">
        <v>36</v>
      </c>
      <c r="D3" s="47"/>
      <c r="E3" s="47"/>
    </row>
    <row r="4" ht="22.75" customHeight="1" spans="1:5">
      <c r="A4" s="48" t="s">
        <v>112</v>
      </c>
      <c r="B4" s="48"/>
      <c r="C4" s="48" t="s">
        <v>170</v>
      </c>
      <c r="D4" s="48"/>
      <c r="E4" s="48"/>
    </row>
    <row r="5" ht="22.75" customHeight="1" spans="1:5">
      <c r="A5" s="61" t="s">
        <v>174</v>
      </c>
      <c r="B5" s="61" t="s">
        <v>175</v>
      </c>
      <c r="C5" s="62" t="s">
        <v>117</v>
      </c>
      <c r="D5" s="61" t="s">
        <v>114</v>
      </c>
      <c r="E5" s="61" t="s">
        <v>115</v>
      </c>
    </row>
    <row r="6" ht="25" customHeight="1" spans="1:5">
      <c r="A6" s="63"/>
      <c r="B6" s="64" t="s">
        <v>117</v>
      </c>
      <c r="C6" s="65">
        <f t="shared" ref="C6:C8" si="0">D6+E6+F6</f>
        <v>16850962.992</v>
      </c>
      <c r="D6" s="65">
        <f>D7+D10+D16</f>
        <v>16850962.992</v>
      </c>
      <c r="E6" s="66"/>
    </row>
    <row r="7" ht="25" customHeight="1" spans="1:5">
      <c r="A7" s="67" t="s">
        <v>176</v>
      </c>
      <c r="B7" s="68" t="s">
        <v>177</v>
      </c>
      <c r="C7" s="65">
        <v>14121403.75</v>
      </c>
      <c r="D7" s="65">
        <v>14121403.75</v>
      </c>
      <c r="E7" s="53"/>
    </row>
    <row r="8" ht="25" customHeight="1" spans="1:5">
      <c r="A8" s="69">
        <v>20502</v>
      </c>
      <c r="B8" s="68" t="s">
        <v>178</v>
      </c>
      <c r="C8" s="65">
        <v>14121403.75</v>
      </c>
      <c r="D8" s="65">
        <v>14121403.75</v>
      </c>
      <c r="E8" s="53"/>
    </row>
    <row r="9" ht="25" customHeight="1" spans="1:5">
      <c r="A9" s="70">
        <v>2050202</v>
      </c>
      <c r="B9" s="68" t="s">
        <v>179</v>
      </c>
      <c r="C9" s="71">
        <v>14121403.75</v>
      </c>
      <c r="D9" s="71">
        <v>14121403.75</v>
      </c>
      <c r="E9" s="54"/>
    </row>
    <row r="10" ht="25" customHeight="1" spans="1:5">
      <c r="A10" s="67" t="s">
        <v>180</v>
      </c>
      <c r="B10" s="68" t="s">
        <v>181</v>
      </c>
      <c r="C10" s="65">
        <v>1816827.14</v>
      </c>
      <c r="D10" s="65">
        <v>1816827.14</v>
      </c>
      <c r="E10" s="57"/>
    </row>
    <row r="11" ht="25" customHeight="1" spans="1:5">
      <c r="A11" s="69" t="s">
        <v>182</v>
      </c>
      <c r="B11" s="68" t="s">
        <v>183</v>
      </c>
      <c r="C11" s="65">
        <v>1702037.1</v>
      </c>
      <c r="D11" s="65">
        <v>1702037.1</v>
      </c>
      <c r="E11" s="57"/>
    </row>
    <row r="12" ht="25" customHeight="1" spans="1:5">
      <c r="A12" s="70" t="s">
        <v>184</v>
      </c>
      <c r="B12" s="68" t="s">
        <v>185</v>
      </c>
      <c r="C12" s="71">
        <v>9250</v>
      </c>
      <c r="D12" s="71">
        <v>9250</v>
      </c>
      <c r="E12" s="57"/>
    </row>
    <row r="13" ht="25" customHeight="1" spans="1:5">
      <c r="A13" s="70" t="s">
        <v>186</v>
      </c>
      <c r="B13" s="68" t="s">
        <v>187</v>
      </c>
      <c r="C13" s="71">
        <v>1692787.1</v>
      </c>
      <c r="D13" s="71">
        <v>1692787.1</v>
      </c>
      <c r="E13" s="57"/>
    </row>
    <row r="14" ht="25" customHeight="1" spans="1:5">
      <c r="A14" s="69" t="s">
        <v>188</v>
      </c>
      <c r="B14" s="68" t="s">
        <v>189</v>
      </c>
      <c r="C14" s="65">
        <v>114790.04</v>
      </c>
      <c r="D14" s="65">
        <v>114790.04</v>
      </c>
      <c r="E14" s="57"/>
    </row>
    <row r="15" ht="25" customHeight="1" spans="1:5">
      <c r="A15" s="70" t="s">
        <v>190</v>
      </c>
      <c r="B15" s="68" t="s">
        <v>189</v>
      </c>
      <c r="C15" s="71">
        <v>114790.04</v>
      </c>
      <c r="D15" s="71">
        <v>114790.04</v>
      </c>
      <c r="E15" s="57"/>
    </row>
    <row r="16" ht="25" customHeight="1" spans="1:5">
      <c r="A16" s="67" t="s">
        <v>191</v>
      </c>
      <c r="B16" s="68" t="s">
        <v>192</v>
      </c>
      <c r="C16" s="65">
        <v>912732.102</v>
      </c>
      <c r="D16" s="65">
        <v>912732.102</v>
      </c>
      <c r="E16" s="57"/>
    </row>
    <row r="17" ht="25" customHeight="1" spans="1:5">
      <c r="A17" s="69" t="s">
        <v>193</v>
      </c>
      <c r="B17" s="68" t="s">
        <v>194</v>
      </c>
      <c r="C17" s="65">
        <v>912732.102</v>
      </c>
      <c r="D17" s="65">
        <v>912732.102</v>
      </c>
      <c r="E17" s="57"/>
    </row>
    <row r="18" ht="25" customHeight="1" spans="1:5">
      <c r="A18" s="70" t="s">
        <v>195</v>
      </c>
      <c r="B18" s="68" t="s">
        <v>196</v>
      </c>
      <c r="C18" s="71">
        <v>912732.102</v>
      </c>
      <c r="D18" s="71">
        <v>912732.102</v>
      </c>
      <c r="E18" s="57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7" sqref="D7"/>
    </sheetView>
  </sheetViews>
  <sheetFormatPr defaultColWidth="10" defaultRowHeight="13.5" outlineLevelCol="4"/>
  <cols>
    <col min="1" max="1" width="9" customWidth="1"/>
    <col min="2" max="2" width="24.5" customWidth="1"/>
    <col min="3" max="5" width="17.5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197</v>
      </c>
      <c r="B2" s="11"/>
      <c r="C2" s="11"/>
      <c r="D2" s="11"/>
      <c r="E2" s="11"/>
    </row>
    <row r="3" ht="22.75" customHeight="1" spans="1:5">
      <c r="A3" s="46"/>
      <c r="B3" s="46"/>
      <c r="C3" s="12"/>
      <c r="D3" s="12"/>
      <c r="E3" s="47" t="s">
        <v>36</v>
      </c>
    </row>
    <row r="4" ht="22.75" customHeight="1" spans="1:5">
      <c r="A4" s="48" t="s">
        <v>198</v>
      </c>
      <c r="B4" s="48"/>
      <c r="C4" s="48" t="s">
        <v>199</v>
      </c>
      <c r="D4" s="48"/>
      <c r="E4" s="48"/>
    </row>
    <row r="5" ht="22.75" customHeight="1" spans="1:5">
      <c r="A5" s="48" t="s">
        <v>174</v>
      </c>
      <c r="B5" s="48" t="s">
        <v>175</v>
      </c>
      <c r="C5" s="48" t="s">
        <v>117</v>
      </c>
      <c r="D5" s="48" t="s">
        <v>200</v>
      </c>
      <c r="E5" s="48" t="s">
        <v>201</v>
      </c>
    </row>
    <row r="6" ht="25" customHeight="1" spans="1:5">
      <c r="A6" s="48"/>
      <c r="B6" s="49" t="s">
        <v>117</v>
      </c>
      <c r="C6" s="50">
        <f>D6+E6</f>
        <v>16850962.992</v>
      </c>
      <c r="D6" s="50">
        <f>D7+D15+D18</f>
        <v>16482440.772</v>
      </c>
      <c r="E6" s="50">
        <v>368522.22</v>
      </c>
    </row>
    <row r="7" ht="25" customHeight="1" spans="1:5">
      <c r="A7" s="51" t="s">
        <v>202</v>
      </c>
      <c r="B7" s="52" t="s">
        <v>203</v>
      </c>
      <c r="C7" s="53">
        <v>16473190.772</v>
      </c>
      <c r="D7" s="53">
        <f>SUM(D8:D14)</f>
        <v>16473190.772</v>
      </c>
      <c r="E7" s="54"/>
    </row>
    <row r="8" ht="25" customHeight="1" spans="1:5">
      <c r="A8" s="55" t="s">
        <v>204</v>
      </c>
      <c r="B8" s="56" t="s">
        <v>205</v>
      </c>
      <c r="C8" s="57">
        <v>7056148.73</v>
      </c>
      <c r="D8" s="57">
        <v>7056148.73</v>
      </c>
      <c r="E8" s="57"/>
    </row>
    <row r="9" ht="25" customHeight="1" spans="1:5">
      <c r="A9" s="55" t="s">
        <v>206</v>
      </c>
      <c r="B9" s="56" t="s">
        <v>207</v>
      </c>
      <c r="C9" s="57">
        <v>512366.4</v>
      </c>
      <c r="D9" s="57">
        <v>512366.4</v>
      </c>
      <c r="E9" s="57"/>
    </row>
    <row r="10" ht="25" customHeight="1" spans="1:5">
      <c r="A10" s="55" t="s">
        <v>208</v>
      </c>
      <c r="B10" s="56" t="s">
        <v>209</v>
      </c>
      <c r="C10" s="57">
        <v>3656066.4</v>
      </c>
      <c r="D10" s="57">
        <v>3656066.4</v>
      </c>
      <c r="E10" s="57"/>
    </row>
    <row r="11" ht="25" customHeight="1" spans="1:5">
      <c r="A11" s="55" t="s">
        <v>210</v>
      </c>
      <c r="B11" s="56" t="s">
        <v>211</v>
      </c>
      <c r="C11" s="57">
        <v>2528300</v>
      </c>
      <c r="D11" s="57">
        <v>2528300</v>
      </c>
      <c r="E11" s="57"/>
    </row>
    <row r="12" ht="25" customHeight="1" spans="1:5">
      <c r="A12" s="55" t="s">
        <v>212</v>
      </c>
      <c r="B12" s="56" t="s">
        <v>213</v>
      </c>
      <c r="C12" s="57">
        <v>1692787.1</v>
      </c>
      <c r="D12" s="57">
        <v>1692787.1</v>
      </c>
      <c r="E12" s="57"/>
    </row>
    <row r="13" ht="25" customHeight="1" spans="1:5">
      <c r="A13" s="55" t="s">
        <v>214</v>
      </c>
      <c r="B13" s="56" t="s">
        <v>215</v>
      </c>
      <c r="C13" s="57">
        <v>912732.102</v>
      </c>
      <c r="D13" s="57">
        <v>912732.102</v>
      </c>
      <c r="E13" s="57"/>
    </row>
    <row r="14" ht="25" customHeight="1" spans="1:5">
      <c r="A14" s="55" t="s">
        <v>216</v>
      </c>
      <c r="B14" s="56" t="s">
        <v>217</v>
      </c>
      <c r="C14" s="57">
        <v>114790.04</v>
      </c>
      <c r="D14" s="57">
        <v>114790.04</v>
      </c>
      <c r="E14" s="57"/>
    </row>
    <row r="15" ht="25" customHeight="1" spans="1:5">
      <c r="A15" s="51" t="s">
        <v>218</v>
      </c>
      <c r="B15" s="52" t="s">
        <v>219</v>
      </c>
      <c r="C15" s="58">
        <f>C16+C17</f>
        <v>368522.22</v>
      </c>
      <c r="D15" s="57"/>
      <c r="E15" s="58">
        <f>E16+E17</f>
        <v>368522.22</v>
      </c>
    </row>
    <row r="16" ht="25" customHeight="1" spans="1:5">
      <c r="A16" s="55" t="s">
        <v>220</v>
      </c>
      <c r="B16" s="56" t="s">
        <v>221</v>
      </c>
      <c r="C16" s="59">
        <v>208709.17</v>
      </c>
      <c r="D16" s="57"/>
      <c r="E16" s="59">
        <v>208709.17</v>
      </c>
    </row>
    <row r="17" ht="25" customHeight="1" spans="1:5">
      <c r="A17" s="55" t="s">
        <v>222</v>
      </c>
      <c r="B17" s="56" t="s">
        <v>223</v>
      </c>
      <c r="C17" s="59">
        <v>159813.05</v>
      </c>
      <c r="D17" s="57"/>
      <c r="E17" s="59">
        <v>159813.05</v>
      </c>
    </row>
    <row r="18" ht="25" customHeight="1" spans="1:5">
      <c r="A18" s="51" t="s">
        <v>224</v>
      </c>
      <c r="B18" s="52" t="s">
        <v>225</v>
      </c>
      <c r="C18" s="58">
        <v>9250</v>
      </c>
      <c r="D18" s="58">
        <v>9250</v>
      </c>
      <c r="E18" s="57"/>
    </row>
    <row r="19" ht="25" customHeight="1" spans="1:5">
      <c r="A19" s="55" t="s">
        <v>226</v>
      </c>
      <c r="B19" s="56" t="s">
        <v>227</v>
      </c>
      <c r="C19" s="57">
        <v>9250</v>
      </c>
      <c r="D19" s="57">
        <v>9250</v>
      </c>
      <c r="E19" s="57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钱来钱去</cp:lastModifiedBy>
  <dcterms:created xsi:type="dcterms:W3CDTF">2023-01-31T08:53:00Z</dcterms:created>
  <dcterms:modified xsi:type="dcterms:W3CDTF">2024-03-14T10:15:22Z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