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20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5"/>
  </externalReferences>
  <definedNames>
    <definedName name="_1办公设备购置">[1]Sheet1!$A$2:$A$4</definedName>
    <definedName name="_xlnm.Print_Area" localSheetId="11">表10!$A$1:$C$12</definedName>
    <definedName name="_xlnm.Print_Area" localSheetId="3">表2!$A$1:$B$31</definedName>
    <definedName name="_xlnm.Print_Titles" localSheetId="11">表10!$1:$5</definedName>
    <definedName name="_xlnm.Print_Titles" localSheetId="3">表2!$1:$4</definedName>
  </definedNames>
  <calcPr calcId="125725"/>
</workbook>
</file>

<file path=xl/calcChain.xml><?xml version="1.0" encoding="utf-8"?>
<calcChain xmlns="http://schemas.openxmlformats.org/spreadsheetml/2006/main">
  <c r="C10" i="8"/>
  <c r="D10"/>
  <c r="D6" s="1"/>
  <c r="C6" s="1"/>
  <c r="C13" i="5"/>
  <c r="C14"/>
  <c r="D9"/>
  <c r="D13"/>
  <c r="D18" i="11"/>
  <c r="D17"/>
  <c r="E6"/>
  <c r="E5" s="1"/>
  <c r="D5" s="1"/>
  <c r="C32" i="9"/>
  <c r="C31"/>
  <c r="D30"/>
  <c r="C30" s="1"/>
  <c r="C29"/>
  <c r="C28"/>
  <c r="E17"/>
  <c r="C17" s="1"/>
  <c r="C15"/>
  <c r="C14"/>
  <c r="C12"/>
  <c r="C11"/>
  <c r="C10"/>
  <c r="C9"/>
  <c r="C8"/>
  <c r="D7"/>
  <c r="D6" s="1"/>
  <c r="C7" i="7"/>
  <c r="B7" s="1"/>
  <c r="B6" s="1"/>
  <c r="D6"/>
  <c r="C6"/>
  <c r="B37" i="6"/>
  <c r="D6"/>
  <c r="D37" s="1"/>
  <c r="C19" i="5"/>
  <c r="D18"/>
  <c r="C18" s="1"/>
  <c r="C16"/>
  <c r="D15"/>
  <c r="C12"/>
  <c r="C11"/>
  <c r="D10"/>
  <c r="C10" s="1"/>
  <c r="C8"/>
  <c r="D7"/>
  <c r="D6" s="1"/>
  <c r="C6" s="1"/>
  <c r="B31" i="15"/>
  <c r="B26"/>
  <c r="B23"/>
  <c r="B22"/>
  <c r="B8"/>
  <c r="D36" i="3"/>
  <c r="D39" s="1"/>
  <c r="B36"/>
  <c r="B39" s="1"/>
  <c r="D17" i="5" l="1"/>
  <c r="C17" s="1"/>
  <c r="D6" i="11"/>
  <c r="C7" i="9"/>
  <c r="C6"/>
  <c r="E6"/>
  <c r="C7" i="5"/>
  <c r="C9"/>
  <c r="C15"/>
  <c r="D5" l="1"/>
  <c r="C5" s="1"/>
</calcChain>
</file>

<file path=xl/sharedStrings.xml><?xml version="1.0" encoding="utf-8"?>
<sst xmlns="http://schemas.openxmlformats.org/spreadsheetml/2006/main" count="364" uniqueCount="263">
  <si>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</si>
  <si>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</si>
  <si>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</si>
  <si>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</si>
  <si>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</si>
  <si>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</si>
  <si>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</si>
  <si>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</si>
  <si>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</si>
  <si>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</si>
  <si>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</si>
  <si>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</si>
  <si>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</si>
  <si>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</si>
  <si>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</si>
  <si>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</si>
  <si>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</si>
  <si>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</si>
  <si>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</si>
  <si>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</si>
  <si>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</si>
  <si>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</si>
  <si>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</si>
  <si>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</si>
  <si>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</si>
  <si>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</si>
  <si>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</si>
  <si>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</si>
  <si>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</si>
  <si>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</si>
  <si>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</si>
  <si>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</si>
  <si>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</si>
  <si>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</si>
  <si>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</si>
  <si>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</si>
  <si>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</si>
  <si>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</si>
  <si>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</si>
  <si>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</si>
  <si>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</si>
  <si>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</si>
  <si>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</si>
  <si>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</si>
  <si>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</si>
  <si>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</si>
  <si>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</si>
  <si>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</si>
  <si>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</si>
  <si>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</si>
  <si>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</si>
  <si>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</si>
  <si>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</si>
  <si>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</si>
  <si>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</si>
  <si>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</si>
  <si>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</si>
  <si>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</si>
  <si>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</si>
  <si>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</si>
  <si>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</si>
  <si>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</si>
  <si>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</si>
  <si>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</si>
  <si>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</si>
  <si>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</si>
  <si>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</si>
  <si>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</si>
  <si>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</si>
  <si>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</si>
  <si>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</si>
  <si>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</si>
  <si>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</si>
  <si>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</si>
  <si>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</si>
  <si>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</si>
  <si>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</si>
  <si>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</si>
  <si>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</si>
  <si>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</si>
  <si>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</si>
  <si>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</si>
  <si>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</si>
  <si>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</si>
  <si>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</si>
  <si>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</si>
  <si>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</si>
  <si>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</si>
  <si>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</si>
  <si>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</si>
  <si>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</si>
  <si>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</si>
  <si>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</si>
  <si>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</si>
  <si>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</si>
  <si>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</si>
  <si>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</si>
  <si>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</si>
  <si>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</si>
  <si>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</si>
  <si>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</si>
  <si>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</si>
  <si>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</si>
  <si>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</si>
  <si>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</si>
  <si>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</si>
  <si>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</si>
  <si>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</si>
  <si>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</si>
  <si>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</si>
  <si>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</si>
  <si>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</si>
  <si>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</si>
  <si>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</si>
  <si>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</si>
  <si>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</si>
  <si>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初中教育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</si>
  <si>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</si>
  <si>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</si>
  <si>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</si>
  <si>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</si>
  <si>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</si>
  <si>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</si>
  <si>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</si>
  <si>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</si>
  <si>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</si>
  <si>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</si>
  <si>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</si>
  <si>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</si>
  <si>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</si>
  <si>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</si>
  <si>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</si>
  <si>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</si>
  <si>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</si>
  <si>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</si>
  <si>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</si>
  <si>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</si>
  <si>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</si>
  <si>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</si>
  <si>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</si>
  <si>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</si>
  <si>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</si>
  <si>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</si>
  <si>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</si>
  <si>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</si>
  <si>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</si>
  <si>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</si>
  <si>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</si>
  <si>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</si>
  <si>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</si>
  <si>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</si>
  <si>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</si>
  <si>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</si>
  <si>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</si>
  <si>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</si>
  <si>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</si>
  <si>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</si>
  <si>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</si>
  <si>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</si>
  <si>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</si>
  <si>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</si>
  <si>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</si>
  <si>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</si>
  <si>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</si>
  <si>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</si>
  <si>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</si>
  <si>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</si>
  <si>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</si>
  <si>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</si>
  <si>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</si>
  <si>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</si>
  <si>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</si>
  <si>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</si>
  <si>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</si>
  <si>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</si>
  <si>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</si>
  <si>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</si>
  <si>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</si>
  <si>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</si>
  <si>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</si>
  <si>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</si>
  <si>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</si>
  <si>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</si>
  <si>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</si>
  <si>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</si>
  <si>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</si>
  <si>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</si>
  <si>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</si>
  <si>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</si>
  <si>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</si>
  <si>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</si>
  <si>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</si>
  <si>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</si>
  <si>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</si>
  <si>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</si>
  <si>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</si>
  <si>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</si>
  <si>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</si>
  <si>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</si>
  <si>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</si>
  <si>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</si>
  <si>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</si>
  <si>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</si>
  <si>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</si>
  <si>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</si>
  <si>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</si>
  <si>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</si>
  <si>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</si>
  <si>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</si>
  <si>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</si>
  <si>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</si>
  <si>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</si>
  <si>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</si>
  <si>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</si>
  <si>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</si>
  <si>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</si>
  <si>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</si>
  <si>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</si>
  <si>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</si>
  <si>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</si>
  <si>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</si>
  <si>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</si>
  <si>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</si>
  <si>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</si>
  <si>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</si>
  <si>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</si>
  <si>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</si>
  <si>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</si>
  <si>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</si>
  <si>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</si>
  <si>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</si>
  <si>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</si>
  <si>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</si>
  <si>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</si>
  <si>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</si>
  <si>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</si>
  <si>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</si>
  <si>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</si>
  <si>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</si>
  <si>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</si>
  <si>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</si>
  <si>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</si>
  <si>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</si>
  <si>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</si>
  <si>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</si>
  <si>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</si>
  <si>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</si>
  <si>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</si>
  <si>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</si>
  <si>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</si>
  <si>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</si>
  <si>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                                       单位：万元</t>
  </si>
  <si>
    <t>**</t>
  </si>
  <si>
    <t>总计</t>
  </si>
  <si>
    <t>……</t>
  </si>
  <si>
    <t>备注：无内容应公开空表并说明情况。</t>
  </si>
  <si>
    <t>宁县宁江初级中学</t>
    <phoneticPr fontId="37" type="noConversion"/>
  </si>
  <si>
    <t>袁正恒</t>
    <phoneticPr fontId="37" type="noConversion"/>
  </si>
  <si>
    <t>魏虎军</t>
    <phoneticPr fontId="37" type="noConversion"/>
  </si>
  <si>
    <t>田昭</t>
    <phoneticPr fontId="37" type="noConversion"/>
  </si>
  <si>
    <t>宁县宁江初级中学</t>
    <phoneticPr fontId="37" type="noConversion"/>
  </si>
  <si>
    <t>抚恤</t>
    <phoneticPr fontId="37" type="noConversion"/>
  </si>
  <si>
    <t>其他优抚支出</t>
    <phoneticPr fontId="37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</si>
</sst>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0.00"/>
    <numFmt numFmtId="178" formatCode="#,##0.00_ "/>
    <numFmt numFmtId="179" formatCode="#,##0.00_ ;[Red]\-#,##0.00\ "/>
    <numFmt numFmtId="180" formatCode="yyyy/mm/dd"/>
  </numFmts>
  <fonts count="40">
    <font>
      <sz val="11"/>
      <color indexed="8"/>
      <name val="宋体"/>
      <charset val="1"/>
      <scheme val="minor"/>
    </font>
    <font>
      <sz val="16"/>
      <color indexed="8"/>
      <name val="仿宋_GB2312"/>
      <family val="3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1"/>
      <name val="SimSun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sz val="11"/>
      <name val="宋体"/>
      <charset val="134"/>
    </font>
    <font>
      <sz val="9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Hiragino Sans GB"/>
      <family val="1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sz val="10"/>
      <name val="Hiragino Sans GB"/>
      <family val="1"/>
    </font>
    <font>
      <sz val="1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24">
    <xf numFmtId="0" fontId="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/>
    <xf numFmtId="0" fontId="7" fillId="0" borderId="0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176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0" fontId="23" fillId="0" borderId="1" xfId="0" applyFont="1" applyFill="1" applyBorder="1" applyAlignment="1" applyProtection="1">
      <alignment horizontal="left" vertical="center"/>
      <protection locked="0"/>
    </xf>
    <xf numFmtId="176" fontId="19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24" fillId="0" borderId="1" xfId="0" applyFont="1" applyBorder="1">
      <alignment vertical="center"/>
    </xf>
    <xf numFmtId="0" fontId="25" fillId="0" borderId="1" xfId="0" applyFont="1" applyBorder="1">
      <alignment vertical="center"/>
    </xf>
    <xf numFmtId="176" fontId="19" fillId="0" borderId="2" xfId="0" applyNumberFormat="1" applyFont="1" applyFill="1" applyBorder="1" applyAlignment="1">
      <alignment horizontal="right" vertical="center" wrapText="1"/>
    </xf>
    <xf numFmtId="176" fontId="21" fillId="0" borderId="2" xfId="0" applyNumberFormat="1" applyFont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176" fontId="21" fillId="0" borderId="2" xfId="0" applyNumberFormat="1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" fontId="22" fillId="0" borderId="2" xfId="0" applyNumberFormat="1" applyFont="1" applyBorder="1" applyAlignment="1">
      <alignment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177" fontId="26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77" fontId="19" fillId="0" borderId="2" xfId="0" applyNumberFormat="1" applyFont="1" applyBorder="1" applyAlignment="1">
      <alignment horizontal="right" vertical="center" wrapText="1"/>
    </xf>
    <xf numFmtId="177" fontId="22" fillId="0" borderId="2" xfId="0" applyNumberFormat="1" applyFont="1" applyBorder="1" applyAlignment="1">
      <alignment vertical="center" wrapText="1"/>
    </xf>
    <xf numFmtId="177" fontId="22" fillId="0" borderId="2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right" vertical="center" wrapText="1"/>
    </xf>
    <xf numFmtId="0" fontId="21" fillId="0" borderId="7" xfId="0" applyFont="1" applyFill="1" applyBorder="1" applyAlignment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9" fontId="27" fillId="0" borderId="1" xfId="0" applyNumberFormat="1" applyFont="1" applyFill="1" applyBorder="1" applyAlignment="1" applyProtection="1">
      <alignment horizontal="right" vertical="center"/>
    </xf>
    <xf numFmtId="0" fontId="14" fillId="0" borderId="1" xfId="1" applyFont="1" applyFill="1" applyBorder="1" applyAlignment="1" applyProtection="1">
      <alignment vertical="center"/>
    </xf>
    <xf numFmtId="179" fontId="23" fillId="0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 applyProtection="1">
      <alignment vertical="center"/>
    </xf>
    <xf numFmtId="0" fontId="18" fillId="0" borderId="1" xfId="1" applyFont="1" applyFill="1" applyBorder="1" applyAlignment="1" applyProtection="1">
      <alignment horizontal="center" vertical="center"/>
    </xf>
    <xf numFmtId="179" fontId="28" fillId="0" borderId="1" xfId="0" applyNumberFormat="1" applyFont="1" applyFill="1" applyBorder="1" applyAlignment="1" applyProtection="1">
      <alignment horizontal="right" vertical="center"/>
    </xf>
    <xf numFmtId="0" fontId="22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180" fontId="9" fillId="0" borderId="0" xfId="0" applyNumberFormat="1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14" fontId="0" fillId="0" borderId="0" xfId="0" applyNumberFormat="1" applyFont="1">
      <alignment vertical="center"/>
    </xf>
    <xf numFmtId="14" fontId="11" fillId="0" borderId="0" xfId="0" applyNumberFormat="1" applyFont="1" applyFill="1" applyBorder="1" applyAlignment="1" applyProtection="1"/>
    <xf numFmtId="14" fontId="9" fillId="0" borderId="0" xfId="0" applyNumberFormat="1" applyFont="1" applyBorder="1" applyAlignment="1">
      <alignment vertical="center" wrapText="1"/>
    </xf>
    <xf numFmtId="14" fontId="10" fillId="0" borderId="0" xfId="0" applyNumberFormat="1" applyFont="1" applyFill="1" applyAlignment="1"/>
    <xf numFmtId="0" fontId="39" fillId="0" borderId="1" xfId="0" applyFont="1" applyBorder="1">
      <alignment vertical="center"/>
    </xf>
    <xf numFmtId="0" fontId="38" fillId="0" borderId="1" xfId="0" applyFont="1" applyBorder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&#24180;&#36130;&#21153;\2020&#36130;&#21153;\&#39044;&#31639;\Users\Administrator\Videos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B6" sqref="B6:K6"/>
    </sheetView>
  </sheetViews>
  <sheetFormatPr defaultColWidth="10" defaultRowHeight="13.5"/>
  <cols>
    <col min="1" max="1" width="2.5" customWidth="1"/>
    <col min="2" max="4" width="9.75" customWidth="1"/>
    <col min="5" max="5" width="13.5" customWidth="1"/>
    <col min="6" max="6" width="9.75" customWidth="1"/>
    <col min="7" max="7" width="11.5" customWidth="1"/>
    <col min="8" max="11" width="9.75" customWidth="1"/>
  </cols>
  <sheetData>
    <row r="1" spans="1:11" ht="14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4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2.7" customHeight="1">
      <c r="A3" s="10"/>
      <c r="B3" s="10" t="s">
        <v>0</v>
      </c>
      <c r="C3" s="105">
        <v>208005</v>
      </c>
      <c r="D3" s="105"/>
      <c r="E3" s="10"/>
      <c r="F3" s="10"/>
      <c r="G3" s="10"/>
      <c r="H3" s="10"/>
      <c r="I3" s="10"/>
      <c r="J3" s="10"/>
      <c r="K3" s="10"/>
    </row>
    <row r="4" spans="1:11" ht="22.7" customHeight="1">
      <c r="A4" s="10"/>
      <c r="B4" s="10" t="s">
        <v>1</v>
      </c>
      <c r="C4" s="106" t="s">
        <v>256</v>
      </c>
      <c r="D4" s="106"/>
      <c r="E4" s="106"/>
      <c r="F4" s="10"/>
      <c r="G4" s="10"/>
      <c r="H4" s="10"/>
      <c r="I4" s="10"/>
      <c r="J4" s="10"/>
      <c r="K4" s="10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78.599999999999994" customHeight="1">
      <c r="A6" s="9"/>
      <c r="B6" s="107" t="s">
        <v>2</v>
      </c>
      <c r="C6" s="107"/>
      <c r="D6" s="107"/>
      <c r="E6" s="107"/>
      <c r="F6" s="107"/>
      <c r="G6" s="107"/>
      <c r="H6" s="107"/>
      <c r="I6" s="107"/>
      <c r="J6" s="107"/>
      <c r="K6" s="107"/>
    </row>
    <row r="7" spans="1:11" ht="22.7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22.7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22.7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22.7" customHeight="1">
      <c r="A10" s="10"/>
      <c r="B10" s="10" t="s">
        <v>3</v>
      </c>
      <c r="C10" s="10"/>
      <c r="F10" s="96" t="s">
        <v>4</v>
      </c>
      <c r="G10" s="97">
        <v>45712</v>
      </c>
      <c r="H10" s="10"/>
      <c r="I10" s="10"/>
      <c r="J10" s="10"/>
      <c r="K10" s="10"/>
    </row>
    <row r="11" spans="1:11" ht="22.7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22.7" customHeight="1">
      <c r="A12" s="10"/>
      <c r="B12" s="96" t="s">
        <v>5</v>
      </c>
      <c r="C12" s="98" t="s">
        <v>257</v>
      </c>
      <c r="D12" s="10"/>
      <c r="E12" s="96" t="s">
        <v>6</v>
      </c>
      <c r="F12" s="47" t="s">
        <v>258</v>
      </c>
      <c r="G12" s="10"/>
      <c r="H12" s="96" t="s">
        <v>7</v>
      </c>
      <c r="I12" s="47" t="s">
        <v>259</v>
      </c>
      <c r="J12" s="10"/>
      <c r="K12" s="10"/>
    </row>
    <row r="13" spans="1:11" ht="14.25" customHeight="1">
      <c r="A13" s="9"/>
      <c r="B13" s="9"/>
      <c r="C13" s="9" t="s">
        <v>8</v>
      </c>
      <c r="D13" s="9"/>
      <c r="E13" s="9"/>
      <c r="F13" s="9"/>
      <c r="G13" s="9"/>
      <c r="H13" s="9"/>
      <c r="I13" s="9"/>
      <c r="J13" s="9"/>
      <c r="K13" s="9"/>
    </row>
    <row r="14" spans="1:11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</sheetData>
  <mergeCells count="3">
    <mergeCell ref="C3:D3"/>
    <mergeCell ref="C4:E4"/>
    <mergeCell ref="B6:K6"/>
  </mergeCells>
  <phoneticPr fontId="3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H21" sqref="H21"/>
    </sheetView>
  </sheetViews>
  <sheetFormatPr defaultColWidth="10" defaultRowHeight="13.5"/>
  <cols>
    <col min="1" max="1" width="28.25" customWidth="1"/>
    <col min="2" max="2" width="15" customWidth="1"/>
    <col min="3" max="3" width="16" customWidth="1"/>
    <col min="4" max="4" width="12.625" customWidth="1"/>
    <col min="5" max="5" width="14.75" customWidth="1"/>
    <col min="6" max="6" width="13.75" customWidth="1"/>
    <col min="7" max="7" width="12.875" customWidth="1"/>
    <col min="8" max="8" width="12.5" customWidth="1"/>
  </cols>
  <sheetData>
    <row r="1" spans="1:8" ht="14.25" customHeight="1">
      <c r="A1" s="9"/>
      <c r="B1" s="9"/>
      <c r="C1" s="9"/>
      <c r="D1" s="9"/>
      <c r="E1" s="9"/>
      <c r="F1" s="9"/>
      <c r="G1" s="9"/>
      <c r="H1" s="9"/>
    </row>
    <row r="2" spans="1:8" ht="39.950000000000003" customHeight="1">
      <c r="A2" s="117" t="s">
        <v>228</v>
      </c>
      <c r="B2" s="117"/>
      <c r="C2" s="117"/>
      <c r="D2" s="117"/>
      <c r="E2" s="117"/>
      <c r="F2" s="117"/>
      <c r="G2" s="117"/>
      <c r="H2" s="117"/>
    </row>
    <row r="3" spans="1:8" ht="22.7" customHeight="1">
      <c r="A3" s="9"/>
      <c r="B3" s="9"/>
      <c r="C3" s="9"/>
      <c r="D3" s="9"/>
      <c r="E3" s="9"/>
      <c r="F3" s="9"/>
      <c r="G3" s="9"/>
      <c r="H3" s="36" t="s">
        <v>32</v>
      </c>
    </row>
    <row r="4" spans="1:8" ht="22.7" customHeight="1">
      <c r="A4" s="118" t="s">
        <v>164</v>
      </c>
      <c r="B4" s="118" t="s">
        <v>229</v>
      </c>
      <c r="C4" s="118"/>
      <c r="D4" s="118"/>
      <c r="E4" s="118"/>
      <c r="F4" s="118"/>
      <c r="G4" s="118" t="s">
        <v>230</v>
      </c>
      <c r="H4" s="118" t="s">
        <v>231</v>
      </c>
    </row>
    <row r="5" spans="1:8" ht="22.7" customHeight="1">
      <c r="A5" s="118"/>
      <c r="B5" s="118" t="s">
        <v>113</v>
      </c>
      <c r="C5" s="118" t="s">
        <v>232</v>
      </c>
      <c r="D5" s="118" t="s">
        <v>233</v>
      </c>
      <c r="E5" s="118" t="s">
        <v>234</v>
      </c>
      <c r="F5" s="118"/>
      <c r="G5" s="118"/>
      <c r="H5" s="118"/>
    </row>
    <row r="6" spans="1:8" ht="39" customHeight="1">
      <c r="A6" s="118"/>
      <c r="B6" s="118"/>
      <c r="C6" s="118"/>
      <c r="D6" s="118"/>
      <c r="E6" s="12" t="s">
        <v>235</v>
      </c>
      <c r="F6" s="12" t="s">
        <v>236</v>
      </c>
      <c r="G6" s="118"/>
      <c r="H6" s="118"/>
    </row>
    <row r="7" spans="1:8" ht="22.7" customHeight="1">
      <c r="A7" s="37" t="s">
        <v>113</v>
      </c>
      <c r="B7" s="38"/>
      <c r="C7" s="38"/>
      <c r="D7" s="38"/>
      <c r="E7" s="38"/>
      <c r="F7" s="38"/>
      <c r="G7" s="38"/>
      <c r="H7" s="38"/>
    </row>
    <row r="8" spans="1:8" ht="22.7" customHeight="1">
      <c r="A8" s="39" t="s">
        <v>260</v>
      </c>
      <c r="B8" s="38"/>
      <c r="C8" s="38"/>
      <c r="D8" s="38"/>
      <c r="E8" s="38"/>
      <c r="F8" s="38"/>
      <c r="G8" s="38"/>
      <c r="H8" s="38"/>
    </row>
    <row r="9" spans="1:8" ht="22.7" customHeight="1">
      <c r="A9" s="40"/>
      <c r="B9" s="13"/>
      <c r="C9" s="13"/>
      <c r="D9" s="13"/>
      <c r="E9" s="13"/>
      <c r="F9" s="13"/>
      <c r="G9" s="13"/>
      <c r="H9" s="13"/>
    </row>
    <row r="10" spans="1:8">
      <c r="G10" s="99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37" type="noConversion"/>
  <pageMargins left="0.82638888888888895" right="0.75138888888888899" top="0.62986111111111098" bottom="0.27152777777777798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7"/>
  <sheetViews>
    <sheetView topLeftCell="A4" workbookViewId="0">
      <selection activeCell="H21" sqref="H21"/>
    </sheetView>
  </sheetViews>
  <sheetFormatPr defaultColWidth="10" defaultRowHeight="15"/>
  <cols>
    <col min="1" max="1" width="7.375" customWidth="1"/>
    <col min="2" max="2" width="12" style="15" customWidth="1"/>
    <col min="3" max="3" width="21.875" style="15" customWidth="1"/>
    <col min="4" max="4" width="13.75" customWidth="1"/>
    <col min="5" max="5" width="13.125" customWidth="1"/>
    <col min="6" max="6" width="12.5" customWidth="1"/>
    <col min="7" max="10" width="9.75" customWidth="1"/>
  </cols>
  <sheetData>
    <row r="1" spans="1:10" ht="14.25" customHeight="1">
      <c r="A1" s="9"/>
      <c r="B1" s="22"/>
      <c r="C1" s="23"/>
      <c r="D1" s="9"/>
      <c r="E1" s="9"/>
      <c r="F1" s="9"/>
      <c r="G1" s="9"/>
      <c r="H1" s="9"/>
      <c r="I1" s="9"/>
      <c r="J1" s="9"/>
    </row>
    <row r="2" spans="1:10" ht="39.950000000000003" customHeight="1">
      <c r="A2" s="108" t="s">
        <v>237</v>
      </c>
      <c r="B2" s="111"/>
      <c r="C2" s="111"/>
      <c r="D2" s="108"/>
      <c r="E2" s="108"/>
      <c r="F2" s="108"/>
      <c r="G2" s="9"/>
      <c r="H2" s="9"/>
      <c r="I2" s="9"/>
      <c r="J2" s="9"/>
    </row>
    <row r="3" spans="1:10" ht="22.7" customHeight="1">
      <c r="A3" s="10"/>
      <c r="D3" s="10"/>
      <c r="E3" s="10"/>
      <c r="F3" s="10" t="s">
        <v>32</v>
      </c>
      <c r="G3" s="9"/>
      <c r="H3" s="9"/>
      <c r="I3" s="9"/>
      <c r="J3" s="9"/>
    </row>
    <row r="4" spans="1:10" ht="22.7" customHeight="1">
      <c r="A4" s="24" t="s">
        <v>238</v>
      </c>
      <c r="B4" s="25" t="s">
        <v>239</v>
      </c>
      <c r="C4" s="26" t="s">
        <v>240</v>
      </c>
      <c r="D4" s="24" t="s">
        <v>113</v>
      </c>
      <c r="E4" s="24" t="s">
        <v>110</v>
      </c>
      <c r="F4" s="24" t="s">
        <v>111</v>
      </c>
      <c r="G4" s="9"/>
      <c r="H4" s="9"/>
      <c r="I4" s="9"/>
      <c r="J4" s="9"/>
    </row>
    <row r="5" spans="1:10" ht="27.95" customHeight="1">
      <c r="A5" s="24"/>
      <c r="B5" s="27"/>
      <c r="C5" s="28" t="s">
        <v>113</v>
      </c>
      <c r="D5" s="29">
        <f>E5</f>
        <v>225452.42</v>
      </c>
      <c r="E5" s="29">
        <f>E6+F5</f>
        <v>225452.42</v>
      </c>
      <c r="F5" s="30"/>
      <c r="G5" s="10"/>
      <c r="H5" s="10"/>
      <c r="I5" s="10"/>
      <c r="J5" s="10"/>
    </row>
    <row r="6" spans="1:10" ht="27.95" customHeight="1">
      <c r="A6" s="31"/>
      <c r="B6" s="27" t="s">
        <v>196</v>
      </c>
      <c r="C6" s="32" t="s">
        <v>241</v>
      </c>
      <c r="D6" s="29">
        <f>E6</f>
        <v>225452.42</v>
      </c>
      <c r="E6" s="29">
        <f>SUM(E7:E18)</f>
        <v>225452.42</v>
      </c>
      <c r="F6" s="33"/>
    </row>
    <row r="7" spans="1:10" ht="27.95" customHeight="1">
      <c r="A7" s="31">
        <v>1</v>
      </c>
      <c r="B7" s="34" t="s">
        <v>198</v>
      </c>
      <c r="C7" s="34" t="s">
        <v>199</v>
      </c>
      <c r="D7" s="29"/>
      <c r="E7" s="29"/>
      <c r="F7" s="33"/>
    </row>
    <row r="8" spans="1:10" ht="27.95" customHeight="1">
      <c r="A8" s="31">
        <v>2</v>
      </c>
      <c r="B8" s="34" t="s">
        <v>200</v>
      </c>
      <c r="C8" s="34" t="s">
        <v>201</v>
      </c>
      <c r="D8" s="29"/>
      <c r="E8" s="29"/>
      <c r="F8" s="33"/>
    </row>
    <row r="9" spans="1:10" ht="27.95" customHeight="1">
      <c r="A9" s="31">
        <v>3</v>
      </c>
      <c r="B9" s="34" t="s">
        <v>202</v>
      </c>
      <c r="C9" s="34" t="s">
        <v>203</v>
      </c>
      <c r="D9" s="29"/>
      <c r="E9" s="29"/>
      <c r="F9" s="33"/>
    </row>
    <row r="10" spans="1:10" ht="27.95" customHeight="1">
      <c r="A10" s="31">
        <v>4</v>
      </c>
      <c r="B10" s="34" t="s">
        <v>204</v>
      </c>
      <c r="C10" s="34" t="s">
        <v>205</v>
      </c>
      <c r="D10" s="29"/>
      <c r="E10" s="29"/>
      <c r="F10" s="33"/>
      <c r="G10" s="99"/>
    </row>
    <row r="11" spans="1:10" ht="27.95" customHeight="1">
      <c r="A11" s="31">
        <v>5</v>
      </c>
      <c r="B11" s="34" t="s">
        <v>206</v>
      </c>
      <c r="C11" s="34" t="s">
        <v>207</v>
      </c>
      <c r="D11" s="29"/>
      <c r="E11" s="29"/>
      <c r="F11" s="33"/>
    </row>
    <row r="12" spans="1:10" ht="27.95" customHeight="1">
      <c r="A12" s="31">
        <v>6</v>
      </c>
      <c r="B12" s="34" t="s">
        <v>208</v>
      </c>
      <c r="C12" s="34" t="s">
        <v>209</v>
      </c>
      <c r="D12" s="29"/>
      <c r="E12" s="29"/>
      <c r="F12" s="33"/>
    </row>
    <row r="13" spans="1:10" ht="27.95" customHeight="1">
      <c r="A13" s="31">
        <v>7</v>
      </c>
      <c r="B13" s="34" t="s">
        <v>210</v>
      </c>
      <c r="C13" s="34" t="s">
        <v>211</v>
      </c>
      <c r="D13" s="29"/>
      <c r="E13" s="29"/>
      <c r="F13" s="33"/>
    </row>
    <row r="14" spans="1:10" ht="27.95" customHeight="1">
      <c r="A14" s="31">
        <v>8</v>
      </c>
      <c r="B14" s="34" t="s">
        <v>212</v>
      </c>
      <c r="C14" s="34" t="s">
        <v>213</v>
      </c>
      <c r="D14" s="29"/>
      <c r="E14" s="29"/>
      <c r="F14" s="33"/>
    </row>
    <row r="15" spans="1:10" ht="27.95" customHeight="1">
      <c r="A15" s="31">
        <v>9</v>
      </c>
      <c r="B15" s="34" t="s">
        <v>214</v>
      </c>
      <c r="C15" s="34" t="s">
        <v>215</v>
      </c>
      <c r="D15" s="29"/>
      <c r="E15" s="29"/>
      <c r="F15" s="33"/>
    </row>
    <row r="16" spans="1:10" ht="27.95" customHeight="1">
      <c r="A16" s="31">
        <v>10</v>
      </c>
      <c r="B16" s="34" t="s">
        <v>216</v>
      </c>
      <c r="C16" s="34" t="s">
        <v>217</v>
      </c>
      <c r="D16" s="29"/>
      <c r="E16" s="29"/>
      <c r="F16" s="33"/>
    </row>
    <row r="17" spans="1:6" ht="27.95" customHeight="1">
      <c r="A17" s="31">
        <v>13</v>
      </c>
      <c r="B17" s="34" t="s">
        <v>218</v>
      </c>
      <c r="C17" s="34" t="s">
        <v>219</v>
      </c>
      <c r="D17" s="29">
        <f>E17</f>
        <v>137070.23000000001</v>
      </c>
      <c r="E17" s="29">
        <v>137070.23000000001</v>
      </c>
      <c r="F17" s="33"/>
    </row>
    <row r="18" spans="1:6" ht="24.95" customHeight="1">
      <c r="A18" s="31">
        <v>14</v>
      </c>
      <c r="B18" s="34" t="s">
        <v>220</v>
      </c>
      <c r="C18" s="34" t="s">
        <v>221</v>
      </c>
      <c r="D18" s="29">
        <f>E18</f>
        <v>88382.19</v>
      </c>
      <c r="E18" s="29">
        <v>88382.19</v>
      </c>
      <c r="F18" s="33"/>
    </row>
    <row r="19" spans="1:6" ht="27" customHeight="1">
      <c r="A19" s="31"/>
      <c r="B19" s="34"/>
      <c r="C19" s="34"/>
      <c r="D19" s="24"/>
      <c r="E19" s="24"/>
      <c r="F19" s="33"/>
    </row>
    <row r="20" spans="1:6" ht="27" customHeight="1">
      <c r="A20" s="31"/>
      <c r="B20" s="34"/>
      <c r="C20" s="34"/>
      <c r="D20" s="24"/>
      <c r="E20" s="24"/>
      <c r="F20" s="33"/>
    </row>
    <row r="21" spans="1:6" ht="27" customHeight="1">
      <c r="A21" s="31"/>
      <c r="B21" s="34"/>
      <c r="C21" s="34"/>
      <c r="D21" s="24"/>
      <c r="E21" s="24"/>
      <c r="F21" s="33"/>
    </row>
    <row r="22" spans="1:6" ht="27" customHeight="1">
      <c r="A22" s="33"/>
      <c r="B22" s="35"/>
      <c r="C22" s="35"/>
      <c r="D22" s="33"/>
      <c r="E22" s="33"/>
      <c r="F22" s="33"/>
    </row>
    <row r="25" spans="1:6" ht="13.5">
      <c r="B25" s="14"/>
      <c r="C25" s="14"/>
    </row>
    <row r="26" spans="1:6" ht="13.5">
      <c r="B26" s="14"/>
      <c r="C26" s="14"/>
    </row>
    <row r="27" spans="1:6" ht="13.5">
      <c r="B27" s="14"/>
      <c r="C27" s="14"/>
    </row>
  </sheetData>
  <mergeCells count="1">
    <mergeCell ref="A2:F2"/>
  </mergeCells>
  <phoneticPr fontId="37" type="noConversion"/>
  <pageMargins left="0.86597222222222203" right="0.75" top="0.66874999999999996" bottom="0.270000010728836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showGridLines="0" showZeros="0" workbookViewId="0">
      <selection activeCell="H21" sqref="H21"/>
    </sheetView>
  </sheetViews>
  <sheetFormatPr defaultColWidth="7.875" defaultRowHeight="12.75" customHeight="1"/>
  <cols>
    <col min="1" max="1" width="17" style="15" customWidth="1"/>
    <col min="2" max="2" width="41.375" style="15" customWidth="1"/>
    <col min="3" max="3" width="29.375" style="15" customWidth="1"/>
    <col min="4" max="4" width="2.5" style="15" customWidth="1"/>
    <col min="5" max="16" width="8" style="15"/>
    <col min="17" max="16384" width="7.875" style="14"/>
  </cols>
  <sheetData>
    <row r="1" spans="1:16" ht="15" customHeight="1">
      <c r="A1" s="16"/>
      <c r="B1" s="1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32.25" customHeight="1">
      <c r="A2" s="111" t="s">
        <v>242</v>
      </c>
      <c r="B2" s="111"/>
      <c r="C2" s="11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" customHeight="1">
      <c r="A3" s="14"/>
      <c r="B3" s="14"/>
      <c r="C3" s="17" t="s">
        <v>32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5.5" customHeight="1">
      <c r="A4" s="119" t="s">
        <v>243</v>
      </c>
      <c r="B4" s="119"/>
      <c r="C4" s="120" t="s">
        <v>36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25.5" customHeight="1">
      <c r="A5" s="18" t="s">
        <v>244</v>
      </c>
      <c r="B5" s="18" t="s">
        <v>245</v>
      </c>
      <c r="C5" s="120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5.5" customHeight="1">
      <c r="A6" s="18" t="s">
        <v>113</v>
      </c>
      <c r="B6" s="18"/>
      <c r="C6" s="1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customHeight="1">
      <c r="A7" s="20"/>
      <c r="B7" s="20"/>
      <c r="C7" s="21">
        <v>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26.25" customHeight="1">
      <c r="A8" s="20"/>
      <c r="B8" s="20"/>
      <c r="C8" s="2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6.25" customHeight="1">
      <c r="A9" s="20"/>
      <c r="B9" s="20"/>
      <c r="C9" s="2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6.25" customHeight="1">
      <c r="A10" s="20"/>
      <c r="B10" s="20"/>
      <c r="C10" s="21"/>
      <c r="G10" s="100"/>
    </row>
    <row r="11" spans="1:16" ht="26.25" customHeight="1">
      <c r="A11" s="20"/>
      <c r="B11" s="20"/>
      <c r="C11" s="21"/>
    </row>
    <row r="12" spans="1:16" ht="26.25" customHeight="1">
      <c r="A12" s="20"/>
      <c r="B12" s="20"/>
      <c r="C12" s="21"/>
    </row>
  </sheetData>
  <sheetProtection formatCells="0" formatColumns="0" formatRows="0"/>
  <mergeCells count="3">
    <mergeCell ref="A2:C2"/>
    <mergeCell ref="A4:B4"/>
    <mergeCell ref="C4:C5"/>
  </mergeCells>
  <phoneticPr fontId="37" type="noConversion"/>
  <printOptions horizontalCentered="1"/>
  <pageMargins left="0.78740157480314965" right="0.39370078740157483" top="1.1811023622047245" bottom="0.78740157480314965" header="0" footer="0.39370078740157483"/>
  <pageSetup paperSize="9" fitToHeight="10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H21" sqref="H21"/>
    </sheetView>
  </sheetViews>
  <sheetFormatPr defaultColWidth="10" defaultRowHeight="13.5"/>
  <cols>
    <col min="1" max="5" width="25.875" customWidth="1"/>
  </cols>
  <sheetData>
    <row r="1" spans="1:7" ht="14.25" customHeight="1">
      <c r="A1" s="9"/>
      <c r="B1" s="9"/>
      <c r="C1" s="9"/>
      <c r="D1" s="9"/>
      <c r="E1" s="9"/>
    </row>
    <row r="2" spans="1:7" ht="39.950000000000003" customHeight="1">
      <c r="A2" s="108" t="s">
        <v>246</v>
      </c>
      <c r="B2" s="108"/>
      <c r="C2" s="108"/>
      <c r="D2" s="108"/>
      <c r="E2" s="108"/>
    </row>
    <row r="3" spans="1:7" ht="22.7" customHeight="1">
      <c r="A3" s="10"/>
      <c r="B3" s="10"/>
      <c r="C3" s="10"/>
      <c r="D3" s="10"/>
      <c r="E3" s="11" t="s">
        <v>32</v>
      </c>
    </row>
    <row r="4" spans="1:7" ht="22.7" customHeight="1">
      <c r="A4" s="12" t="s">
        <v>164</v>
      </c>
      <c r="B4" s="12" t="s">
        <v>113</v>
      </c>
      <c r="C4" s="12" t="s">
        <v>247</v>
      </c>
      <c r="D4" s="12" t="s">
        <v>248</v>
      </c>
      <c r="E4" s="12" t="s">
        <v>249</v>
      </c>
    </row>
    <row r="5" spans="1:7" ht="22.7" customHeight="1">
      <c r="A5" s="12" t="s">
        <v>256</v>
      </c>
      <c r="B5" s="13">
        <v>0</v>
      </c>
      <c r="C5" s="13">
        <v>0</v>
      </c>
      <c r="D5" s="13">
        <v>0</v>
      </c>
      <c r="E5" s="13">
        <v>0</v>
      </c>
    </row>
    <row r="10" spans="1:7">
      <c r="G10" s="99"/>
    </row>
  </sheetData>
  <mergeCells count="1">
    <mergeCell ref="A2:E2"/>
  </mergeCells>
  <phoneticPr fontId="37" type="noConversion"/>
  <pageMargins left="0.75" right="0.75" top="0.270000010728836" bottom="0.270000010728836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H21" sqref="H21"/>
    </sheetView>
  </sheetViews>
  <sheetFormatPr defaultColWidth="9" defaultRowHeight="13.5"/>
  <cols>
    <col min="1" max="2" width="42.375" customWidth="1"/>
  </cols>
  <sheetData>
    <row r="1" spans="1:7" ht="35.1" customHeight="1">
      <c r="A1" s="121" t="s">
        <v>250</v>
      </c>
      <c r="B1" s="121"/>
    </row>
    <row r="2" spans="1:7" ht="30" customHeight="1">
      <c r="A2" s="1"/>
      <c r="B2" s="2" t="s">
        <v>251</v>
      </c>
    </row>
    <row r="3" spans="1:7" ht="17.100000000000001" customHeight="1">
      <c r="A3" s="122" t="s">
        <v>35</v>
      </c>
      <c r="B3" s="123" t="s">
        <v>36</v>
      </c>
    </row>
    <row r="4" spans="1:7" ht="17.100000000000001" customHeight="1">
      <c r="A4" s="122"/>
      <c r="B4" s="123"/>
    </row>
    <row r="5" spans="1:7" ht="30" customHeight="1">
      <c r="A5" s="4" t="s">
        <v>252</v>
      </c>
      <c r="B5" s="3">
        <v>1</v>
      </c>
    </row>
    <row r="6" spans="1:7" ht="30" customHeight="1">
      <c r="A6" s="5" t="s">
        <v>253</v>
      </c>
      <c r="B6" s="6"/>
    </row>
    <row r="7" spans="1:7" ht="30" customHeight="1">
      <c r="A7" s="7" t="s">
        <v>254</v>
      </c>
      <c r="B7" s="6"/>
    </row>
    <row r="8" spans="1:7" ht="30" customHeight="1">
      <c r="A8" s="7"/>
      <c r="B8" s="6"/>
    </row>
    <row r="9" spans="1:7" ht="30" customHeight="1">
      <c r="A9" s="7"/>
      <c r="B9" s="6"/>
    </row>
    <row r="10" spans="1:7" ht="30" customHeight="1">
      <c r="A10" s="7"/>
      <c r="B10" s="6"/>
      <c r="G10" s="99"/>
    </row>
    <row r="11" spans="1:7" ht="30" customHeight="1">
      <c r="A11" s="7"/>
      <c r="B11" s="6"/>
    </row>
    <row r="12" spans="1:7" ht="30" customHeight="1">
      <c r="A12" s="7"/>
      <c r="B12" s="6"/>
    </row>
    <row r="13" spans="1:7" ht="30" customHeight="1">
      <c r="A13" s="7"/>
      <c r="B13" s="6"/>
    </row>
    <row r="14" spans="1:7" ht="30" customHeight="1">
      <c r="A14" s="7"/>
      <c r="B14" s="6"/>
    </row>
    <row r="15" spans="1:7" ht="30" customHeight="1">
      <c r="A15" s="7"/>
      <c r="B15" s="6"/>
    </row>
    <row r="16" spans="1:7" ht="30" customHeight="1">
      <c r="A16" s="8" t="s">
        <v>255</v>
      </c>
    </row>
  </sheetData>
  <mergeCells count="3">
    <mergeCell ref="A1:B1"/>
    <mergeCell ref="A3:A4"/>
    <mergeCell ref="B3:B4"/>
  </mergeCells>
  <phoneticPr fontId="3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G10" sqref="G10"/>
    </sheetView>
  </sheetViews>
  <sheetFormatPr defaultColWidth="10" defaultRowHeight="13.5"/>
  <cols>
    <col min="1" max="1" width="5" customWidth="1"/>
    <col min="2" max="2" width="68.875" customWidth="1"/>
    <col min="3" max="3" width="49.125" customWidth="1"/>
  </cols>
  <sheetData>
    <row r="1" spans="1:7" ht="35.450000000000003" customHeight="1">
      <c r="A1" s="9"/>
      <c r="B1" s="9"/>
    </row>
    <row r="2" spans="1:7" ht="39.200000000000003" customHeight="1">
      <c r="A2" s="9"/>
      <c r="B2" s="108" t="s">
        <v>9</v>
      </c>
      <c r="C2" s="108"/>
    </row>
    <row r="3" spans="1:7" ht="29.45" customHeight="1">
      <c r="A3" s="92"/>
      <c r="B3" s="93" t="s">
        <v>10</v>
      </c>
      <c r="C3" s="93" t="s">
        <v>11</v>
      </c>
    </row>
    <row r="4" spans="1:7" ht="28.5" customHeight="1">
      <c r="A4" s="87"/>
      <c r="B4" s="94" t="s">
        <v>12</v>
      </c>
      <c r="C4" s="95" t="s">
        <v>13</v>
      </c>
    </row>
    <row r="5" spans="1:7" ht="28.5" customHeight="1">
      <c r="A5" s="87"/>
      <c r="B5" s="94" t="s">
        <v>14</v>
      </c>
      <c r="C5" s="95" t="s">
        <v>15</v>
      </c>
    </row>
    <row r="6" spans="1:7" ht="28.5" customHeight="1">
      <c r="A6" s="87"/>
      <c r="B6" s="94" t="s">
        <v>16</v>
      </c>
      <c r="C6" s="95" t="s">
        <v>17</v>
      </c>
    </row>
    <row r="7" spans="1:7" ht="28.5" customHeight="1">
      <c r="A7" s="87"/>
      <c r="B7" s="94" t="s">
        <v>18</v>
      </c>
      <c r="C7" s="95"/>
    </row>
    <row r="8" spans="1:7" ht="28.5" customHeight="1">
      <c r="A8" s="87"/>
      <c r="B8" s="94" t="s">
        <v>19</v>
      </c>
      <c r="C8" s="95" t="s">
        <v>20</v>
      </c>
    </row>
    <row r="9" spans="1:7" ht="28.5" customHeight="1">
      <c r="A9" s="87"/>
      <c r="B9" s="94" t="s">
        <v>21</v>
      </c>
      <c r="C9" s="95" t="s">
        <v>22</v>
      </c>
    </row>
    <row r="10" spans="1:7" ht="28.5" customHeight="1">
      <c r="A10" s="87"/>
      <c r="B10" s="94" t="s">
        <v>23</v>
      </c>
      <c r="C10" s="95" t="s">
        <v>24</v>
      </c>
      <c r="G10" s="99"/>
    </row>
    <row r="11" spans="1:7" ht="28.5" customHeight="1">
      <c r="A11" s="87"/>
      <c r="B11" s="94" t="s">
        <v>25</v>
      </c>
      <c r="C11" s="95" t="s">
        <v>26</v>
      </c>
    </row>
    <row r="12" spans="1:7" ht="28.5" customHeight="1">
      <c r="A12" s="87"/>
      <c r="B12" s="94" t="s">
        <v>27</v>
      </c>
      <c r="C12" s="95"/>
    </row>
    <row r="13" spans="1:7" ht="28.5" customHeight="1">
      <c r="A13" s="9"/>
      <c r="B13" s="94" t="s">
        <v>28</v>
      </c>
      <c r="C13" s="95"/>
    </row>
    <row r="14" spans="1:7" ht="28.5" customHeight="1">
      <c r="A14" s="9"/>
      <c r="B14" s="94" t="s">
        <v>29</v>
      </c>
      <c r="C14" s="95" t="s">
        <v>13</v>
      </c>
    </row>
    <row r="15" spans="1:7" ht="36" customHeight="1">
      <c r="B15" s="94" t="s">
        <v>30</v>
      </c>
      <c r="C15" s="33"/>
    </row>
  </sheetData>
  <mergeCells count="1">
    <mergeCell ref="B2:C2"/>
  </mergeCells>
  <phoneticPr fontId="37" type="noConversion"/>
  <pageMargins left="0.75" right="0.75" top="0.270000010728836" bottom="0.2700000107288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opLeftCell="A16" workbookViewId="0">
      <selection activeCell="B42" sqref="B42"/>
    </sheetView>
  </sheetViews>
  <sheetFormatPr defaultColWidth="10" defaultRowHeight="13.5"/>
  <cols>
    <col min="1" max="1" width="28" customWidth="1"/>
    <col min="2" max="2" width="19.375" customWidth="1"/>
    <col min="3" max="3" width="29.125" customWidth="1"/>
    <col min="4" max="4" width="20.25" customWidth="1"/>
  </cols>
  <sheetData>
    <row r="1" spans="1:7" ht="14.25" customHeight="1">
      <c r="A1" s="9"/>
      <c r="B1" s="9"/>
      <c r="C1" s="9"/>
      <c r="D1" s="9"/>
    </row>
    <row r="2" spans="1:7" ht="27" customHeight="1">
      <c r="A2" s="108" t="s">
        <v>31</v>
      </c>
      <c r="B2" s="108"/>
      <c r="C2" s="108"/>
      <c r="D2" s="108"/>
    </row>
    <row r="3" spans="1:7" ht="22.7" customHeight="1">
      <c r="A3" s="109"/>
      <c r="B3" s="109"/>
      <c r="C3" s="109"/>
      <c r="D3" s="88" t="s">
        <v>32</v>
      </c>
    </row>
    <row r="4" spans="1:7" ht="22.7" customHeight="1">
      <c r="A4" s="110" t="s">
        <v>33</v>
      </c>
      <c r="B4" s="110"/>
      <c r="C4" s="110" t="s">
        <v>34</v>
      </c>
      <c r="D4" s="110"/>
    </row>
    <row r="5" spans="1:7" ht="22.7" customHeight="1">
      <c r="A5" s="39" t="s">
        <v>35</v>
      </c>
      <c r="B5" s="39" t="s">
        <v>36</v>
      </c>
      <c r="C5" s="39" t="s">
        <v>35</v>
      </c>
      <c r="D5" s="39" t="s">
        <v>36</v>
      </c>
    </row>
    <row r="6" spans="1:7" ht="22.7" customHeight="1">
      <c r="A6" s="89" t="s">
        <v>37</v>
      </c>
      <c r="B6" s="67">
        <v>22087863.620000001</v>
      </c>
      <c r="C6" s="89" t="s">
        <v>38</v>
      </c>
      <c r="D6" s="69"/>
    </row>
    <row r="7" spans="1:7" ht="22.7" customHeight="1">
      <c r="A7" s="89" t="s">
        <v>39</v>
      </c>
      <c r="B7" s="69"/>
      <c r="C7" s="89" t="s">
        <v>40</v>
      </c>
      <c r="D7" s="90"/>
    </row>
    <row r="8" spans="1:7" ht="22.7" customHeight="1">
      <c r="A8" s="89" t="s">
        <v>41</v>
      </c>
      <c r="B8" s="69"/>
      <c r="C8" s="89" t="s">
        <v>42</v>
      </c>
      <c r="D8" s="90"/>
    </row>
    <row r="9" spans="1:7" ht="22.7" customHeight="1">
      <c r="A9" s="89" t="s">
        <v>43</v>
      </c>
      <c r="B9" s="69"/>
      <c r="C9" s="89" t="s">
        <v>44</v>
      </c>
      <c r="D9" s="90"/>
    </row>
    <row r="10" spans="1:7" ht="22.7" customHeight="1">
      <c r="A10" s="89" t="s">
        <v>45</v>
      </c>
      <c r="B10" s="67"/>
      <c r="C10" s="89" t="s">
        <v>46</v>
      </c>
      <c r="D10" s="67">
        <v>18034576.989999998</v>
      </c>
      <c r="G10" s="99"/>
    </row>
    <row r="11" spans="1:7" ht="22.7" customHeight="1">
      <c r="A11" s="89" t="s">
        <v>47</v>
      </c>
      <c r="B11" s="69"/>
      <c r="C11" s="89" t="s">
        <v>48</v>
      </c>
      <c r="D11" s="90"/>
    </row>
    <row r="12" spans="1:7" ht="22.7" customHeight="1">
      <c r="A12" s="89" t="s">
        <v>49</v>
      </c>
      <c r="B12" s="69"/>
      <c r="C12" s="89" t="s">
        <v>50</v>
      </c>
      <c r="D12" s="90"/>
    </row>
    <row r="13" spans="1:7" ht="22.7" customHeight="1">
      <c r="A13" s="89" t="s">
        <v>51</v>
      </c>
      <c r="B13" s="69"/>
      <c r="C13" s="89" t="s">
        <v>52</v>
      </c>
      <c r="D13" s="67">
        <v>2864294.99</v>
      </c>
    </row>
    <row r="14" spans="1:7" ht="22.7" customHeight="1">
      <c r="A14" s="89" t="s">
        <v>53</v>
      </c>
      <c r="B14" s="69"/>
      <c r="C14" s="89" t="s">
        <v>54</v>
      </c>
      <c r="D14" s="67"/>
    </row>
    <row r="15" spans="1:7" ht="22.7" customHeight="1">
      <c r="A15" s="89"/>
      <c r="B15" s="70"/>
      <c r="C15" s="89" t="s">
        <v>55</v>
      </c>
      <c r="D15" s="67">
        <v>1188991.6399999999</v>
      </c>
    </row>
    <row r="16" spans="1:7" ht="22.7" customHeight="1">
      <c r="A16" s="89"/>
      <c r="B16" s="70"/>
      <c r="C16" s="89" t="s">
        <v>56</v>
      </c>
      <c r="D16" s="90"/>
    </row>
    <row r="17" spans="1:4" ht="22.7" customHeight="1">
      <c r="A17" s="89"/>
      <c r="B17" s="70"/>
      <c r="C17" s="89" t="s">
        <v>57</v>
      </c>
      <c r="D17" s="90"/>
    </row>
    <row r="18" spans="1:4" ht="22.7" customHeight="1">
      <c r="A18" s="89"/>
      <c r="B18" s="70"/>
      <c r="C18" s="89" t="s">
        <v>58</v>
      </c>
      <c r="D18" s="90"/>
    </row>
    <row r="19" spans="1:4" ht="22.7" customHeight="1">
      <c r="A19" s="89"/>
      <c r="B19" s="70"/>
      <c r="C19" s="89" t="s">
        <v>59</v>
      </c>
      <c r="D19" s="90"/>
    </row>
    <row r="20" spans="1:4" ht="22.7" customHeight="1">
      <c r="A20" s="91"/>
      <c r="B20" s="67"/>
      <c r="C20" s="89" t="s">
        <v>60</v>
      </c>
      <c r="D20" s="90"/>
    </row>
    <row r="21" spans="1:4" ht="22.7" customHeight="1">
      <c r="A21" s="91"/>
      <c r="B21" s="67"/>
      <c r="C21" s="89" t="s">
        <v>61</v>
      </c>
      <c r="D21" s="90"/>
    </row>
    <row r="22" spans="1:4" ht="22.7" customHeight="1">
      <c r="A22" s="91"/>
      <c r="B22" s="67"/>
      <c r="C22" s="89" t="s">
        <v>62</v>
      </c>
      <c r="D22" s="90"/>
    </row>
    <row r="23" spans="1:4" ht="22.7" customHeight="1">
      <c r="A23" s="91"/>
      <c r="B23" s="67"/>
      <c r="C23" s="89" t="s">
        <v>63</v>
      </c>
      <c r="D23" s="90"/>
    </row>
    <row r="24" spans="1:4" ht="22.7" customHeight="1">
      <c r="A24" s="91"/>
      <c r="B24" s="67"/>
      <c r="C24" s="89" t="s">
        <v>64</v>
      </c>
      <c r="D24" s="90"/>
    </row>
    <row r="25" spans="1:4" ht="22.7" customHeight="1">
      <c r="A25" s="89"/>
      <c r="B25" s="70"/>
      <c r="C25" s="89" t="s">
        <v>65</v>
      </c>
      <c r="D25" s="90"/>
    </row>
    <row r="26" spans="1:4" ht="22.7" customHeight="1">
      <c r="A26" s="89"/>
      <c r="B26" s="70"/>
      <c r="C26" s="89" t="s">
        <v>66</v>
      </c>
      <c r="D26" s="90"/>
    </row>
    <row r="27" spans="1:4" ht="22.7" customHeight="1">
      <c r="A27" s="89"/>
      <c r="B27" s="70"/>
      <c r="C27" s="89" t="s">
        <v>67</v>
      </c>
      <c r="D27" s="90"/>
    </row>
    <row r="28" spans="1:4" ht="22.7" customHeight="1">
      <c r="A28" s="91"/>
      <c r="B28" s="67"/>
      <c r="C28" s="89" t="s">
        <v>68</v>
      </c>
      <c r="D28" s="90"/>
    </row>
    <row r="29" spans="1:4" ht="22.7" customHeight="1">
      <c r="A29" s="91"/>
      <c r="B29" s="67"/>
      <c r="C29" s="89" t="s">
        <v>69</v>
      </c>
      <c r="D29" s="90"/>
    </row>
    <row r="30" spans="1:4" ht="22.7" customHeight="1">
      <c r="A30" s="91"/>
      <c r="B30" s="67"/>
      <c r="C30" s="89" t="s">
        <v>70</v>
      </c>
      <c r="D30" s="90"/>
    </row>
    <row r="31" spans="1:4" ht="22.7" customHeight="1">
      <c r="A31" s="91"/>
      <c r="B31" s="67"/>
      <c r="C31" s="89" t="s">
        <v>71</v>
      </c>
      <c r="D31" s="90"/>
    </row>
    <row r="32" spans="1:4" ht="22.7" customHeight="1">
      <c r="A32" s="91"/>
      <c r="B32" s="67"/>
      <c r="C32" s="89" t="s">
        <v>72</v>
      </c>
      <c r="D32" s="90"/>
    </row>
    <row r="33" spans="1:4" ht="22.7" customHeight="1">
      <c r="A33" s="89"/>
      <c r="B33" s="72"/>
      <c r="C33" s="89" t="s">
        <v>73</v>
      </c>
      <c r="D33" s="90"/>
    </row>
    <row r="34" spans="1:4" ht="22.7" customHeight="1">
      <c r="A34" s="89"/>
      <c r="B34" s="72"/>
      <c r="C34" s="89" t="s">
        <v>74</v>
      </c>
      <c r="D34" s="90"/>
    </row>
    <row r="35" spans="1:4" ht="22.7" customHeight="1">
      <c r="A35" s="89"/>
      <c r="B35" s="72"/>
      <c r="C35" s="89" t="s">
        <v>75</v>
      </c>
      <c r="D35" s="90"/>
    </row>
    <row r="36" spans="1:4" ht="22.7" customHeight="1">
      <c r="A36" s="91" t="s">
        <v>76</v>
      </c>
      <c r="B36" s="67">
        <f>SUM(B6:B14)</f>
        <v>22087863.620000001</v>
      </c>
      <c r="C36" s="91" t="s">
        <v>77</v>
      </c>
      <c r="D36" s="67">
        <f>SUM(D6:D35)</f>
        <v>22087863.619999997</v>
      </c>
    </row>
    <row r="37" spans="1:4" ht="22.7" customHeight="1">
      <c r="A37" s="91" t="s">
        <v>78</v>
      </c>
      <c r="B37" s="67"/>
      <c r="C37" s="91" t="s">
        <v>79</v>
      </c>
      <c r="D37" s="67"/>
    </row>
    <row r="38" spans="1:4" ht="22.7" customHeight="1">
      <c r="A38" s="91" t="s">
        <v>80</v>
      </c>
      <c r="B38" s="70"/>
      <c r="C38" s="89"/>
      <c r="D38" s="70"/>
    </row>
    <row r="39" spans="1:4" ht="22.7" customHeight="1">
      <c r="A39" s="91" t="s">
        <v>81</v>
      </c>
      <c r="B39" s="67">
        <f>B36+B37</f>
        <v>22087863.620000001</v>
      </c>
      <c r="C39" s="91" t="s">
        <v>82</v>
      </c>
      <c r="D39" s="67">
        <f>D36+D37</f>
        <v>22087863.619999997</v>
      </c>
    </row>
  </sheetData>
  <mergeCells count="4">
    <mergeCell ref="A2:D2"/>
    <mergeCell ref="A3:C3"/>
    <mergeCell ref="A4:B4"/>
    <mergeCell ref="C4:D4"/>
  </mergeCells>
  <phoneticPr fontId="37" type="noConversion"/>
  <pageMargins left="0.75138888888888899" right="0.75138888888888899" top="0.27152777777777798" bottom="0.27152777777777798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"/>
  <sheetViews>
    <sheetView showZeros="0" workbookViewId="0">
      <selection activeCell="H21" sqref="H21"/>
    </sheetView>
  </sheetViews>
  <sheetFormatPr defaultColWidth="7.875" defaultRowHeight="12.75" customHeight="1"/>
  <cols>
    <col min="1" max="1" width="39.5" style="15" customWidth="1"/>
    <col min="2" max="2" width="35.625" style="15" customWidth="1"/>
    <col min="3" max="3" width="27.375" style="15" customWidth="1"/>
    <col min="4" max="16384" width="7.875" style="14"/>
  </cols>
  <sheetData>
    <row r="1" spans="1:7" ht="5.0999999999999996" customHeight="1">
      <c r="A1" s="22"/>
    </row>
    <row r="2" spans="1:7" ht="24.75" customHeight="1">
      <c r="A2" s="111" t="s">
        <v>83</v>
      </c>
      <c r="B2" s="111"/>
    </row>
    <row r="3" spans="1:7" ht="15" customHeight="1">
      <c r="A3" s="79"/>
      <c r="B3" s="17" t="s">
        <v>32</v>
      </c>
    </row>
    <row r="4" spans="1:7" ht="24" customHeight="1">
      <c r="A4" s="26" t="s">
        <v>35</v>
      </c>
      <c r="B4" s="26" t="s">
        <v>36</v>
      </c>
    </row>
    <row r="5" spans="1:7" ht="24.95" customHeight="1">
      <c r="A5" s="80" t="s">
        <v>84</v>
      </c>
      <c r="B5" s="83">
        <v>22087863.620000001</v>
      </c>
    </row>
    <row r="6" spans="1:7" ht="24.95" customHeight="1">
      <c r="A6" s="82" t="s">
        <v>85</v>
      </c>
      <c r="B6" s="83">
        <v>22087863.620000001</v>
      </c>
    </row>
    <row r="7" spans="1:7" ht="24.95" customHeight="1">
      <c r="A7" s="82" t="s">
        <v>86</v>
      </c>
      <c r="B7" s="83"/>
    </row>
    <row r="8" spans="1:7" ht="24.95" customHeight="1">
      <c r="A8" s="80" t="s">
        <v>87</v>
      </c>
      <c r="B8" s="83">
        <f>B9+B10</f>
        <v>0</v>
      </c>
    </row>
    <row r="9" spans="1:7" ht="24.95" customHeight="1">
      <c r="A9" s="82" t="s">
        <v>85</v>
      </c>
      <c r="B9" s="83"/>
    </row>
    <row r="10" spans="1:7" ht="24.95" customHeight="1">
      <c r="A10" s="82" t="s">
        <v>86</v>
      </c>
      <c r="B10" s="83"/>
      <c r="G10" s="102"/>
    </row>
    <row r="11" spans="1:7" ht="24.95" customHeight="1">
      <c r="A11" s="80" t="s">
        <v>88</v>
      </c>
      <c r="B11" s="83"/>
    </row>
    <row r="12" spans="1:7" ht="24.95" customHeight="1">
      <c r="A12" s="82" t="s">
        <v>85</v>
      </c>
      <c r="B12" s="83"/>
    </row>
    <row r="13" spans="1:7" ht="24.95" customHeight="1">
      <c r="A13" s="82" t="s">
        <v>86</v>
      </c>
      <c r="B13" s="83"/>
    </row>
    <row r="14" spans="1:7" ht="24.95" customHeight="1">
      <c r="A14" s="84" t="s">
        <v>89</v>
      </c>
      <c r="B14" s="83"/>
    </row>
    <row r="15" spans="1:7" ht="24.95" customHeight="1">
      <c r="A15" s="82" t="s">
        <v>90</v>
      </c>
      <c r="B15" s="83"/>
    </row>
    <row r="16" spans="1:7" ht="24.95" customHeight="1">
      <c r="A16" s="82" t="s">
        <v>91</v>
      </c>
      <c r="B16" s="83"/>
    </row>
    <row r="17" spans="1:2" ht="24.95" customHeight="1">
      <c r="A17" s="82" t="s">
        <v>92</v>
      </c>
      <c r="B17" s="83"/>
    </row>
    <row r="18" spans="1:2" ht="24.95" customHeight="1">
      <c r="A18" s="84" t="s">
        <v>93</v>
      </c>
      <c r="B18" s="83"/>
    </row>
    <row r="19" spans="1:2" ht="24.95" customHeight="1">
      <c r="A19" s="84" t="s">
        <v>94</v>
      </c>
      <c r="B19" s="83"/>
    </row>
    <row r="20" spans="1:2" ht="24.95" customHeight="1">
      <c r="A20" s="84" t="s">
        <v>95</v>
      </c>
      <c r="B20" s="83"/>
    </row>
    <row r="21" spans="1:2" ht="24.95" customHeight="1">
      <c r="A21" s="84" t="s">
        <v>96</v>
      </c>
      <c r="B21" s="83"/>
    </row>
    <row r="22" spans="1:2" ht="24.95" customHeight="1">
      <c r="A22" s="84" t="s">
        <v>97</v>
      </c>
      <c r="B22" s="81">
        <f>B23+B26+B29+B30</f>
        <v>0</v>
      </c>
    </row>
    <row r="23" spans="1:2" ht="24.95" customHeight="1">
      <c r="A23" s="82" t="s">
        <v>98</v>
      </c>
      <c r="B23" s="81">
        <f>B24+B25</f>
        <v>0</v>
      </c>
    </row>
    <row r="24" spans="1:2" ht="24.95" customHeight="1">
      <c r="A24" s="82" t="s">
        <v>99</v>
      </c>
      <c r="B24" s="81"/>
    </row>
    <row r="25" spans="1:2" ht="24.95" customHeight="1">
      <c r="A25" s="82" t="s">
        <v>100</v>
      </c>
      <c r="B25" s="81"/>
    </row>
    <row r="26" spans="1:2" ht="24.95" customHeight="1">
      <c r="A26" s="82" t="s">
        <v>101</v>
      </c>
      <c r="B26" s="81">
        <f>B27+B28</f>
        <v>0</v>
      </c>
    </row>
    <row r="27" spans="1:2" ht="24.95" customHeight="1">
      <c r="A27" s="82" t="s">
        <v>102</v>
      </c>
      <c r="B27" s="81"/>
    </row>
    <row r="28" spans="1:2" ht="24.95" customHeight="1">
      <c r="A28" s="82" t="s">
        <v>103</v>
      </c>
      <c r="B28" s="81"/>
    </row>
    <row r="29" spans="1:2" ht="24.95" customHeight="1">
      <c r="A29" s="82" t="s">
        <v>104</v>
      </c>
      <c r="B29" s="81"/>
    </row>
    <row r="30" spans="1:2" ht="24.95" customHeight="1">
      <c r="A30" s="82" t="s">
        <v>105</v>
      </c>
      <c r="B30" s="81"/>
    </row>
    <row r="31" spans="1:2" ht="24.95" customHeight="1">
      <c r="A31" s="85" t="s">
        <v>106</v>
      </c>
      <c r="B31" s="86">
        <f>B5+B8+B14+B18+B19+B20+B21+B22</f>
        <v>22087863.620000001</v>
      </c>
    </row>
  </sheetData>
  <sheetProtection formatCells="0" formatColumns="0" formatRows="0"/>
  <mergeCells count="1">
    <mergeCell ref="A2:B2"/>
  </mergeCells>
  <phoneticPr fontId="37" type="noConversion"/>
  <printOptions horizontalCentered="1"/>
  <pageMargins left="0.59055118110236227" right="0.39370078740157483" top="0.51181102362204722" bottom="0.78740157480314965" header="0" footer="0.39370078740157483"/>
  <pageSetup paperSize="9" fitToHeight="10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H21" sqref="H21"/>
    </sheetView>
  </sheetViews>
  <sheetFormatPr defaultColWidth="10" defaultRowHeight="13.5"/>
  <cols>
    <col min="1" max="1" width="9.5" customWidth="1"/>
    <col min="2" max="2" width="25.625" customWidth="1"/>
    <col min="3" max="4" width="16.75" customWidth="1"/>
    <col min="5" max="5" width="9.75" customWidth="1"/>
    <col min="6" max="6" width="8.625" customWidth="1"/>
  </cols>
  <sheetData>
    <row r="1" spans="1:7" ht="14.25" customHeight="1">
      <c r="A1" s="9"/>
      <c r="B1" s="9"/>
      <c r="C1" s="9"/>
      <c r="D1" s="9"/>
      <c r="E1" s="9"/>
      <c r="F1" s="9"/>
    </row>
    <row r="2" spans="1:7" ht="39.950000000000003" customHeight="1">
      <c r="A2" s="108" t="s">
        <v>107</v>
      </c>
      <c r="B2" s="108"/>
      <c r="C2" s="108"/>
      <c r="D2" s="108"/>
      <c r="E2" s="108"/>
      <c r="F2" s="108"/>
    </row>
    <row r="3" spans="1:7" ht="22.7" customHeight="1">
      <c r="A3" s="10"/>
      <c r="B3" s="10"/>
      <c r="C3" s="10"/>
      <c r="D3" s="10"/>
      <c r="E3" s="10"/>
      <c r="F3" s="10" t="s">
        <v>32</v>
      </c>
    </row>
    <row r="4" spans="1:7" ht="22.7" customHeight="1">
      <c r="A4" s="112" t="s">
        <v>108</v>
      </c>
      <c r="B4" s="113"/>
      <c r="C4" s="76" t="s">
        <v>109</v>
      </c>
      <c r="D4" s="76" t="s">
        <v>110</v>
      </c>
      <c r="E4" s="76" t="s">
        <v>111</v>
      </c>
      <c r="F4" s="76" t="s">
        <v>112</v>
      </c>
    </row>
    <row r="5" spans="1:7" ht="22.7" customHeight="1">
      <c r="A5" s="77" t="s">
        <v>113</v>
      </c>
      <c r="B5" s="78"/>
      <c r="C5" s="52">
        <f>D5+E5+F5</f>
        <v>22087863.619999997</v>
      </c>
      <c r="D5" s="52">
        <f>D6+D9+D17</f>
        <v>22087863.619999997</v>
      </c>
      <c r="E5" s="56"/>
      <c r="F5" s="56"/>
    </row>
    <row r="6" spans="1:7" ht="24" customHeight="1">
      <c r="A6" s="54">
        <v>205</v>
      </c>
      <c r="B6" s="32" t="s">
        <v>114</v>
      </c>
      <c r="C6" s="55">
        <f>D6+E6+F6</f>
        <v>18034576.989999998</v>
      </c>
      <c r="D6" s="55">
        <f>D7</f>
        <v>18034576.989999998</v>
      </c>
      <c r="E6" s="56"/>
      <c r="F6" s="56"/>
    </row>
    <row r="7" spans="1:7" ht="24" customHeight="1">
      <c r="A7" s="54">
        <v>20502</v>
      </c>
      <c r="B7" s="34" t="s">
        <v>115</v>
      </c>
      <c r="C7" s="55">
        <f>D7+E7+F7</f>
        <v>18034576.989999998</v>
      </c>
      <c r="D7" s="55">
        <f>D8</f>
        <v>18034576.989999998</v>
      </c>
      <c r="E7" s="56"/>
      <c r="F7" s="56"/>
    </row>
    <row r="8" spans="1:7" ht="24" customHeight="1">
      <c r="A8" s="54">
        <v>2050203</v>
      </c>
      <c r="B8" s="34" t="s">
        <v>116</v>
      </c>
      <c r="C8" s="55">
        <f>D8+E8+F8</f>
        <v>18034576.989999998</v>
      </c>
      <c r="D8" s="55">
        <v>18034576.989999998</v>
      </c>
      <c r="E8" s="57"/>
      <c r="F8" s="57"/>
    </row>
    <row r="9" spans="1:7" ht="24" customHeight="1">
      <c r="A9" s="54">
        <v>208</v>
      </c>
      <c r="B9" s="32" t="s">
        <v>117</v>
      </c>
      <c r="C9" s="55">
        <f t="shared" ref="C9:C19" si="0">D9+E9+F9</f>
        <v>2864294.99</v>
      </c>
      <c r="D9" s="55">
        <f>D10+D15+D13</f>
        <v>2864294.99</v>
      </c>
      <c r="E9" s="33"/>
      <c r="F9" s="33"/>
    </row>
    <row r="10" spans="1:7" ht="24" customHeight="1">
      <c r="A10" s="54">
        <v>20805</v>
      </c>
      <c r="B10" s="34" t="s">
        <v>118</v>
      </c>
      <c r="C10" s="55">
        <f t="shared" si="0"/>
        <v>2710277.74</v>
      </c>
      <c r="D10" s="55">
        <f>D11+D12</f>
        <v>2710277.74</v>
      </c>
      <c r="E10" s="33"/>
      <c r="F10" s="33"/>
      <c r="G10" s="99"/>
    </row>
    <row r="11" spans="1:7" ht="24.95" customHeight="1">
      <c r="A11" s="54">
        <v>2080502</v>
      </c>
      <c r="B11" s="33" t="s">
        <v>119</v>
      </c>
      <c r="C11" s="55">
        <f t="shared" si="0"/>
        <v>29250</v>
      </c>
      <c r="D11" s="55">
        <v>29250</v>
      </c>
      <c r="E11" s="33"/>
      <c r="F11" s="33"/>
    </row>
    <row r="12" spans="1:7" ht="24" customHeight="1">
      <c r="A12" s="54">
        <v>2080505</v>
      </c>
      <c r="B12" s="58" t="s">
        <v>120</v>
      </c>
      <c r="C12" s="55">
        <f t="shared" si="0"/>
        <v>2681027.7400000002</v>
      </c>
      <c r="D12" s="55">
        <v>2681027.7400000002</v>
      </c>
      <c r="E12" s="33"/>
      <c r="F12" s="33"/>
    </row>
    <row r="13" spans="1:7" ht="24" customHeight="1">
      <c r="A13" s="54">
        <v>20808</v>
      </c>
      <c r="B13" s="103" t="s">
        <v>261</v>
      </c>
      <c r="C13" s="55">
        <f>D13</f>
        <v>3240</v>
      </c>
      <c r="D13" s="55">
        <f>D14</f>
        <v>3240</v>
      </c>
      <c r="E13" s="33"/>
      <c r="F13" s="33"/>
    </row>
    <row r="14" spans="1:7" ht="24" customHeight="1">
      <c r="A14" s="54">
        <v>2080899</v>
      </c>
      <c r="B14" s="103" t="s">
        <v>262</v>
      </c>
      <c r="C14" s="55">
        <f>D14</f>
        <v>3240</v>
      </c>
      <c r="D14" s="55">
        <v>3240</v>
      </c>
      <c r="E14" s="33"/>
      <c r="F14" s="33"/>
    </row>
    <row r="15" spans="1:7" ht="24" customHeight="1">
      <c r="A15" s="54">
        <v>20899</v>
      </c>
      <c r="B15" s="33" t="s">
        <v>121</v>
      </c>
      <c r="C15" s="55">
        <f t="shared" si="0"/>
        <v>150777.25</v>
      </c>
      <c r="D15" s="55">
        <f>D16</f>
        <v>150777.25</v>
      </c>
      <c r="E15" s="33"/>
      <c r="F15" s="33"/>
    </row>
    <row r="16" spans="1:7" ht="24" customHeight="1">
      <c r="A16" s="54">
        <v>2089999</v>
      </c>
      <c r="B16" s="33" t="s">
        <v>121</v>
      </c>
      <c r="C16" s="55">
        <f t="shared" si="0"/>
        <v>150777.25</v>
      </c>
      <c r="D16" s="55">
        <v>150777.25</v>
      </c>
      <c r="E16" s="33"/>
      <c r="F16" s="33"/>
    </row>
    <row r="17" spans="1:6" ht="24" customHeight="1">
      <c r="A17" s="54">
        <v>210</v>
      </c>
      <c r="B17" s="59" t="s">
        <v>122</v>
      </c>
      <c r="C17" s="55">
        <f t="shared" si="0"/>
        <v>1188991.6399999999</v>
      </c>
      <c r="D17" s="55">
        <f>D18</f>
        <v>1188991.6399999999</v>
      </c>
      <c r="E17" s="33"/>
      <c r="F17" s="33"/>
    </row>
    <row r="18" spans="1:6" ht="24" customHeight="1">
      <c r="A18" s="54">
        <v>21011</v>
      </c>
      <c r="B18" s="33" t="s">
        <v>123</v>
      </c>
      <c r="C18" s="55">
        <f t="shared" si="0"/>
        <v>1188991.6399999999</v>
      </c>
      <c r="D18" s="55">
        <f>D19</f>
        <v>1188991.6399999999</v>
      </c>
      <c r="E18" s="33"/>
      <c r="F18" s="33"/>
    </row>
    <row r="19" spans="1:6" ht="24" customHeight="1">
      <c r="A19" s="54">
        <v>2101102</v>
      </c>
      <c r="B19" s="33" t="s">
        <v>124</v>
      </c>
      <c r="C19" s="55">
        <f t="shared" si="0"/>
        <v>1188991.6399999999</v>
      </c>
      <c r="D19" s="55">
        <v>1188991.6399999999</v>
      </c>
      <c r="E19" s="33"/>
      <c r="F19" s="33"/>
    </row>
  </sheetData>
  <mergeCells count="2">
    <mergeCell ref="A2:F2"/>
    <mergeCell ref="A4:B4"/>
  </mergeCells>
  <phoneticPr fontId="37" type="noConversion"/>
  <pageMargins left="0.75" right="0.75" top="0.270000010728836" bottom="0.270000010728836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opLeftCell="A13" workbookViewId="0">
      <selection activeCell="H21" sqref="H21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6.375" customWidth="1"/>
    <col min="5" max="5" width="18.75" customWidth="1"/>
    <col min="6" max="8" width="9.75" customWidth="1"/>
  </cols>
  <sheetData>
    <row r="1" spans="1:7" ht="14.25" customHeight="1">
      <c r="A1" s="9"/>
      <c r="B1" s="9"/>
      <c r="C1" s="9"/>
      <c r="D1" s="9"/>
      <c r="E1" s="9"/>
      <c r="F1" s="9"/>
      <c r="G1" s="9"/>
    </row>
    <row r="2" spans="1:7" ht="39.950000000000003" customHeight="1">
      <c r="A2" s="108" t="s">
        <v>125</v>
      </c>
      <c r="B2" s="108"/>
      <c r="C2" s="108"/>
      <c r="D2" s="108"/>
      <c r="E2" s="9"/>
      <c r="F2" s="9"/>
      <c r="G2" s="9"/>
    </row>
    <row r="3" spans="1:7" ht="22.7" customHeight="1">
      <c r="A3" s="10"/>
      <c r="B3" s="10"/>
      <c r="C3" s="114" t="s">
        <v>32</v>
      </c>
      <c r="D3" s="114"/>
      <c r="E3" s="10"/>
      <c r="F3" s="10"/>
      <c r="G3" s="10"/>
    </row>
    <row r="4" spans="1:7" ht="22.7" customHeight="1">
      <c r="A4" s="110" t="s">
        <v>33</v>
      </c>
      <c r="B4" s="110"/>
      <c r="C4" s="110" t="s">
        <v>34</v>
      </c>
      <c r="D4" s="110"/>
      <c r="E4" s="10"/>
      <c r="F4" s="10"/>
      <c r="G4" s="10"/>
    </row>
    <row r="5" spans="1:7" ht="21" customHeight="1">
      <c r="A5" s="39" t="s">
        <v>35</v>
      </c>
      <c r="B5" s="39" t="s">
        <v>36</v>
      </c>
      <c r="C5" s="39" t="s">
        <v>35</v>
      </c>
      <c r="D5" s="39" t="s">
        <v>113</v>
      </c>
      <c r="E5" s="10"/>
      <c r="F5" s="10"/>
      <c r="G5" s="10"/>
    </row>
    <row r="6" spans="1:7" ht="21" customHeight="1">
      <c r="A6" s="40" t="s">
        <v>126</v>
      </c>
      <c r="B6" s="68">
        <v>22087863.620000001</v>
      </c>
      <c r="C6" s="40" t="s">
        <v>127</v>
      </c>
      <c r="D6" s="68">
        <f>D11+D14+D16</f>
        <v>22087863.619999997</v>
      </c>
      <c r="E6" s="10"/>
      <c r="F6" s="10"/>
      <c r="G6" s="10"/>
    </row>
    <row r="7" spans="1:7" ht="21" customHeight="1">
      <c r="A7" s="40" t="s">
        <v>128</v>
      </c>
      <c r="B7" s="68">
        <v>22087863.620000001</v>
      </c>
      <c r="C7" s="40" t="s">
        <v>129</v>
      </c>
      <c r="D7" s="68"/>
      <c r="E7" s="10"/>
      <c r="F7" s="10"/>
      <c r="G7" s="10"/>
    </row>
    <row r="8" spans="1:7" ht="21" customHeight="1">
      <c r="A8" s="40" t="s">
        <v>130</v>
      </c>
      <c r="B8" s="69"/>
      <c r="C8" s="40" t="s">
        <v>131</v>
      </c>
      <c r="D8" s="68"/>
      <c r="E8" s="10"/>
      <c r="F8" s="10"/>
      <c r="G8" s="10"/>
    </row>
    <row r="9" spans="1:7" ht="21" customHeight="1">
      <c r="A9" s="40" t="s">
        <v>132</v>
      </c>
      <c r="B9" s="69"/>
      <c r="C9" s="40" t="s">
        <v>133</v>
      </c>
      <c r="D9" s="68"/>
      <c r="E9" s="10"/>
      <c r="F9" s="10"/>
      <c r="G9" s="10"/>
    </row>
    <row r="10" spans="1:7" ht="21" customHeight="1">
      <c r="A10" s="40"/>
      <c r="B10" s="70"/>
      <c r="C10" s="40" t="s">
        <v>134</v>
      </c>
      <c r="D10" s="68"/>
      <c r="E10" s="10"/>
      <c r="F10" s="10"/>
      <c r="G10" s="101"/>
    </row>
    <row r="11" spans="1:7" ht="21" customHeight="1">
      <c r="A11" s="40"/>
      <c r="B11" s="70"/>
      <c r="C11" s="40" t="s">
        <v>135</v>
      </c>
      <c r="D11" s="68">
        <v>18034576.989999998</v>
      </c>
      <c r="E11" s="10"/>
      <c r="F11" s="10"/>
      <c r="G11" s="10"/>
    </row>
    <row r="12" spans="1:7" ht="21" customHeight="1">
      <c r="A12" s="40"/>
      <c r="B12" s="70"/>
      <c r="C12" s="40" t="s">
        <v>136</v>
      </c>
      <c r="D12" s="71"/>
      <c r="E12" s="10"/>
      <c r="F12" s="10"/>
      <c r="G12" s="10"/>
    </row>
    <row r="13" spans="1:7" ht="21" customHeight="1">
      <c r="A13" s="37"/>
      <c r="B13" s="67"/>
      <c r="C13" s="40" t="s">
        <v>137</v>
      </c>
      <c r="D13" s="71"/>
      <c r="E13" s="10"/>
      <c r="F13" s="10"/>
      <c r="G13" s="10"/>
    </row>
    <row r="14" spans="1:7" ht="21" customHeight="1">
      <c r="A14" s="40"/>
      <c r="B14" s="70"/>
      <c r="C14" s="40" t="s">
        <v>138</v>
      </c>
      <c r="D14" s="71">
        <v>2864294.99</v>
      </c>
      <c r="E14" s="10"/>
      <c r="F14" s="10"/>
      <c r="G14" s="41"/>
    </row>
    <row r="15" spans="1:7" ht="21" customHeight="1">
      <c r="A15" s="40"/>
      <c r="B15" s="70"/>
      <c r="C15" s="40" t="s">
        <v>139</v>
      </c>
      <c r="D15" s="71"/>
      <c r="E15" s="10"/>
      <c r="F15" s="10"/>
      <c r="G15" s="10"/>
    </row>
    <row r="16" spans="1:7" ht="21" customHeight="1">
      <c r="A16" s="40"/>
      <c r="B16" s="70"/>
      <c r="C16" s="40" t="s">
        <v>140</v>
      </c>
      <c r="D16" s="71">
        <v>1188991.6399999999</v>
      </c>
      <c r="E16" s="10"/>
      <c r="F16" s="10"/>
      <c r="G16" s="10"/>
    </row>
    <row r="17" spans="1:7" ht="21" customHeight="1">
      <c r="A17" s="40"/>
      <c r="B17" s="70"/>
      <c r="C17" s="40" t="s">
        <v>141</v>
      </c>
      <c r="D17" s="69"/>
      <c r="E17" s="10"/>
      <c r="F17" s="10"/>
      <c r="G17" s="10"/>
    </row>
    <row r="18" spans="1:7" ht="21" customHeight="1">
      <c r="A18" s="40"/>
      <c r="B18" s="70"/>
      <c r="C18" s="40" t="s">
        <v>142</v>
      </c>
      <c r="D18" s="69"/>
      <c r="E18" s="10"/>
      <c r="F18" s="10"/>
      <c r="G18" s="10"/>
    </row>
    <row r="19" spans="1:7" ht="21" customHeight="1">
      <c r="A19" s="40"/>
      <c r="B19" s="72"/>
      <c r="C19" s="40" t="s">
        <v>143</v>
      </c>
      <c r="D19" s="69"/>
      <c r="E19" s="10"/>
      <c r="F19" s="10"/>
      <c r="G19" s="10"/>
    </row>
    <row r="20" spans="1:7" ht="21" customHeight="1">
      <c r="A20" s="40"/>
      <c r="B20" s="72"/>
      <c r="C20" s="40" t="s">
        <v>144</v>
      </c>
      <c r="D20" s="69"/>
      <c r="E20" s="10"/>
      <c r="F20" s="10"/>
      <c r="G20" s="10"/>
    </row>
    <row r="21" spans="1:7" ht="21" customHeight="1">
      <c r="A21" s="40"/>
      <c r="B21" s="72"/>
      <c r="C21" s="40" t="s">
        <v>145</v>
      </c>
      <c r="D21" s="69"/>
      <c r="E21" s="10"/>
      <c r="F21" s="10"/>
      <c r="G21" s="10"/>
    </row>
    <row r="22" spans="1:7" ht="21" customHeight="1">
      <c r="A22" s="40"/>
      <c r="B22" s="72"/>
      <c r="C22" s="40" t="s">
        <v>146</v>
      </c>
      <c r="D22" s="69"/>
      <c r="E22" s="10"/>
      <c r="F22" s="10"/>
      <c r="G22" s="10"/>
    </row>
    <row r="23" spans="1:7" ht="21" customHeight="1">
      <c r="A23" s="40"/>
      <c r="B23" s="72"/>
      <c r="C23" s="40" t="s">
        <v>147</v>
      </c>
      <c r="D23" s="69"/>
      <c r="E23" s="10"/>
      <c r="F23" s="10"/>
      <c r="G23" s="10"/>
    </row>
    <row r="24" spans="1:7" ht="21" customHeight="1">
      <c r="A24" s="40"/>
      <c r="B24" s="72"/>
      <c r="C24" s="40" t="s">
        <v>148</v>
      </c>
      <c r="D24" s="69"/>
      <c r="E24" s="10"/>
      <c r="F24" s="10"/>
      <c r="G24" s="10"/>
    </row>
    <row r="25" spans="1:7" ht="21" customHeight="1">
      <c r="A25" s="40"/>
      <c r="B25" s="72"/>
      <c r="C25" s="40" t="s">
        <v>149</v>
      </c>
      <c r="D25" s="69"/>
      <c r="E25" s="10"/>
      <c r="F25" s="10"/>
      <c r="G25" s="10"/>
    </row>
    <row r="26" spans="1:7" ht="21" customHeight="1">
      <c r="A26" s="40"/>
      <c r="B26" s="72"/>
      <c r="C26" s="40" t="s">
        <v>150</v>
      </c>
      <c r="D26" s="69"/>
      <c r="E26" s="10"/>
      <c r="F26" s="10"/>
      <c r="G26" s="10"/>
    </row>
    <row r="27" spans="1:7" ht="21" customHeight="1">
      <c r="A27" s="40"/>
      <c r="B27" s="72"/>
      <c r="C27" s="40" t="s">
        <v>151</v>
      </c>
      <c r="D27" s="69"/>
      <c r="E27" s="10"/>
      <c r="F27" s="10"/>
      <c r="G27" s="10"/>
    </row>
    <row r="28" spans="1:7" ht="21" customHeight="1">
      <c r="A28" s="40"/>
      <c r="B28" s="72"/>
      <c r="C28" s="40" t="s">
        <v>152</v>
      </c>
      <c r="D28" s="69"/>
      <c r="E28" s="10"/>
      <c r="F28" s="10"/>
      <c r="G28" s="10"/>
    </row>
    <row r="29" spans="1:7" ht="21" customHeight="1">
      <c r="A29" s="40"/>
      <c r="B29" s="72"/>
      <c r="C29" s="40" t="s">
        <v>153</v>
      </c>
      <c r="D29" s="69"/>
      <c r="E29" s="10"/>
      <c r="F29" s="10"/>
      <c r="G29" s="10"/>
    </row>
    <row r="30" spans="1:7" ht="21" customHeight="1">
      <c r="A30" s="40"/>
      <c r="B30" s="72"/>
      <c r="C30" s="40" t="s">
        <v>154</v>
      </c>
      <c r="D30" s="69"/>
      <c r="E30" s="10"/>
      <c r="F30" s="10"/>
      <c r="G30" s="10"/>
    </row>
    <row r="31" spans="1:7" ht="21" customHeight="1">
      <c r="A31" s="40"/>
      <c r="B31" s="72"/>
      <c r="C31" s="40" t="s">
        <v>155</v>
      </c>
      <c r="D31" s="69"/>
      <c r="E31" s="10"/>
      <c r="F31" s="10"/>
      <c r="G31" s="10"/>
    </row>
    <row r="32" spans="1:7" ht="21" customHeight="1">
      <c r="A32" s="40"/>
      <c r="B32" s="72"/>
      <c r="C32" s="40" t="s">
        <v>156</v>
      </c>
      <c r="D32" s="69"/>
      <c r="E32" s="10"/>
      <c r="F32" s="10"/>
      <c r="G32" s="10"/>
    </row>
    <row r="33" spans="1:7" ht="21" customHeight="1">
      <c r="A33" s="40"/>
      <c r="B33" s="72"/>
      <c r="C33" s="40" t="s">
        <v>157</v>
      </c>
      <c r="D33" s="69"/>
      <c r="E33" s="10"/>
      <c r="F33" s="10"/>
      <c r="G33" s="10"/>
    </row>
    <row r="34" spans="1:7" ht="21" customHeight="1">
      <c r="A34" s="40"/>
      <c r="B34" s="72"/>
      <c r="C34" s="40" t="s">
        <v>158</v>
      </c>
      <c r="D34" s="69"/>
      <c r="E34" s="10"/>
      <c r="F34" s="10"/>
      <c r="G34" s="10"/>
    </row>
    <row r="35" spans="1:7" ht="21" customHeight="1">
      <c r="A35" s="40"/>
      <c r="B35" s="72"/>
      <c r="C35" s="40" t="s">
        <v>159</v>
      </c>
      <c r="D35" s="69"/>
      <c r="E35" s="10"/>
      <c r="F35" s="10"/>
      <c r="G35" s="10"/>
    </row>
    <row r="36" spans="1:7" ht="21" customHeight="1">
      <c r="A36" s="40"/>
      <c r="B36" s="72"/>
      <c r="C36" s="40" t="s">
        <v>160</v>
      </c>
      <c r="D36" s="73"/>
      <c r="E36" s="10"/>
      <c r="F36" s="10"/>
      <c r="G36" s="10"/>
    </row>
    <row r="37" spans="1:7" ht="21" customHeight="1">
      <c r="A37" s="39" t="s">
        <v>161</v>
      </c>
      <c r="B37" s="74">
        <f>B6</f>
        <v>22087863.620000001</v>
      </c>
      <c r="C37" s="39" t="s">
        <v>162</v>
      </c>
      <c r="D37" s="75">
        <f>D6</f>
        <v>22087863.619999997</v>
      </c>
      <c r="E37" s="41"/>
      <c r="F37" s="10"/>
      <c r="G37" s="10"/>
    </row>
  </sheetData>
  <mergeCells count="4">
    <mergeCell ref="A2:D2"/>
    <mergeCell ref="C3:D3"/>
    <mergeCell ref="A4:B4"/>
    <mergeCell ref="C4:D4"/>
  </mergeCells>
  <phoneticPr fontId="37" type="noConversion"/>
  <pageMargins left="0.75" right="0.75" top="0.270000010728836" bottom="0.270000010728836" header="0" footer="0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workbookViewId="0">
      <selection activeCell="H21" sqref="H21"/>
    </sheetView>
  </sheetViews>
  <sheetFormatPr defaultColWidth="10" defaultRowHeight="13.5"/>
  <cols>
    <col min="1" max="1" width="22.5" customWidth="1"/>
    <col min="2" max="2" width="13.375" customWidth="1"/>
    <col min="3" max="3" width="14.375" customWidth="1"/>
    <col min="4" max="4" width="15.125" customWidth="1"/>
    <col min="5" max="5" width="13.25" customWidth="1"/>
    <col min="6" max="8" width="9.875" customWidth="1"/>
    <col min="9" max="9" width="9.75" customWidth="1"/>
    <col min="10" max="10" width="10.25" customWidth="1"/>
    <col min="11" max="11" width="12.375" customWidth="1"/>
  </cols>
  <sheetData>
    <row r="1" spans="1:11" ht="14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9.950000000000003" customHeight="1">
      <c r="A2" s="108" t="s">
        <v>163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7" customHeight="1">
      <c r="A3" s="10"/>
      <c r="B3" s="10"/>
      <c r="C3" s="10"/>
      <c r="D3" s="10"/>
      <c r="E3" s="10"/>
      <c r="F3" s="10"/>
      <c r="G3" s="10"/>
      <c r="H3" s="10"/>
      <c r="I3" s="10"/>
      <c r="J3" s="114" t="s">
        <v>32</v>
      </c>
      <c r="K3" s="114"/>
    </row>
    <row r="4" spans="1:11" ht="22.7" customHeight="1">
      <c r="A4" s="110" t="s">
        <v>164</v>
      </c>
      <c r="B4" s="110" t="s">
        <v>113</v>
      </c>
      <c r="C4" s="110" t="s">
        <v>165</v>
      </c>
      <c r="D4" s="110"/>
      <c r="E4" s="110"/>
      <c r="F4" s="110" t="s">
        <v>166</v>
      </c>
      <c r="G4" s="110"/>
      <c r="H4" s="110"/>
      <c r="I4" s="110" t="s">
        <v>167</v>
      </c>
      <c r="J4" s="110"/>
      <c r="K4" s="110"/>
    </row>
    <row r="5" spans="1:11" ht="22.7" customHeight="1">
      <c r="A5" s="110"/>
      <c r="B5" s="110"/>
      <c r="C5" s="12" t="s">
        <v>113</v>
      </c>
      <c r="D5" s="12" t="s">
        <v>110</v>
      </c>
      <c r="E5" s="12" t="s">
        <v>111</v>
      </c>
      <c r="F5" s="12" t="s">
        <v>113</v>
      </c>
      <c r="G5" s="12" t="s">
        <v>110</v>
      </c>
      <c r="H5" s="12" t="s">
        <v>111</v>
      </c>
      <c r="I5" s="12" t="s">
        <v>113</v>
      </c>
      <c r="J5" s="12" t="s">
        <v>110</v>
      </c>
      <c r="K5" s="12" t="s">
        <v>111</v>
      </c>
    </row>
    <row r="6" spans="1:11" ht="22.7" customHeight="1">
      <c r="A6" s="39" t="s">
        <v>113</v>
      </c>
      <c r="B6" s="60">
        <f>B7</f>
        <v>22087863.620000001</v>
      </c>
      <c r="C6" s="60">
        <f>C7</f>
        <v>22087863.620000001</v>
      </c>
      <c r="D6" s="60">
        <f>D7</f>
        <v>22087863.620000001</v>
      </c>
      <c r="E6" s="61"/>
      <c r="F6" s="62"/>
      <c r="G6" s="62"/>
      <c r="H6" s="62"/>
      <c r="I6" s="62"/>
      <c r="J6" s="62"/>
      <c r="K6" s="62"/>
    </row>
    <row r="7" spans="1:11" ht="22.7" customHeight="1">
      <c r="A7" s="39" t="s">
        <v>256</v>
      </c>
      <c r="B7" s="60">
        <f>C7+F7+I7</f>
        <v>22087863.620000001</v>
      </c>
      <c r="C7" s="60">
        <f>D7+E7</f>
        <v>22087863.620000001</v>
      </c>
      <c r="D7" s="60">
        <v>22087863.620000001</v>
      </c>
      <c r="E7" s="63"/>
      <c r="F7" s="64"/>
      <c r="G7" s="64"/>
      <c r="H7" s="64"/>
      <c r="I7" s="64"/>
      <c r="J7" s="64"/>
      <c r="K7" s="64"/>
    </row>
    <row r="8" spans="1:11" ht="22.7" customHeight="1">
      <c r="A8" s="65"/>
      <c r="B8" s="66"/>
      <c r="C8" s="66"/>
      <c r="D8" s="67"/>
      <c r="E8" s="64"/>
      <c r="F8" s="64"/>
      <c r="G8" s="64"/>
      <c r="H8" s="64"/>
      <c r="I8" s="64"/>
      <c r="J8" s="64"/>
      <c r="K8" s="64"/>
    </row>
    <row r="10" spans="1:11">
      <c r="G10" s="99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37" type="noConversion"/>
  <pageMargins left="0.75138888888888899" right="0.75138888888888899" top="0.70833333333333304" bottom="0.27152777777777798" header="0" footer="0"/>
  <pageSetup paperSize="9" scale="9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H21" sqref="H21"/>
    </sheetView>
  </sheetViews>
  <sheetFormatPr defaultColWidth="10" defaultRowHeight="13.5"/>
  <cols>
    <col min="1" max="1" width="14.125" customWidth="1"/>
    <col min="2" max="2" width="33.375" customWidth="1"/>
    <col min="3" max="5" width="25.625" customWidth="1"/>
  </cols>
  <sheetData>
    <row r="1" spans="1:7" ht="14.25" customHeight="1">
      <c r="A1" s="47"/>
    </row>
    <row r="2" spans="1:7" ht="36.950000000000003" customHeight="1">
      <c r="A2" s="108" t="s">
        <v>168</v>
      </c>
      <c r="B2" s="108"/>
      <c r="C2" s="108"/>
      <c r="D2" s="108"/>
      <c r="E2" s="108"/>
    </row>
    <row r="3" spans="1:7" ht="21.95" customHeight="1">
      <c r="A3" s="10"/>
      <c r="B3" s="10"/>
      <c r="C3" s="114" t="s">
        <v>32</v>
      </c>
      <c r="D3" s="114"/>
      <c r="E3" s="114"/>
    </row>
    <row r="4" spans="1:7" ht="22.7" customHeight="1">
      <c r="A4" s="115" t="s">
        <v>108</v>
      </c>
      <c r="B4" s="115"/>
      <c r="C4" s="115" t="s">
        <v>165</v>
      </c>
      <c r="D4" s="115"/>
      <c r="E4" s="115"/>
    </row>
    <row r="5" spans="1:7" ht="22.7" customHeight="1">
      <c r="A5" s="48" t="s">
        <v>169</v>
      </c>
      <c r="B5" s="48" t="s">
        <v>170</v>
      </c>
      <c r="C5" s="49" t="s">
        <v>113</v>
      </c>
      <c r="D5" s="48" t="s">
        <v>110</v>
      </c>
      <c r="E5" s="48" t="s">
        <v>111</v>
      </c>
    </row>
    <row r="6" spans="1:7" ht="24" customHeight="1">
      <c r="A6" s="50"/>
      <c r="B6" s="51" t="s">
        <v>113</v>
      </c>
      <c r="C6" s="52">
        <f>D6+E6</f>
        <v>22087863.619999997</v>
      </c>
      <c r="D6" s="52">
        <f>D7+D10+D18</f>
        <v>22087863.619999997</v>
      </c>
      <c r="E6" s="53"/>
    </row>
    <row r="7" spans="1:7" ht="24" customHeight="1">
      <c r="A7" s="54">
        <v>205</v>
      </c>
      <c r="B7" s="32" t="s">
        <v>114</v>
      </c>
      <c r="C7" s="55">
        <v>18034576.989999998</v>
      </c>
      <c r="D7" s="55">
        <v>18034576.989999998</v>
      </c>
      <c r="E7" s="56"/>
    </row>
    <row r="8" spans="1:7" ht="24" customHeight="1">
      <c r="A8" s="54">
        <v>20502</v>
      </c>
      <c r="B8" s="34" t="s">
        <v>115</v>
      </c>
      <c r="C8" s="55">
        <v>18034576.989999998</v>
      </c>
      <c r="D8" s="55">
        <v>18034576.989999998</v>
      </c>
      <c r="E8" s="56"/>
    </row>
    <row r="9" spans="1:7" ht="24" customHeight="1">
      <c r="A9" s="54">
        <v>2050203</v>
      </c>
      <c r="B9" s="34" t="s">
        <v>116</v>
      </c>
      <c r="C9" s="55">
        <v>18034576.989999998</v>
      </c>
      <c r="D9" s="55">
        <v>18034576.989999998</v>
      </c>
      <c r="E9" s="57"/>
    </row>
    <row r="10" spans="1:7" ht="24" customHeight="1">
      <c r="A10" s="54">
        <v>208</v>
      </c>
      <c r="B10" s="32" t="s">
        <v>117</v>
      </c>
      <c r="C10" s="55">
        <f>C11+C14+C16</f>
        <v>2864294.99</v>
      </c>
      <c r="D10" s="55">
        <f>D11+D14+D16</f>
        <v>2864294.99</v>
      </c>
      <c r="E10" s="33"/>
      <c r="G10" s="99"/>
    </row>
    <row r="11" spans="1:7" ht="24" customHeight="1">
      <c r="A11" s="54">
        <v>20805</v>
      </c>
      <c r="B11" s="34" t="s">
        <v>118</v>
      </c>
      <c r="C11" s="55">
        <v>2710277.74</v>
      </c>
      <c r="D11" s="55">
        <v>2710277.74</v>
      </c>
      <c r="E11" s="33"/>
    </row>
    <row r="12" spans="1:7" ht="24" customHeight="1">
      <c r="A12" s="54">
        <v>2080502</v>
      </c>
      <c r="B12" s="33" t="s">
        <v>119</v>
      </c>
      <c r="C12" s="55">
        <v>29250</v>
      </c>
      <c r="D12" s="55">
        <v>29250</v>
      </c>
      <c r="E12" s="33"/>
    </row>
    <row r="13" spans="1:7" ht="24" customHeight="1">
      <c r="A13" s="54">
        <v>2080505</v>
      </c>
      <c r="B13" s="58" t="s">
        <v>120</v>
      </c>
      <c r="C13" s="55">
        <v>2681027.7400000002</v>
      </c>
      <c r="D13" s="55">
        <v>2681027.7400000002</v>
      </c>
      <c r="E13" s="33"/>
    </row>
    <row r="14" spans="1:7" ht="24" customHeight="1">
      <c r="A14" s="54">
        <v>20808</v>
      </c>
      <c r="B14" s="104" t="s">
        <v>261</v>
      </c>
      <c r="C14" s="55">
        <v>3240</v>
      </c>
      <c r="D14" s="55">
        <v>3240</v>
      </c>
      <c r="E14" s="33"/>
    </row>
    <row r="15" spans="1:7" ht="24" customHeight="1">
      <c r="A15" s="54">
        <v>2080899</v>
      </c>
      <c r="B15" s="104" t="s">
        <v>262</v>
      </c>
      <c r="C15" s="55">
        <v>3240</v>
      </c>
      <c r="D15" s="55">
        <v>3240</v>
      </c>
      <c r="E15" s="33"/>
    </row>
    <row r="16" spans="1:7" ht="24" customHeight="1">
      <c r="A16" s="54">
        <v>20899</v>
      </c>
      <c r="B16" s="33" t="s">
        <v>121</v>
      </c>
      <c r="C16" s="55">
        <v>150777.25</v>
      </c>
      <c r="D16" s="55">
        <v>150777.25</v>
      </c>
      <c r="E16" s="33"/>
    </row>
    <row r="17" spans="1:5" ht="24" customHeight="1">
      <c r="A17" s="54">
        <v>2089999</v>
      </c>
      <c r="B17" s="33" t="s">
        <v>121</v>
      </c>
      <c r="C17" s="55">
        <v>150777.25</v>
      </c>
      <c r="D17" s="55">
        <v>150777.25</v>
      </c>
      <c r="E17" s="33"/>
    </row>
    <row r="18" spans="1:5" ht="24" customHeight="1">
      <c r="A18" s="54">
        <v>210</v>
      </c>
      <c r="B18" s="59" t="s">
        <v>122</v>
      </c>
      <c r="C18" s="55">
        <v>1188991.6399999999</v>
      </c>
      <c r="D18" s="55">
        <v>1188991.6399999999</v>
      </c>
      <c r="E18" s="33"/>
    </row>
    <row r="19" spans="1:5" ht="24" customHeight="1">
      <c r="A19" s="54">
        <v>21011</v>
      </c>
      <c r="B19" s="33" t="s">
        <v>123</v>
      </c>
      <c r="C19" s="55">
        <v>1188991.6399999999</v>
      </c>
      <c r="D19" s="55">
        <v>1188991.6399999999</v>
      </c>
      <c r="E19" s="33"/>
    </row>
    <row r="20" spans="1:5" ht="24" customHeight="1">
      <c r="A20" s="54">
        <v>2101102</v>
      </c>
      <c r="B20" s="33" t="s">
        <v>124</v>
      </c>
      <c r="C20" s="55">
        <v>1188991.6399999999</v>
      </c>
      <c r="D20" s="55">
        <v>1188991.6399999999</v>
      </c>
      <c r="E20" s="33"/>
    </row>
  </sheetData>
  <mergeCells count="4">
    <mergeCell ref="A2:E2"/>
    <mergeCell ref="C3:E3"/>
    <mergeCell ref="A4:B4"/>
    <mergeCell ref="C4:E4"/>
  </mergeCells>
  <phoneticPr fontId="37" type="noConversion"/>
  <pageMargins left="1.0236111111111099" right="0.75138888888888899" top="0.26736111111111099" bottom="0.26736111111111099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4"/>
  <sheetViews>
    <sheetView topLeftCell="A4" workbookViewId="0">
      <selection activeCell="H21" sqref="H21"/>
    </sheetView>
  </sheetViews>
  <sheetFormatPr defaultColWidth="10" defaultRowHeight="13.5"/>
  <cols>
    <col min="1" max="1" width="8.25" customWidth="1"/>
    <col min="2" max="2" width="23.25" customWidth="1"/>
    <col min="3" max="3" width="16.125" customWidth="1"/>
    <col min="4" max="4" width="16.375" customWidth="1"/>
    <col min="5" max="5" width="16.625" customWidth="1"/>
  </cols>
  <sheetData>
    <row r="1" spans="1:7" ht="18" customHeight="1">
      <c r="A1" s="9"/>
      <c r="B1" s="9"/>
      <c r="C1" s="9"/>
      <c r="D1" s="9"/>
      <c r="E1" s="9"/>
    </row>
    <row r="2" spans="1:7" ht="39.950000000000003" customHeight="1">
      <c r="A2" s="108" t="s">
        <v>171</v>
      </c>
      <c r="B2" s="108"/>
      <c r="C2" s="108"/>
      <c r="D2" s="108"/>
      <c r="E2" s="108"/>
    </row>
    <row r="3" spans="1:7" ht="22.7" customHeight="1">
      <c r="A3" s="116"/>
      <c r="B3" s="116"/>
      <c r="C3" s="10"/>
      <c r="D3" s="10"/>
      <c r="E3" s="42" t="s">
        <v>32</v>
      </c>
    </row>
    <row r="4" spans="1:7" ht="21.95" customHeight="1">
      <c r="A4" s="115" t="s">
        <v>172</v>
      </c>
      <c r="B4" s="115"/>
      <c r="C4" s="115" t="s">
        <v>173</v>
      </c>
      <c r="D4" s="115"/>
      <c r="E4" s="115"/>
    </row>
    <row r="5" spans="1:7" ht="21.95" customHeight="1">
      <c r="A5" s="43" t="s">
        <v>169</v>
      </c>
      <c r="B5" s="43" t="s">
        <v>170</v>
      </c>
      <c r="C5" s="43" t="s">
        <v>113</v>
      </c>
      <c r="D5" s="43" t="s">
        <v>174</v>
      </c>
      <c r="E5" s="43" t="s">
        <v>175</v>
      </c>
    </row>
    <row r="6" spans="1:7" ht="21.95" customHeight="1">
      <c r="A6" s="43"/>
      <c r="B6" s="44" t="s">
        <v>113</v>
      </c>
      <c r="C6" s="45">
        <f t="shared" ref="C6:C17" si="0">D6+E6</f>
        <v>22087863.620000005</v>
      </c>
      <c r="D6" s="45">
        <f>D7+D17+D30</f>
        <v>21862411.200000003</v>
      </c>
      <c r="E6" s="45">
        <f>E7+E17+E30</f>
        <v>225452.42</v>
      </c>
    </row>
    <row r="7" spans="1:7" ht="21.95" customHeight="1">
      <c r="A7" s="32" t="s">
        <v>176</v>
      </c>
      <c r="B7" s="32" t="s">
        <v>177</v>
      </c>
      <c r="C7" s="45">
        <f t="shared" si="0"/>
        <v>21829921.200000003</v>
      </c>
      <c r="D7" s="45">
        <f>SUM(D8:D16)</f>
        <v>21829921.200000003</v>
      </c>
      <c r="E7" s="45"/>
    </row>
    <row r="8" spans="1:7" ht="21.95" customHeight="1">
      <c r="A8" s="34" t="s">
        <v>178</v>
      </c>
      <c r="B8" s="34" t="s">
        <v>179</v>
      </c>
      <c r="C8" s="45">
        <f t="shared" si="0"/>
        <v>9084174.5700000003</v>
      </c>
      <c r="D8" s="45">
        <v>9084174.5700000003</v>
      </c>
      <c r="E8" s="45"/>
    </row>
    <row r="9" spans="1:7" ht="21.95" customHeight="1">
      <c r="A9" s="34" t="s">
        <v>180</v>
      </c>
      <c r="B9" s="34" t="s">
        <v>181</v>
      </c>
      <c r="C9" s="45">
        <f t="shared" si="0"/>
        <v>1009266</v>
      </c>
      <c r="D9" s="45">
        <v>1009266</v>
      </c>
      <c r="E9" s="45"/>
    </row>
    <row r="10" spans="1:7" ht="21.95" customHeight="1">
      <c r="A10" s="34" t="s">
        <v>182</v>
      </c>
      <c r="B10" s="34" t="s">
        <v>183</v>
      </c>
      <c r="C10" s="45">
        <f t="shared" si="0"/>
        <v>3049400</v>
      </c>
      <c r="D10" s="45">
        <v>3049400</v>
      </c>
      <c r="E10" s="45"/>
      <c r="G10" s="99"/>
    </row>
    <row r="11" spans="1:7" ht="21.95" customHeight="1">
      <c r="A11" s="34" t="s">
        <v>184</v>
      </c>
      <c r="B11" s="34" t="s">
        <v>185</v>
      </c>
      <c r="C11" s="45">
        <f t="shared" si="0"/>
        <v>4666284</v>
      </c>
      <c r="D11" s="45">
        <v>4666284</v>
      </c>
      <c r="E11" s="45"/>
    </row>
    <row r="12" spans="1:7" ht="21.95" customHeight="1">
      <c r="A12" s="34" t="s">
        <v>186</v>
      </c>
      <c r="B12" s="34" t="s">
        <v>187</v>
      </c>
      <c r="C12" s="45">
        <f t="shared" si="0"/>
        <v>2681027.7400000002</v>
      </c>
      <c r="D12" s="45">
        <v>2681027.7400000002</v>
      </c>
      <c r="E12" s="45"/>
    </row>
    <row r="13" spans="1:7" ht="21.95" customHeight="1">
      <c r="A13" s="34" t="s">
        <v>188</v>
      </c>
      <c r="B13" s="34" t="s">
        <v>189</v>
      </c>
      <c r="C13" s="45"/>
      <c r="D13" s="45"/>
      <c r="E13" s="45"/>
    </row>
    <row r="14" spans="1:7" ht="21.95" customHeight="1">
      <c r="A14" s="34" t="s">
        <v>190</v>
      </c>
      <c r="B14" s="34" t="s">
        <v>191</v>
      </c>
      <c r="C14" s="45">
        <f t="shared" si="0"/>
        <v>1188991.6399999999</v>
      </c>
      <c r="D14" s="45">
        <v>1188991.6399999999</v>
      </c>
      <c r="E14" s="45"/>
    </row>
    <row r="15" spans="1:7" ht="21.95" customHeight="1">
      <c r="A15" s="34" t="s">
        <v>192</v>
      </c>
      <c r="B15" s="34" t="s">
        <v>193</v>
      </c>
      <c r="C15" s="45">
        <f t="shared" si="0"/>
        <v>150777.25</v>
      </c>
      <c r="D15" s="45">
        <v>150777.25</v>
      </c>
      <c r="E15" s="45"/>
    </row>
    <row r="16" spans="1:7" ht="21.95" customHeight="1">
      <c r="A16" s="34" t="s">
        <v>194</v>
      </c>
      <c r="B16" s="34" t="s">
        <v>195</v>
      </c>
      <c r="C16" s="45"/>
      <c r="D16" s="45"/>
      <c r="E16" s="45"/>
    </row>
    <row r="17" spans="1:5" ht="21.95" customHeight="1">
      <c r="A17" s="32" t="s">
        <v>196</v>
      </c>
      <c r="B17" s="32" t="s">
        <v>197</v>
      </c>
      <c r="C17" s="45">
        <f t="shared" si="0"/>
        <v>225452.42</v>
      </c>
      <c r="D17" s="45"/>
      <c r="E17" s="45">
        <f>SUM(E18:E29)</f>
        <v>225452.42</v>
      </c>
    </row>
    <row r="18" spans="1:5" ht="21.95" customHeight="1">
      <c r="A18" s="34" t="s">
        <v>198</v>
      </c>
      <c r="B18" s="34" t="s">
        <v>199</v>
      </c>
      <c r="C18" s="45"/>
      <c r="D18" s="45"/>
      <c r="E18" s="45"/>
    </row>
    <row r="19" spans="1:5" ht="21.95" customHeight="1">
      <c r="A19" s="34" t="s">
        <v>200</v>
      </c>
      <c r="B19" s="34" t="s">
        <v>201</v>
      </c>
      <c r="C19" s="45"/>
      <c r="D19" s="45"/>
      <c r="E19" s="45"/>
    </row>
    <row r="20" spans="1:5" ht="21.95" customHeight="1">
      <c r="A20" s="34" t="s">
        <v>202</v>
      </c>
      <c r="B20" s="34" t="s">
        <v>203</v>
      </c>
      <c r="C20" s="45"/>
      <c r="D20" s="45"/>
      <c r="E20" s="45"/>
    </row>
    <row r="21" spans="1:5" ht="21.95" customHeight="1">
      <c r="A21" s="34" t="s">
        <v>204</v>
      </c>
      <c r="B21" s="34" t="s">
        <v>205</v>
      </c>
      <c r="C21" s="45"/>
      <c r="D21" s="45"/>
      <c r="E21" s="45"/>
    </row>
    <row r="22" spans="1:5" ht="21.95" customHeight="1">
      <c r="A22" s="34" t="s">
        <v>206</v>
      </c>
      <c r="B22" s="34" t="s">
        <v>207</v>
      </c>
      <c r="C22" s="45"/>
      <c r="D22" s="45"/>
      <c r="E22" s="45"/>
    </row>
    <row r="23" spans="1:5" ht="21.95" customHeight="1">
      <c r="A23" s="34" t="s">
        <v>208</v>
      </c>
      <c r="B23" s="34" t="s">
        <v>209</v>
      </c>
      <c r="C23" s="45"/>
      <c r="D23" s="45"/>
      <c r="E23" s="45"/>
    </row>
    <row r="24" spans="1:5" ht="21.95" customHeight="1">
      <c r="A24" s="34" t="s">
        <v>210</v>
      </c>
      <c r="B24" s="34" t="s">
        <v>211</v>
      </c>
      <c r="C24" s="45"/>
      <c r="D24" s="45"/>
      <c r="E24" s="45"/>
    </row>
    <row r="25" spans="1:5" ht="21.95" customHeight="1">
      <c r="A25" s="34" t="s">
        <v>212</v>
      </c>
      <c r="B25" s="34" t="s">
        <v>213</v>
      </c>
      <c r="C25" s="45"/>
      <c r="D25" s="45"/>
      <c r="E25" s="45"/>
    </row>
    <row r="26" spans="1:5" ht="21.95" customHeight="1">
      <c r="A26" s="34" t="s">
        <v>214</v>
      </c>
      <c r="B26" s="34" t="s">
        <v>215</v>
      </c>
      <c r="C26" s="45"/>
      <c r="D26" s="45"/>
      <c r="E26" s="45"/>
    </row>
    <row r="27" spans="1:5" ht="21.95" customHeight="1">
      <c r="A27" s="34" t="s">
        <v>216</v>
      </c>
      <c r="B27" s="34" t="s">
        <v>217</v>
      </c>
      <c r="C27" s="45"/>
      <c r="D27" s="45"/>
      <c r="E27" s="45"/>
    </row>
    <row r="28" spans="1:5" ht="21.95" customHeight="1">
      <c r="A28" s="34" t="s">
        <v>218</v>
      </c>
      <c r="B28" s="34" t="s">
        <v>219</v>
      </c>
      <c r="C28" s="45">
        <f t="shared" ref="C28:C32" si="1">D28+E28</f>
        <v>137070.23000000001</v>
      </c>
      <c r="D28" s="45"/>
      <c r="E28" s="45">
        <v>137070.23000000001</v>
      </c>
    </row>
    <row r="29" spans="1:5" ht="21.95" customHeight="1">
      <c r="A29" s="34" t="s">
        <v>220</v>
      </c>
      <c r="B29" s="34" t="s">
        <v>221</v>
      </c>
      <c r="C29" s="45">
        <f t="shared" si="1"/>
        <v>88382.19</v>
      </c>
      <c r="D29" s="45"/>
      <c r="E29" s="45">
        <v>88382.19</v>
      </c>
    </row>
    <row r="30" spans="1:5" ht="21.95" customHeight="1">
      <c r="A30" s="32" t="s">
        <v>222</v>
      </c>
      <c r="B30" s="32" t="s">
        <v>223</v>
      </c>
      <c r="C30" s="45">
        <f t="shared" si="1"/>
        <v>32490</v>
      </c>
      <c r="D30" s="45">
        <f>D31+D32</f>
        <v>32490</v>
      </c>
      <c r="E30" s="45"/>
    </row>
    <row r="31" spans="1:5" ht="21.95" customHeight="1">
      <c r="A31" s="34" t="s">
        <v>224</v>
      </c>
      <c r="B31" s="34" t="s">
        <v>225</v>
      </c>
      <c r="C31" s="45">
        <f t="shared" si="1"/>
        <v>29250</v>
      </c>
      <c r="D31" s="45">
        <v>29250</v>
      </c>
      <c r="E31" s="45"/>
    </row>
    <row r="32" spans="1:5" ht="21.95" customHeight="1">
      <c r="A32" s="34" t="s">
        <v>226</v>
      </c>
      <c r="B32" s="34" t="s">
        <v>227</v>
      </c>
      <c r="C32" s="45">
        <f t="shared" si="1"/>
        <v>3240</v>
      </c>
      <c r="D32" s="45">
        <v>3240</v>
      </c>
      <c r="E32" s="45"/>
    </row>
    <row r="33" spans="1:5" ht="23.1" customHeight="1">
      <c r="A33" s="33"/>
      <c r="B33" s="33"/>
      <c r="C33" s="46"/>
      <c r="D33" s="46"/>
      <c r="E33" s="46"/>
    </row>
    <row r="34" spans="1:5" ht="23.1" customHeight="1">
      <c r="A34" s="33"/>
      <c r="B34" s="33"/>
      <c r="C34" s="46"/>
      <c r="D34" s="46"/>
      <c r="E34" s="46"/>
    </row>
  </sheetData>
  <mergeCells count="4">
    <mergeCell ref="A2:E2"/>
    <mergeCell ref="A3:B3"/>
    <mergeCell ref="A4:B4"/>
    <mergeCell ref="C4:E4"/>
  </mergeCells>
  <phoneticPr fontId="37" type="noConversion"/>
  <pageMargins left="0.75138888888888899" right="0.75138888888888899" top="0.27152777777777798" bottom="0.2715277777777779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2025-02-24T01:20:18Z</cp:lastPrinted>
  <dcterms:created xsi:type="dcterms:W3CDTF">2023-01-31T08:53:00Z</dcterms:created>
  <dcterms:modified xsi:type="dcterms:W3CDTF">2025-02-24T03:41:25Z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54C80BC5E32D4B2596A6365A6DA0E22A</vt:lpwstr>
  </property>
</Properties>
</file>