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2" activeTab="13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</sheets>
  <definedNames>
    <definedName name="_xlnm.Print_Area" localSheetId="11">表10!$A$1:$C$12</definedName>
    <definedName name="_xlnm.Print_Titles" localSheetId="11">表10!$1:$5</definedName>
    <definedName name="_xlnm.Print_Area" localSheetId="3">表2!$A$1:$B$32</definedName>
    <definedName name="_xlnm.Print_Titles" localSheetId="3">表2!$1:$4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<sst xmlns="http://schemas.openxmlformats.org/spreadsheetml/2006/main" count="306" uniqueCount="240">
  <si>
    <t>单位代码：</t>
  </si>
  <si>
    <t>621026208007</t>
  </si>
  <si>
    <t>单位名称：</t>
  </si>
  <si>
    <t>宁县宁江小学</t>
  </si>
  <si>
    <t>部门预算公开表</t>
  </si>
  <si>
    <t xml:space="preserve">     </t>
  </si>
  <si>
    <t>编制日期：</t>
  </si>
  <si>
    <t>部门领导：</t>
  </si>
  <si>
    <t>郝建平</t>
  </si>
  <si>
    <t>财务负责人：</t>
  </si>
  <si>
    <t>刘小军</t>
  </si>
  <si>
    <t>制表人：</t>
  </si>
  <si>
    <t>李奎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</si>
  <si>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</si>
  <si>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</si>
  <si>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</si>
  <si>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</si>
  <si>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</si>
  <si>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</si>
  <si>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</si>
  <si>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</si>
  <si>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</si>
  <si>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</si>
  <si>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</si>
  <si>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</si>
  <si>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</si>
  <si>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</si>
  <si>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</si>
  <si>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</si>
  <si>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</si>
  <si>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</si>
  <si>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</si>
  <si>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</si>
  <si>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</si>
  <si>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</si>
  <si>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（12）国有资本经营预算支出情况表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</si>
  <si>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</si>
  <si>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</si>
  <si>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</si>
  <si>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</si>
  <si>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</si>
  <si>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</si>
  <si>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</si>
  <si>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</si>
  <si>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</si>
  <si>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</si>
  <si>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</si>
  <si>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</si>
  <si>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</si>
  <si>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</si>
  <si>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</si>
  <si>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</si>
  <si>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</si>
  <si>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</si>
  <si>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</si>
  <si>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</si>
  <si>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</si>
  <si>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</si>
  <si>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</si>
  <si>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</si>
  <si>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</si>
  <si>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</si>
  <si>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</si>
  <si>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</si>
  <si>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</si>
  <si>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</si>
  <si>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</si>
  <si>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</si>
  <si>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</si>
  <si>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</si>
  <si>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</si>
  <si>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</si>
  <si>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</si>
  <si>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</si>
  <si>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</si>
  <si>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</si>
  <si>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</si>
  <si>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</si>
  <si>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</si>
  <si>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</si>
  <si>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</si>
  <si>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</si>
  <si>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</si>
  <si>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十、上年结转</t>
  </si>
  <si>
    <t>三十一、结转下年</t>
  </si>
  <si>
    <t>十一、上年结余</t>
  </si>
  <si>
    <t>收  入  总  计</t>
  </si>
  <si>
    <t>支  出  总  计</t>
  </si>
  <si>
    <t>部门收入总体情况表</t>
  </si>
  <si>
    <r>
      <rPr>
        <b/>
        <sz val="9"/>
        <color rgb="FF000000"/>
        <rFont val="宋体"/>
        <charset val="1"/>
      </rPr>
      <t>一、一般公共预算财政拨款收入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</si>
  <si>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</si>
  <si>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</si>
  <si>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r>
      <rPr>
        <b/>
        <sz val="9"/>
        <color rgb="FF000000"/>
        <rFont val="宋体"/>
        <charset val="1"/>
      </rPr>
      <t>二、政府性基金预算财政拨款收入</t>
    </r>
  </si>
  <si>
    <r>
      <rPr>
        <b/>
        <sz val="9"/>
        <color rgb="FF000000"/>
        <rFont val="宋体"/>
        <charset val="1"/>
      </rPr>
      <t>三、国有资本经营预算收入</t>
    </r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</si>
  <si>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</si>
  <si>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</si>
  <si>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</si>
  <si>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</si>
  <si>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</si>
  <si>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</si>
  <si>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</si>
  <si>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</si>
  <si>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</si>
  <si>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</si>
  <si>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</si>
  <si>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</si>
  <si>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</si>
  <si>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</si>
  <si>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</si>
  <si>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</si>
  <si>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</si>
  <si>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</si>
  <si>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</si>
  <si>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</si>
  <si>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</si>
  <si>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</si>
  <si>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</si>
  <si>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</si>
  <si>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</si>
  <si>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205-教育支出</t>
  </si>
  <si>
    <t>20502-普通教育</t>
  </si>
  <si>
    <t>2050202-小学教育</t>
  </si>
  <si>
    <t>208-社会保障和就业支出</t>
  </si>
  <si>
    <t>20805-行政事业单位养老支出</t>
  </si>
  <si>
    <t>2080502-事业单位离退休</t>
  </si>
  <si>
    <t>2080505-机关事业单位基本养老保险缴费支出</t>
  </si>
  <si>
    <t>20899-其他社会保障和就业支出</t>
  </si>
  <si>
    <t>2089999-其他社会保障和就业支出</t>
  </si>
  <si>
    <t>210-卫生健康支出</t>
  </si>
  <si>
    <t>21011-行政事业单位医疗</t>
  </si>
  <si>
    <t>2101102-事业单位医疗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</si>
  <si>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</si>
  <si>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</si>
  <si>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</si>
  <si>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</si>
  <si>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</si>
  <si>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</si>
  <si>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</si>
  <si>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</si>
  <si>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</si>
  <si>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</si>
  <si>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</si>
  <si>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</si>
  <si>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</si>
  <si>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</si>
  <si>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</si>
  <si>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</si>
  <si>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</si>
  <si>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</si>
  <si>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</si>
  <si>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</si>
  <si>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</si>
  <si>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</si>
  <si>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</si>
  <si>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</si>
  <si>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</si>
  <si>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</si>
  <si>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</si>
  <si>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</si>
  <si>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</si>
  <si>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</si>
  <si>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</si>
  <si>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</si>
  <si>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</si>
  <si>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</si>
  <si>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</si>
  <si>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</si>
  <si>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</si>
  <si>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</si>
  <si>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</si>
  <si>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</si>
  <si>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</si>
  <si>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</si>
  <si>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</si>
  <si>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</si>
  <si>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</si>
  <si>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</si>
  <si>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205</t>
  </si>
  <si>
    <t>教育支出</t>
  </si>
  <si>
    <t>20101</t>
  </si>
  <si>
    <t>普通教育</t>
  </si>
  <si>
    <t>2050202</t>
  </si>
  <si>
    <t xml:space="preserve">  小学教育</t>
  </si>
  <si>
    <t>208</t>
  </si>
  <si>
    <t>社会保障和就业支出</t>
  </si>
  <si>
    <t>20805</t>
  </si>
  <si>
    <t>行政事业单位养老支出</t>
  </si>
  <si>
    <t xml:space="preserve">  事业单位离退休</t>
  </si>
  <si>
    <t xml:space="preserve">  机关事业单位基本养老保险缴费支出</t>
  </si>
  <si>
    <t>其他社会保障和就业支出</t>
  </si>
  <si>
    <t xml:space="preserve">  其他社会保障和就业支出</t>
  </si>
  <si>
    <t>卫生健康支出</t>
  </si>
  <si>
    <t>行政事业单位医疗</t>
  </si>
  <si>
    <t xml:space="preserve">  事业单位医疗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</si>
  <si>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</si>
  <si>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</si>
  <si>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</si>
  <si>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</si>
  <si>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</si>
  <si>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</si>
  <si>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</si>
  <si>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</si>
  <si>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 xml:space="preserve">  基本工资</t>
  </si>
  <si>
    <t>30102</t>
  </si>
  <si>
    <t xml:space="preserve">  津贴补贴</t>
  </si>
  <si>
    <t>30199</t>
  </si>
  <si>
    <t xml:space="preserve">  其他工资福利支出</t>
  </si>
  <si>
    <t>302</t>
  </si>
  <si>
    <t>商品和服务支出</t>
  </si>
  <si>
    <t>30228</t>
  </si>
  <si>
    <t xml:space="preserve">  工会经费</t>
  </si>
  <si>
    <t>30229</t>
  </si>
  <si>
    <t xml:space="preserve">  福利费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</si>
  <si>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</si>
  <si>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</si>
  <si>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</si>
  <si>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</si>
  <si>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</si>
  <si>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</si>
  <si>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</si>
  <si>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</si>
  <si>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</si>
  <si>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</si>
  <si>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</si>
  <si>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</si>
  <si>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</si>
  <si>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</si>
  <si>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</si>
  <si>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</si>
  <si>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</si>
  <si>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</si>
  <si>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</si>
  <si>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</si>
  <si>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</si>
  <si>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</si>
  <si>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</si>
  <si>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**</t>
  </si>
  <si>
    <t>总计</t>
  </si>
  <si>
    <t>……</t>
  </si>
  <si>
    <t>备注：无内容应公开空表并说明情况。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</si>
</sst>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_ ;[Red]\-#,##0.00\ "/>
    <numFmt numFmtId="178" formatCode="0.00_ "/>
    <numFmt numFmtId="179" formatCode="0.00_);[Red]\(0.00\)"/>
    <numFmt numFmtId="180" formatCode="#0.00"/>
    <numFmt numFmtId="181" formatCode="yyyy/mm/dd"/>
  </numFmts>
  <fonts count="63">
    <font>
      <sz val="11"/>
      <color indexed="8"/>
      <name val="宋体"/>
      <charset val="1"/>
      <scheme val="minor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b/>
      <sz val="9"/>
      <color rgb="FF000000"/>
      <name val="宋体"/>
      <charset val="1"/>
      <scheme val="minor"/>
    </font>
    <font>
      <b/>
      <sz val="9"/>
      <color indexed="8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b/>
      <sz val="12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indexed="8"/>
      <name val="宋体"/>
      <charset val="134"/>
      <scheme val="minor"/>
    </font>
    <font>
      <sz val="19"/>
      <name val="SimSun"/>
      <charset val="134"/>
    </font>
    <font>
      <b/>
      <sz val="10"/>
      <name val="SimSun"/>
      <charset val="134"/>
    </font>
    <font>
      <b/>
      <sz val="12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8"/>
      <color indexed="8"/>
      <name val="宋体"/>
      <charset val="134"/>
    </font>
    <font>
      <b/>
      <sz val="10"/>
      <name val="黑体"/>
      <charset val="134"/>
    </font>
    <font>
      <sz val="10"/>
      <name val="黑体"/>
      <charset val="134"/>
    </font>
    <font>
      <sz val="10"/>
      <name val="Hiragino Sans GB"/>
      <charset val="134"/>
    </font>
    <font>
      <b/>
      <sz val="10"/>
      <color indexed="8"/>
      <name val="宋体"/>
      <charset val="134"/>
      <scheme val="minor"/>
    </font>
    <font>
      <b/>
      <sz val="10"/>
      <name val="Hiragino Sans GB"/>
      <charset val="134"/>
    </font>
    <font>
      <sz val="9"/>
      <name val="宋体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宋体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4" borderId="4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5" applyNumberFormat="0" applyFill="0" applyAlignment="0" applyProtection="0">
      <alignment vertical="center"/>
    </xf>
    <xf numFmtId="0" fontId="49" fillId="0" borderId="5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5" borderId="7" applyNumberFormat="0" applyAlignment="0" applyProtection="0">
      <alignment vertical="center"/>
    </xf>
    <xf numFmtId="0" fontId="52" fillId="6" borderId="8" applyNumberFormat="0" applyAlignment="0" applyProtection="0">
      <alignment vertical="center"/>
    </xf>
    <xf numFmtId="0" fontId="53" fillId="6" borderId="7" applyNumberFormat="0" applyAlignment="0" applyProtection="0">
      <alignment vertical="center"/>
    </xf>
    <xf numFmtId="0" fontId="54" fillId="7" borderId="9" applyNumberFormat="0" applyAlignment="0" applyProtection="0">
      <alignment vertical="center"/>
    </xf>
    <xf numFmtId="0" fontId="55" fillId="0" borderId="10" applyNumberFormat="0" applyFill="0" applyAlignment="0" applyProtection="0">
      <alignment vertical="center"/>
    </xf>
    <xf numFmtId="0" fontId="56" fillId="0" borderId="11" applyNumberFormat="0" applyFill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10" fillId="0" borderId="0"/>
  </cellStyleXfs>
  <cellXfs count="13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 wrapText="1"/>
    </xf>
    <xf numFmtId="0" fontId="10" fillId="0" borderId="0" xfId="0" applyFont="1" applyFill="1" applyAlignment="1"/>
    <xf numFmtId="0" fontId="11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right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left" vertical="center"/>
    </xf>
    <xf numFmtId="176" fontId="16" fillId="0" borderId="1" xfId="0" applyNumberFormat="1" applyFont="1" applyFill="1" applyBorder="1" applyAlignment="1" applyProtection="1">
      <alignment horizontal="right" vertical="center"/>
    </xf>
    <xf numFmtId="0" fontId="0" fillId="0" borderId="0" xfId="0" applyFont="1" applyAlignment="1">
      <alignment horizontal="right" vertical="center"/>
    </xf>
    <xf numFmtId="0" fontId="17" fillId="0" borderId="0" xfId="0" applyFont="1" applyFill="1" applyBorder="1" applyAlignment="1" applyProtection="1">
      <alignment vertical="center" wrapText="1"/>
    </xf>
    <xf numFmtId="0" fontId="17" fillId="0" borderId="0" xfId="0" applyFont="1" applyFill="1" applyBorder="1" applyAlignment="1" applyProtection="1"/>
    <xf numFmtId="0" fontId="7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right" vertical="center" wrapText="1"/>
    </xf>
    <xf numFmtId="49" fontId="18" fillId="0" borderId="1" xfId="0" applyNumberFormat="1" applyFont="1" applyFill="1" applyBorder="1" applyAlignment="1" applyProtection="1">
      <alignment horizontal="left" vertical="center" wrapText="1"/>
    </xf>
    <xf numFmtId="49" fontId="18" fillId="0" borderId="1" xfId="0" applyNumberFormat="1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left" vertical="center" wrapText="1"/>
    </xf>
    <xf numFmtId="177" fontId="21" fillId="0" borderId="1" xfId="0" applyNumberFormat="1" applyFont="1" applyBorder="1" applyAlignment="1">
      <alignment horizontal="right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0" fontId="23" fillId="0" borderId="1" xfId="0" applyFont="1" applyFill="1" applyBorder="1" applyAlignment="1">
      <alignment horizontal="right" vertical="center" wrapText="1"/>
    </xf>
    <xf numFmtId="178" fontId="22" fillId="0" borderId="1" xfId="0" applyNumberFormat="1" applyFont="1" applyFill="1" applyBorder="1" applyAlignment="1">
      <alignment horizontal="right" vertical="center"/>
    </xf>
    <xf numFmtId="0" fontId="24" fillId="0" borderId="1" xfId="0" applyFont="1" applyBorder="1" applyAlignment="1">
      <alignment horizontal="right" vertical="center" wrapText="1"/>
    </xf>
    <xf numFmtId="177" fontId="25" fillId="0" borderId="1" xfId="0" applyNumberFormat="1" applyFont="1" applyBorder="1" applyAlignment="1">
      <alignment horizontal="right" vertical="center" wrapText="1"/>
    </xf>
    <xf numFmtId="178" fontId="23" fillId="0" borderId="1" xfId="0" applyNumberFormat="1" applyFont="1" applyBorder="1" applyAlignment="1">
      <alignment horizontal="right" vertical="center" wrapText="1"/>
    </xf>
    <xf numFmtId="0" fontId="23" fillId="0" borderId="1" xfId="0" applyFont="1" applyBorder="1" applyAlignment="1">
      <alignment horizontal="right" vertical="center" wrapText="1"/>
    </xf>
    <xf numFmtId="0" fontId="0" fillId="0" borderId="1" xfId="0" applyFont="1" applyBorder="1">
      <alignment vertical="center"/>
    </xf>
    <xf numFmtId="49" fontId="14" fillId="0" borderId="1" xfId="0" applyNumberFormat="1" applyFont="1" applyFill="1" applyBorder="1" applyAlignment="1" applyProtection="1">
      <alignment horizontal="left" vertical="center" wrapText="1"/>
    </xf>
    <xf numFmtId="49" fontId="14" fillId="0" borderId="1" xfId="0" applyNumberFormat="1" applyFont="1" applyFill="1" applyBorder="1" applyAlignment="1" applyProtection="1">
      <alignment horizontal="left" vertical="center"/>
    </xf>
    <xf numFmtId="0" fontId="0" fillId="0" borderId="1" xfId="0" applyFont="1" applyBorder="1" applyAlignment="1">
      <alignment horizontal="right" vertical="center"/>
    </xf>
    <xf numFmtId="0" fontId="26" fillId="0" borderId="0" xfId="0" applyFont="1" applyBorder="1" applyAlignment="1">
      <alignment horizontal="center" vertical="center" wrapText="1"/>
    </xf>
    <xf numFmtId="0" fontId="27" fillId="0" borderId="2" xfId="0" applyFont="1" applyBorder="1" applyAlignment="1">
      <alignment vertical="center" wrapText="1"/>
    </xf>
    <xf numFmtId="0" fontId="27" fillId="0" borderId="2" xfId="0" applyFont="1" applyBorder="1" applyAlignment="1">
      <alignment horizontal="right" vertical="center" wrapText="1"/>
    </xf>
    <xf numFmtId="0" fontId="27" fillId="0" borderId="0" xfId="0" applyFont="1" applyBorder="1" applyAlignment="1">
      <alignment vertical="center" wrapText="1"/>
    </xf>
    <xf numFmtId="0" fontId="27" fillId="0" borderId="0" xfId="0" applyFont="1" applyBorder="1" applyAlignment="1">
      <alignment horizontal="right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right" vertical="center" wrapText="1"/>
    </xf>
    <xf numFmtId="0" fontId="27" fillId="0" borderId="1" xfId="0" applyFont="1" applyBorder="1" applyAlignment="1">
      <alignment horizontal="left" vertical="center" wrapText="1"/>
    </xf>
    <xf numFmtId="0" fontId="28" fillId="0" borderId="1" xfId="0" applyFont="1" applyFill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/>
    </xf>
    <xf numFmtId="0" fontId="24" fillId="0" borderId="1" xfId="0" applyFont="1" applyFill="1" applyBorder="1" applyAlignment="1">
      <alignment horizontal="right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left" vertical="center" wrapText="1"/>
    </xf>
    <xf numFmtId="177" fontId="14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4" fontId="27" fillId="3" borderId="1" xfId="0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7" fillId="0" borderId="1" xfId="0" applyFont="1" applyBorder="1" applyAlignment="1">
      <alignment vertical="center" wrapText="1"/>
    </xf>
    <xf numFmtId="178" fontId="18" fillId="0" borderId="1" xfId="0" applyNumberFormat="1" applyFont="1" applyBorder="1" applyAlignment="1">
      <alignment horizontal="right" vertical="center" wrapText="1"/>
    </xf>
    <xf numFmtId="179" fontId="27" fillId="0" borderId="1" xfId="0" applyNumberFormat="1" applyFont="1" applyBorder="1" applyAlignment="1">
      <alignment horizontal="right" vertical="center" wrapText="1"/>
    </xf>
    <xf numFmtId="0" fontId="27" fillId="3" borderId="1" xfId="0" applyFont="1" applyFill="1" applyBorder="1" applyAlignment="1">
      <alignment vertical="center" wrapText="1"/>
    </xf>
    <xf numFmtId="49" fontId="18" fillId="0" borderId="1" xfId="0" applyNumberFormat="1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178" fontId="14" fillId="0" borderId="1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vertical="center" wrapText="1"/>
    </xf>
    <xf numFmtId="179" fontId="29" fillId="0" borderId="1" xfId="0" applyNumberFormat="1" applyFont="1" applyBorder="1" applyAlignment="1">
      <alignment horizontal="right" vertical="center"/>
    </xf>
    <xf numFmtId="49" fontId="30" fillId="0" borderId="1" xfId="0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horizontal="right" vertical="center" wrapText="1"/>
    </xf>
    <xf numFmtId="0" fontId="27" fillId="0" borderId="2" xfId="0" applyFont="1" applyBorder="1" applyAlignment="1">
      <alignment horizontal="center" vertical="center" wrapText="1"/>
    </xf>
    <xf numFmtId="179" fontId="31" fillId="0" borderId="1" xfId="0" applyNumberFormat="1" applyFont="1" applyFill="1" applyBorder="1" applyAlignment="1">
      <alignment horizontal="right" vertical="center" wrapText="1"/>
    </xf>
    <xf numFmtId="179" fontId="32" fillId="0" borderId="1" xfId="0" applyNumberFormat="1" applyFont="1" applyFill="1" applyBorder="1" applyAlignment="1">
      <alignment horizontal="right" vertical="center" wrapText="1"/>
    </xf>
    <xf numFmtId="4" fontId="27" fillId="0" borderId="2" xfId="0" applyNumberFormat="1" applyFont="1" applyBorder="1" applyAlignment="1">
      <alignment horizontal="right" vertical="center" wrapText="1"/>
    </xf>
    <xf numFmtId="0" fontId="27" fillId="0" borderId="2" xfId="0" applyFont="1" applyBorder="1" applyAlignment="1">
      <alignment horizontal="left" vertical="center" wrapText="1"/>
    </xf>
    <xf numFmtId="180" fontId="33" fillId="0" borderId="2" xfId="0" applyNumberFormat="1" applyFont="1" applyBorder="1" applyAlignment="1">
      <alignment horizontal="right" vertical="center" wrapText="1"/>
    </xf>
    <xf numFmtId="4" fontId="27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27" fillId="0" borderId="2" xfId="0" applyNumberFormat="1" applyFont="1" applyFill="1" applyBorder="1" applyAlignment="1">
      <alignment horizontal="right" vertical="center" wrapText="1"/>
    </xf>
    <xf numFmtId="180" fontId="9" fillId="0" borderId="2" xfId="0" applyNumberFormat="1" applyFont="1" applyBorder="1" applyAlignment="1">
      <alignment horizontal="right" vertical="center" wrapText="1"/>
    </xf>
    <xf numFmtId="180" fontId="9" fillId="0" borderId="2" xfId="0" applyNumberFormat="1" applyFont="1" applyFill="1" applyBorder="1" applyAlignment="1">
      <alignment horizontal="right" vertical="center" wrapText="1"/>
    </xf>
    <xf numFmtId="4" fontId="9" fillId="0" borderId="2" xfId="0" applyNumberFormat="1" applyFont="1" applyBorder="1" applyAlignment="1">
      <alignment vertical="center" wrapText="1"/>
    </xf>
    <xf numFmtId="0" fontId="33" fillId="0" borderId="2" xfId="0" applyFont="1" applyBorder="1" applyAlignment="1">
      <alignment horizontal="right" vertical="center" wrapText="1"/>
    </xf>
    <xf numFmtId="0" fontId="33" fillId="0" borderId="2" xfId="0" applyFont="1" applyFill="1" applyBorder="1" applyAlignment="1">
      <alignment horizontal="right" vertical="center" wrapText="1"/>
    </xf>
    <xf numFmtId="180" fontId="27" fillId="0" borderId="2" xfId="0" applyNumberFormat="1" applyFont="1" applyBorder="1" applyAlignment="1">
      <alignment vertical="center" wrapText="1"/>
    </xf>
    <xf numFmtId="180" fontId="27" fillId="0" borderId="2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178" fontId="15" fillId="0" borderId="1" xfId="0" applyNumberFormat="1" applyFont="1" applyBorder="1" applyAlignment="1">
      <alignment horizontal="right" vertical="center"/>
    </xf>
    <xf numFmtId="178" fontId="16" fillId="0" borderId="1" xfId="0" applyNumberFormat="1" applyFont="1" applyBorder="1" applyAlignment="1">
      <alignment horizontal="right" vertical="center"/>
    </xf>
    <xf numFmtId="178" fontId="22" fillId="0" borderId="1" xfId="0" applyNumberFormat="1" applyFont="1" applyFill="1" applyBorder="1" applyAlignment="1">
      <alignment horizontal="center" vertical="center"/>
    </xf>
    <xf numFmtId="179" fontId="34" fillId="0" borderId="1" xfId="0" applyNumberFormat="1" applyFont="1" applyBorder="1" applyAlignment="1">
      <alignment horizontal="right" vertical="center"/>
    </xf>
    <xf numFmtId="0" fontId="14" fillId="0" borderId="0" xfId="0" applyFont="1" applyFill="1" applyBorder="1" applyAlignment="1" applyProtection="1">
      <alignment vertical="center"/>
    </xf>
    <xf numFmtId="0" fontId="4" fillId="2" borderId="1" xfId="0" applyFont="1" applyFill="1" applyBorder="1" applyAlignment="1">
      <alignment horizontal="left" vertical="center"/>
    </xf>
    <xf numFmtId="180" fontId="35" fillId="0" borderId="2" xfId="0" applyNumberFormat="1" applyFont="1" applyFill="1" applyBorder="1" applyAlignment="1">
      <alignment horizontal="right" vertical="center" wrapText="1"/>
    </xf>
    <xf numFmtId="0" fontId="14" fillId="0" borderId="1" xfId="49" applyFont="1" applyFill="1" applyBorder="1" applyAlignment="1" applyProtection="1">
      <alignment vertical="center"/>
    </xf>
    <xf numFmtId="177" fontId="36" fillId="0" borderId="1" xfId="0" applyNumberFormat="1" applyFont="1" applyFill="1" applyBorder="1" applyAlignment="1">
      <alignment horizontal="right" vertical="center"/>
    </xf>
    <xf numFmtId="0" fontId="18" fillId="0" borderId="1" xfId="49" applyFont="1" applyFill="1" applyBorder="1" applyAlignment="1" applyProtection="1">
      <alignment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14" fillId="0" borderId="1" xfId="49" applyFont="1" applyBorder="1" applyAlignment="1" applyProtection="1">
      <alignment vertical="center"/>
    </xf>
    <xf numFmtId="0" fontId="18" fillId="0" borderId="1" xfId="49" applyFont="1" applyFill="1" applyBorder="1" applyAlignment="1" applyProtection="1">
      <alignment horizontal="center" vertical="center"/>
    </xf>
    <xf numFmtId="0" fontId="37" fillId="0" borderId="0" xfId="0" applyFont="1" applyBorder="1" applyAlignment="1">
      <alignment vertical="center" wrapText="1"/>
    </xf>
    <xf numFmtId="0" fontId="38" fillId="0" borderId="0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0" fontId="38" fillId="0" borderId="2" xfId="0" applyFont="1" applyBorder="1" applyAlignment="1">
      <alignment vertical="center" wrapText="1"/>
    </xf>
    <xf numFmtId="4" fontId="38" fillId="0" borderId="2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39" fillId="0" borderId="0" xfId="0" applyFont="1" applyBorder="1" applyAlignment="1">
      <alignment vertical="center" wrapText="1"/>
    </xf>
    <xf numFmtId="0" fontId="39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41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right" vertical="center" wrapText="1"/>
    </xf>
    <xf numFmtId="181" fontId="9" fillId="0" borderId="0" xfId="0" applyNumberFormat="1" applyFont="1" applyBorder="1" applyAlignment="1">
      <alignment vertical="center" wrapText="1"/>
    </xf>
    <xf numFmtId="0" fontId="33" fillId="0" borderId="0" xfId="0" applyFont="1" applyAlignment="1">
      <alignment horizontal="right" vertical="center" wrapText="1"/>
    </xf>
    <xf numFmtId="0" fontId="22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Border="1" applyAlignment="1" quotePrefix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G10" sqref="G10"/>
    </sheetView>
  </sheetViews>
  <sheetFormatPr defaultColWidth="10" defaultRowHeight="13.5"/>
  <cols>
    <col min="1" max="1" width="2.55" customWidth="1"/>
    <col min="2" max="2" width="14.5583333333333" customWidth="1"/>
    <col min="3" max="4" width="9.76666666666667" customWidth="1"/>
    <col min="5" max="5" width="13.4416666666667" customWidth="1"/>
    <col min="6" max="6" width="10.225" customWidth="1"/>
    <col min="7" max="7" width="11.5083333333333" customWidth="1"/>
    <col min="8" max="11" width="9.76666666666667" customWidth="1"/>
  </cols>
  <sheetData>
    <row r="1" ht="14.3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14.3" customHeight="1" spans="1:1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2.75" customHeight="1" spans="1:11">
      <c r="A3" s="12"/>
      <c r="B3" s="12" t="s">
        <v>0</v>
      </c>
      <c r="C3" s="136" t="s">
        <v>1</v>
      </c>
      <c r="D3" s="128"/>
      <c r="E3" s="12"/>
      <c r="F3" s="12"/>
      <c r="G3" s="12"/>
      <c r="H3" s="12"/>
      <c r="I3" s="12"/>
      <c r="J3" s="12"/>
      <c r="K3" s="12"/>
    </row>
    <row r="4" ht="22.75" customHeight="1" spans="1:11">
      <c r="A4" s="12"/>
      <c r="B4" s="12" t="s">
        <v>2</v>
      </c>
      <c r="C4" s="129" t="s">
        <v>3</v>
      </c>
      <c r="D4" s="129"/>
      <c r="E4" s="129"/>
      <c r="F4" s="12"/>
      <c r="G4" s="12"/>
      <c r="H4" s="12"/>
      <c r="I4" s="12"/>
      <c r="J4" s="12"/>
      <c r="K4" s="12"/>
    </row>
    <row r="5" ht="14.3" customHeight="1" spans="1:1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ht="78.55" customHeight="1" spans="1:11">
      <c r="A6" s="10"/>
      <c r="B6" s="130" t="s">
        <v>4</v>
      </c>
      <c r="C6" s="130"/>
      <c r="D6" s="130"/>
      <c r="E6" s="130"/>
      <c r="F6" s="130"/>
      <c r="G6" s="130"/>
      <c r="H6" s="130"/>
      <c r="I6" s="130"/>
      <c r="J6" s="130"/>
      <c r="K6" s="130"/>
    </row>
    <row r="7" ht="22.75" customHeight="1" spans="1:1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ht="22.75" customHeight="1" spans="1:1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ht="22.75" customHeight="1" spans="1:1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ht="22.75" customHeight="1" spans="1:11">
      <c r="A10" s="12"/>
      <c r="B10" s="12" t="s">
        <v>5</v>
      </c>
      <c r="C10" s="12"/>
      <c r="F10" s="131" t="s">
        <v>6</v>
      </c>
      <c r="G10" s="132">
        <v>46098</v>
      </c>
      <c r="H10" s="12"/>
      <c r="I10" s="12"/>
      <c r="J10" s="12"/>
      <c r="K10" s="12"/>
    </row>
    <row r="11" ht="22.75" customHeight="1" spans="1:1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ht="22.75" customHeight="1" spans="1:11">
      <c r="A12" s="12"/>
      <c r="B12" s="133" t="s">
        <v>7</v>
      </c>
      <c r="C12" s="134" t="s">
        <v>8</v>
      </c>
      <c r="D12" s="129"/>
      <c r="E12" s="133" t="s">
        <v>9</v>
      </c>
      <c r="F12" s="135" t="s">
        <v>10</v>
      </c>
      <c r="G12" s="129"/>
      <c r="H12" s="133" t="s">
        <v>11</v>
      </c>
      <c r="I12" s="135" t="s">
        <v>12</v>
      </c>
      <c r="J12" s="12"/>
      <c r="K12" s="12"/>
    </row>
    <row r="13" ht="14.3" customHeight="1" spans="1:11">
      <c r="A13" s="10"/>
      <c r="B13" s="10"/>
      <c r="C13" s="10" t="s">
        <v>13</v>
      </c>
      <c r="D13" s="10"/>
      <c r="E13" s="10"/>
      <c r="F13" s="10"/>
      <c r="G13" s="10"/>
      <c r="H13" s="10"/>
      <c r="I13" s="10"/>
      <c r="J13" s="10"/>
      <c r="K13" s="10"/>
    </row>
    <row r="14" ht="14.3" customHeight="1" spans="1:1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ht="14.3" customHeight="1" spans="1:1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</sheetData>
  <mergeCells count="3">
    <mergeCell ref="C3:D3"/>
    <mergeCell ref="C4:E4"/>
    <mergeCell ref="B6:K6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J12" sqref="J12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10.25" customWidth="1"/>
  </cols>
  <sheetData>
    <row r="1" ht="14.3" customHeight="1" spans="1:8">
      <c r="A1" s="10"/>
      <c r="B1" s="10"/>
      <c r="C1" s="10"/>
      <c r="D1" s="10"/>
      <c r="E1" s="10"/>
      <c r="F1" s="10"/>
      <c r="G1" s="10"/>
      <c r="H1" s="10"/>
    </row>
    <row r="2" ht="39.85" customHeight="1" spans="1:8">
      <c r="A2" s="54" t="s">
        <v>213</v>
      </c>
      <c r="B2" s="54"/>
      <c r="C2" s="54"/>
      <c r="D2" s="54"/>
      <c r="E2" s="54"/>
      <c r="F2" s="54"/>
      <c r="G2" s="54"/>
      <c r="H2" s="54"/>
    </row>
    <row r="3" ht="22.75" customHeight="1" spans="1:8">
      <c r="A3" s="10"/>
      <c r="B3" s="10"/>
      <c r="C3" s="10"/>
      <c r="D3" s="10"/>
      <c r="E3" s="10"/>
      <c r="F3" s="10"/>
      <c r="G3" s="10"/>
      <c r="H3" s="29" t="s">
        <v>37</v>
      </c>
    </row>
    <row r="4" ht="22.75" customHeight="1" spans="1:8">
      <c r="A4" s="14" t="s">
        <v>170</v>
      </c>
      <c r="B4" s="14" t="s">
        <v>214</v>
      </c>
      <c r="C4" s="14"/>
      <c r="D4" s="14"/>
      <c r="E4" s="14"/>
      <c r="F4" s="14"/>
      <c r="G4" s="14" t="s">
        <v>215</v>
      </c>
      <c r="H4" s="14" t="s">
        <v>216</v>
      </c>
    </row>
    <row r="5" ht="22.75" customHeight="1" spans="1:8">
      <c r="A5" s="14"/>
      <c r="B5" s="14" t="s">
        <v>118</v>
      </c>
      <c r="C5" s="14" t="s">
        <v>217</v>
      </c>
      <c r="D5" s="14" t="s">
        <v>218</v>
      </c>
      <c r="E5" s="14" t="s">
        <v>219</v>
      </c>
      <c r="F5" s="14"/>
      <c r="G5" s="14"/>
      <c r="H5" s="14"/>
    </row>
    <row r="6" ht="22.75" customHeight="1" spans="1:8">
      <c r="A6" s="14"/>
      <c r="B6" s="14"/>
      <c r="C6" s="14"/>
      <c r="D6" s="14"/>
      <c r="E6" s="14" t="s">
        <v>220</v>
      </c>
      <c r="F6" s="14" t="s">
        <v>221</v>
      </c>
      <c r="G6" s="14"/>
      <c r="H6" s="14"/>
    </row>
    <row r="7" ht="22.75" customHeight="1" spans="1:8">
      <c r="A7" s="55" t="s">
        <v>118</v>
      </c>
      <c r="B7" s="56"/>
      <c r="C7" s="56"/>
      <c r="D7" s="56"/>
      <c r="E7" s="56"/>
      <c r="F7" s="56"/>
      <c r="G7" s="56"/>
      <c r="H7" s="56"/>
    </row>
    <row r="8" ht="22.75" customHeight="1" spans="1:8">
      <c r="A8" s="55"/>
      <c r="B8" s="56"/>
      <c r="C8" s="56"/>
      <c r="D8" s="56"/>
      <c r="E8" s="56"/>
      <c r="F8" s="56"/>
      <c r="G8" s="56"/>
      <c r="H8" s="56"/>
    </row>
    <row r="9" ht="22.75" customHeight="1" spans="1:8">
      <c r="A9" s="15"/>
      <c r="B9" s="16"/>
      <c r="C9" s="16"/>
      <c r="D9" s="16"/>
      <c r="E9" s="16"/>
      <c r="F9" s="16"/>
      <c r="G9" s="16"/>
      <c r="H9" s="16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workbookViewId="0">
      <selection activeCell="E1" sqref="E$1:E$1048576"/>
    </sheetView>
  </sheetViews>
  <sheetFormatPr defaultColWidth="10" defaultRowHeight="15"/>
  <cols>
    <col min="1" max="1" width="9.76666666666667" customWidth="1"/>
    <col min="2" max="2" width="12" style="18" customWidth="1"/>
    <col min="3" max="3" width="22.775" style="18" customWidth="1"/>
    <col min="4" max="4" width="17.225" customWidth="1"/>
    <col min="5" max="5" width="18.1083333333333" style="26" customWidth="1"/>
    <col min="6" max="6" width="12.5" customWidth="1"/>
    <col min="7" max="10" width="9.76666666666667" customWidth="1"/>
  </cols>
  <sheetData>
    <row r="1" ht="14.3" customHeight="1" spans="1:10">
      <c r="A1" s="10"/>
      <c r="B1" s="27"/>
      <c r="C1" s="28"/>
      <c r="D1" s="10"/>
      <c r="E1" s="29"/>
      <c r="F1" s="10"/>
      <c r="G1" s="10"/>
      <c r="H1" s="10"/>
      <c r="I1" s="10"/>
      <c r="J1" s="10"/>
    </row>
    <row r="2" ht="39.85" customHeight="1" spans="1:10">
      <c r="A2" s="11" t="s">
        <v>222</v>
      </c>
      <c r="B2" s="20"/>
      <c r="C2" s="20"/>
      <c r="D2" s="11"/>
      <c r="E2" s="30"/>
      <c r="F2" s="11"/>
      <c r="G2" s="10"/>
      <c r="H2" s="10"/>
      <c r="I2" s="10"/>
      <c r="J2" s="10"/>
    </row>
    <row r="3" customFormat="1" ht="22.75" customHeight="1" spans="1:10">
      <c r="A3" s="12"/>
      <c r="B3" s="18"/>
      <c r="C3" s="18"/>
      <c r="D3" s="12"/>
      <c r="E3" s="13"/>
      <c r="F3" s="12" t="s">
        <v>37</v>
      </c>
      <c r="G3" s="10"/>
      <c r="H3" s="10"/>
      <c r="I3" s="10"/>
      <c r="J3" s="10"/>
    </row>
    <row r="4" ht="22.75" customHeight="1" spans="1:10">
      <c r="A4" s="31" t="s">
        <v>223</v>
      </c>
      <c r="B4" s="32" t="s">
        <v>224</v>
      </c>
      <c r="C4" s="33" t="s">
        <v>225</v>
      </c>
      <c r="D4" s="31" t="s">
        <v>118</v>
      </c>
      <c r="E4" s="34" t="s">
        <v>115</v>
      </c>
      <c r="F4" s="31" t="s">
        <v>116</v>
      </c>
      <c r="G4" s="10"/>
      <c r="H4" s="10"/>
      <c r="I4" s="10"/>
      <c r="J4" s="10"/>
    </row>
    <row r="5" ht="28" customHeight="1" spans="1:10">
      <c r="A5" s="31"/>
      <c r="B5" s="35"/>
      <c r="C5" s="36" t="s">
        <v>118</v>
      </c>
      <c r="D5" s="37">
        <f t="shared" ref="D5:D8" si="0">E5</f>
        <v>218910.02</v>
      </c>
      <c r="E5" s="37">
        <f>E6</f>
        <v>218910.02</v>
      </c>
      <c r="F5" s="38"/>
      <c r="G5" s="12"/>
      <c r="H5" s="12"/>
      <c r="I5" s="12"/>
      <c r="J5" s="12"/>
    </row>
    <row r="6" customFormat="1" ht="28" customHeight="1" spans="1:10">
      <c r="A6" s="39">
        <v>1</v>
      </c>
      <c r="B6" s="40" t="s">
        <v>207</v>
      </c>
      <c r="C6" s="40" t="s">
        <v>208</v>
      </c>
      <c r="D6" s="37">
        <f t="shared" si="0"/>
        <v>218910.02</v>
      </c>
      <c r="E6" s="37">
        <f>SUM(E7:E15)</f>
        <v>218910.02</v>
      </c>
      <c r="F6" s="41"/>
    </row>
    <row r="7" customFormat="1" ht="28" customHeight="1" spans="1:10">
      <c r="A7" s="39">
        <v>2</v>
      </c>
      <c r="B7" s="42" t="s">
        <v>209</v>
      </c>
      <c r="C7" s="43" t="s">
        <v>210</v>
      </c>
      <c r="D7" s="44">
        <f t="shared" si="0"/>
        <v>132231.2</v>
      </c>
      <c r="E7" s="45">
        <v>132231.2</v>
      </c>
      <c r="F7" s="46"/>
    </row>
    <row r="8" customFormat="1" ht="28" customHeight="1" spans="1:10">
      <c r="A8" s="39">
        <v>3</v>
      </c>
      <c r="B8" s="42" t="s">
        <v>211</v>
      </c>
      <c r="C8" s="43" t="s">
        <v>212</v>
      </c>
      <c r="D8" s="44">
        <f t="shared" si="0"/>
        <v>86678.82</v>
      </c>
      <c r="E8" s="45">
        <v>86678.82</v>
      </c>
      <c r="F8" s="46"/>
    </row>
    <row r="9" customFormat="1" ht="28" customHeight="1" spans="1:10">
      <c r="A9" s="39">
        <v>4</v>
      </c>
      <c r="B9" s="42"/>
      <c r="C9" s="43"/>
      <c r="D9" s="47"/>
      <c r="E9" s="48"/>
      <c r="F9" s="46"/>
    </row>
    <row r="10" customFormat="1" ht="28" customHeight="1" spans="1:10">
      <c r="A10" s="39">
        <v>5</v>
      </c>
      <c r="B10" s="42"/>
      <c r="C10" s="43"/>
      <c r="D10" s="47"/>
      <c r="E10" s="48"/>
      <c r="F10" s="46"/>
    </row>
    <row r="11" customFormat="1" ht="28" customHeight="1" spans="1:10">
      <c r="A11" s="39">
        <v>6</v>
      </c>
      <c r="B11" s="42"/>
      <c r="C11" s="43"/>
      <c r="D11" s="47"/>
      <c r="E11" s="48"/>
      <c r="F11" s="46"/>
    </row>
    <row r="12" customFormat="1" ht="28" customHeight="1" spans="1:10">
      <c r="A12" s="39">
        <v>7</v>
      </c>
      <c r="B12" s="42"/>
      <c r="C12" s="43"/>
      <c r="D12" s="47"/>
      <c r="E12" s="48"/>
      <c r="F12" s="46"/>
    </row>
    <row r="13" customFormat="1" ht="28" customHeight="1" spans="1:10">
      <c r="A13" s="39">
        <v>8</v>
      </c>
      <c r="B13" s="42"/>
      <c r="C13" s="43"/>
      <c r="D13" s="47"/>
      <c r="E13" s="48"/>
      <c r="F13" s="46"/>
    </row>
    <row r="14" customFormat="1" ht="28" customHeight="1" spans="1:10">
      <c r="A14" s="39">
        <v>9</v>
      </c>
      <c r="B14" s="42"/>
      <c r="C14" s="43"/>
      <c r="D14" s="47"/>
      <c r="E14" s="49"/>
      <c r="F14" s="46"/>
    </row>
    <row r="15" customFormat="1" ht="28" customHeight="1" spans="1:10">
      <c r="A15" s="39">
        <v>10</v>
      </c>
      <c r="B15" s="42"/>
      <c r="C15" s="43"/>
      <c r="D15" s="47"/>
      <c r="E15" s="49"/>
      <c r="F15" s="46"/>
    </row>
    <row r="16" customFormat="1" ht="28" customHeight="1" spans="1:10">
      <c r="A16" s="50"/>
      <c r="B16" s="51"/>
      <c r="C16" s="52"/>
      <c r="D16" s="50"/>
      <c r="E16" s="53"/>
      <c r="F16" s="50"/>
    </row>
    <row r="22" customFormat="1" ht="13.5" spans="2:5">
      <c r="B22" s="17"/>
      <c r="C22" s="17"/>
      <c r="E22" s="26"/>
    </row>
    <row r="23" customFormat="1" ht="13.5" spans="2:5">
      <c r="B23" s="17"/>
      <c r="C23" s="17"/>
      <c r="E23" s="26"/>
    </row>
    <row r="24" customFormat="1" ht="13.5" spans="2:5">
      <c r="B24" s="17"/>
      <c r="C24" s="17"/>
      <c r="E24" s="26"/>
    </row>
  </sheetData>
  <mergeCells count="1">
    <mergeCell ref="A2:F2"/>
  </mergeCells>
  <pageMargins left="0.75" right="0.75" top="0.270000010728836" bottom="0.270000010728836" header="0" footer="0"/>
  <pageSetup paperSize="9" scale="95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C26" sqref="C26"/>
    </sheetView>
  </sheetViews>
  <sheetFormatPr defaultColWidth="7.88333333333333" defaultRowHeight="12.75" customHeight="1"/>
  <cols>
    <col min="1" max="1" width="17" style="18" customWidth="1"/>
    <col min="2" max="2" width="41.3833333333333" style="18" customWidth="1"/>
    <col min="3" max="3" width="29.3833333333333" style="18" customWidth="1"/>
    <col min="4" max="4" width="2.5" style="18" customWidth="1"/>
    <col min="5" max="16" width="8" style="18"/>
    <col min="17" max="16384" width="7.88333333333333" style="17"/>
  </cols>
  <sheetData>
    <row r="1" ht="15" customHeight="1" spans="1:16">
      <c r="A1" s="19"/>
      <c r="B1" s="19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ht="32.25" customHeight="1" spans="1:16">
      <c r="A2" s="20" t="s">
        <v>226</v>
      </c>
      <c r="B2" s="20"/>
      <c r="C2" s="20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ht="15" customHeight="1" spans="1:16">
      <c r="A3" s="17"/>
      <c r="B3" s="17"/>
      <c r="C3" s="21" t="s">
        <v>37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ht="25.5" customHeight="1" spans="1:16">
      <c r="A4" s="22" t="s">
        <v>227</v>
      </c>
      <c r="B4" s="22"/>
      <c r="C4" s="23" t="s">
        <v>41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ht="25.5" customHeight="1" spans="1:16">
      <c r="A5" s="22" t="s">
        <v>228</v>
      </c>
      <c r="B5" s="22" t="s">
        <v>229</v>
      </c>
      <c r="C5" s="23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="17" customFormat="1" ht="25.5" customHeight="1" spans="1:16">
      <c r="A6" s="22" t="s">
        <v>118</v>
      </c>
      <c r="B6" s="22"/>
      <c r="C6" s="23"/>
    </row>
    <row r="7" s="17" customFormat="1" ht="26.25" customHeight="1" spans="1:16">
      <c r="A7" s="24"/>
      <c r="B7" s="24"/>
      <c r="C7" s="25">
        <v>0</v>
      </c>
      <c r="D7" s="18"/>
    </row>
    <row r="8" ht="26.25" customHeight="1" spans="1:16">
      <c r="A8" s="24"/>
      <c r="B8" s="24"/>
      <c r="C8" s="25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ht="26.25" customHeight="1" spans="1:16">
      <c r="A9" s="24"/>
      <c r="B9" s="24"/>
      <c r="C9" s="25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ht="26.25" customHeight="1" spans="1:16">
      <c r="A10" s="24"/>
      <c r="B10" s="24"/>
      <c r="C10" s="25"/>
    </row>
    <row r="11" ht="26.25" customHeight="1" spans="1:16">
      <c r="A11" s="24"/>
      <c r="B11" s="24"/>
      <c r="C11" s="25"/>
    </row>
    <row r="12" ht="26.25" customHeight="1" spans="1:16">
      <c r="A12" s="24"/>
      <c r="B12" s="24"/>
      <c r="C12" s="25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workbookViewId="0">
      <selection activeCell="E30" sqref="E30"/>
    </sheetView>
  </sheetViews>
  <sheetFormatPr defaultColWidth="10" defaultRowHeight="13.5" outlineLevelRow="4" outlineLevelCol="4"/>
  <cols>
    <col min="1" max="1" width="19.325" customWidth="1"/>
    <col min="2" max="2" width="18.2416666666667" customWidth="1"/>
    <col min="3" max="3" width="20.1916666666667" customWidth="1"/>
    <col min="4" max="4" width="24.2166666666667" customWidth="1"/>
    <col min="5" max="5" width="29.3166666666667" customWidth="1"/>
  </cols>
  <sheetData>
    <row r="1" ht="14.3" customHeight="1" spans="1:5">
      <c r="A1" s="10"/>
      <c r="B1" s="10"/>
      <c r="C1" s="10"/>
      <c r="D1" s="10"/>
      <c r="E1" s="10"/>
    </row>
    <row r="2" ht="39.85" customHeight="1" spans="1:5">
      <c r="A2" s="11" t="s">
        <v>230</v>
      </c>
      <c r="B2" s="11"/>
      <c r="C2" s="11"/>
      <c r="D2" s="11"/>
      <c r="E2" s="11"/>
    </row>
    <row r="3" ht="22.75" customHeight="1" spans="1:5">
      <c r="A3" s="12"/>
      <c r="B3" s="12"/>
      <c r="C3" s="12"/>
      <c r="D3" s="12"/>
      <c r="E3" s="13" t="s">
        <v>37</v>
      </c>
    </row>
    <row r="4" ht="22.75" customHeight="1" spans="1:5">
      <c r="A4" s="14" t="s">
        <v>170</v>
      </c>
      <c r="B4" s="14" t="s">
        <v>118</v>
      </c>
      <c r="C4" s="14" t="s">
        <v>231</v>
      </c>
      <c r="D4" s="14" t="s">
        <v>232</v>
      </c>
      <c r="E4" s="14" t="s">
        <v>233</v>
      </c>
    </row>
    <row r="5" ht="22.75" customHeight="1" spans="1:5">
      <c r="A5" s="15"/>
      <c r="B5" s="16"/>
      <c r="C5" s="16"/>
      <c r="D5" s="16"/>
      <c r="E5" s="16"/>
    </row>
  </sheetData>
  <mergeCells count="1">
    <mergeCell ref="A2:E2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tabSelected="1" workbookViewId="0">
      <selection activeCell="E28" sqref="E28"/>
    </sheetView>
  </sheetViews>
  <sheetFormatPr defaultColWidth="9" defaultRowHeight="13.5" outlineLevelCol="1"/>
  <cols>
    <col min="1" max="1" width="34.1333333333333" customWidth="1"/>
    <col min="2" max="2" width="46" customWidth="1"/>
  </cols>
  <sheetData>
    <row r="1" ht="20.25" spans="1:2">
      <c r="A1" s="1" t="s">
        <v>234</v>
      </c>
      <c r="B1" s="1"/>
    </row>
    <row r="2" spans="1:2">
      <c r="A2" s="2" t="s">
        <v>235</v>
      </c>
    </row>
    <row r="3" ht="15" customHeight="1" spans="1:2">
      <c r="A3" s="3" t="s">
        <v>40</v>
      </c>
      <c r="B3" s="4" t="s">
        <v>41</v>
      </c>
    </row>
    <row r="4" spans="1:2">
      <c r="A4" s="3"/>
      <c r="B4" s="4"/>
    </row>
    <row r="5" spans="1:2">
      <c r="A5" s="5" t="s">
        <v>236</v>
      </c>
      <c r="B5" s="4">
        <v>1</v>
      </c>
    </row>
    <row r="6" spans="1:2">
      <c r="A6" s="6" t="s">
        <v>237</v>
      </c>
      <c r="B6" s="7"/>
    </row>
    <row r="7" spans="1:2">
      <c r="A7" s="8" t="s">
        <v>238</v>
      </c>
      <c r="B7" s="7"/>
    </row>
    <row r="8" spans="1:2">
      <c r="A8" s="8"/>
      <c r="B8" s="7"/>
    </row>
    <row r="9" spans="1:2">
      <c r="A9" s="8"/>
      <c r="B9" s="7"/>
    </row>
    <row r="10" spans="1:2">
      <c r="A10" s="8"/>
      <c r="B10" s="7"/>
    </row>
    <row r="11" spans="1:2">
      <c r="A11" s="8"/>
      <c r="B11" s="7"/>
    </row>
    <row r="12" spans="1:2">
      <c r="A12" s="8"/>
      <c r="B12" s="7"/>
    </row>
    <row r="13" spans="1:2">
      <c r="A13" s="8"/>
      <c r="B13" s="7"/>
    </row>
    <row r="14" spans="1:2">
      <c r="A14" s="8"/>
      <c r="B14" s="7"/>
    </row>
    <row r="15" spans="1:2">
      <c r="A15" s="8"/>
      <c r="B15" s="7"/>
    </row>
    <row r="16" spans="1:2">
      <c r="A16" s="9" t="s">
        <v>239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5"/>
  <sheetViews>
    <sheetView workbookViewId="0">
      <selection activeCell="F14" sqref="F14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35.4" customHeight="1" spans="1:3">
      <c r="A1" s="10"/>
      <c r="B1" s="10"/>
    </row>
    <row r="2" ht="39.15" customHeight="1" spans="1:3">
      <c r="A2" s="10"/>
      <c r="B2" s="124" t="s">
        <v>14</v>
      </c>
      <c r="C2" s="124"/>
    </row>
    <row r="3" ht="29.35" customHeight="1" spans="1:3">
      <c r="A3" s="125"/>
      <c r="B3" s="126" t="s">
        <v>15</v>
      </c>
      <c r="C3" s="126" t="s">
        <v>16</v>
      </c>
    </row>
    <row r="4" ht="28.45" customHeight="1" spans="1:3">
      <c r="A4" s="118"/>
      <c r="B4" s="127" t="s">
        <v>17</v>
      </c>
      <c r="C4" s="76" t="s">
        <v>18</v>
      </c>
    </row>
    <row r="5" ht="28.45" customHeight="1" spans="1:3">
      <c r="A5" s="118"/>
      <c r="B5" s="127" t="s">
        <v>19</v>
      </c>
      <c r="C5" s="76" t="s">
        <v>20</v>
      </c>
    </row>
    <row r="6" ht="28.45" customHeight="1" spans="1:3">
      <c r="A6" s="118"/>
      <c r="B6" s="127" t="s">
        <v>21</v>
      </c>
      <c r="C6" s="76" t="s">
        <v>22</v>
      </c>
    </row>
    <row r="7" ht="28.45" customHeight="1" spans="1:3">
      <c r="A7" s="118"/>
      <c r="B7" s="127" t="s">
        <v>23</v>
      </c>
      <c r="C7" s="76"/>
    </row>
    <row r="8" ht="28.45" customHeight="1" spans="1:3">
      <c r="A8" s="118"/>
      <c r="B8" s="127" t="s">
        <v>24</v>
      </c>
      <c r="C8" s="76" t="s">
        <v>25</v>
      </c>
    </row>
    <row r="9" ht="28.45" customHeight="1" spans="1:3">
      <c r="A9" s="118"/>
      <c r="B9" s="127" t="s">
        <v>26</v>
      </c>
      <c r="C9" s="76" t="s">
        <v>27</v>
      </c>
    </row>
    <row r="10" ht="28.45" customHeight="1" spans="1:3">
      <c r="A10" s="118"/>
      <c r="B10" s="127" t="s">
        <v>28</v>
      </c>
      <c r="C10" s="76" t="s">
        <v>29</v>
      </c>
    </row>
    <row r="11" ht="28.45" customHeight="1" spans="1:3">
      <c r="A11" s="118"/>
      <c r="B11" s="127" t="s">
        <v>30</v>
      </c>
      <c r="C11" s="76" t="s">
        <v>31</v>
      </c>
    </row>
    <row r="12" ht="28.45" customHeight="1" spans="1:3">
      <c r="A12" s="118"/>
      <c r="B12" s="127" t="s">
        <v>32</v>
      </c>
      <c r="C12" s="76"/>
    </row>
    <row r="13" ht="28.45" customHeight="1" spans="1:3">
      <c r="A13" s="10"/>
      <c r="B13" s="127" t="s">
        <v>33</v>
      </c>
      <c r="C13" s="76"/>
    </row>
    <row r="14" ht="28.45" customHeight="1" spans="1:3">
      <c r="A14" s="10"/>
      <c r="B14" s="127" t="s">
        <v>34</v>
      </c>
      <c r="C14" s="76" t="s">
        <v>18</v>
      </c>
    </row>
    <row r="15" ht="36" customHeight="1" spans="1:3">
      <c r="B15" s="127" t="s">
        <v>35</v>
      </c>
      <c r="C15" s="50"/>
    </row>
  </sheetData>
  <mergeCells count="1">
    <mergeCell ref="B2:C2"/>
  </mergeCells>
  <pageMargins left="0.75" right="0.75" top="0.270000010728836" bottom="0.270000010728836" header="0" footer="0"/>
  <pageSetup paperSize="9" scale="8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2"/>
  <sheetViews>
    <sheetView topLeftCell="A22" workbookViewId="0">
      <selection activeCell="F25" sqref="F25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</cols>
  <sheetData>
    <row r="1" ht="14.3" customHeight="1" spans="1:4">
      <c r="A1" s="10"/>
      <c r="B1" s="10"/>
      <c r="C1" s="10"/>
      <c r="D1" s="10"/>
    </row>
    <row r="2" ht="39.85" customHeight="1" spans="1:4">
      <c r="A2" s="11" t="s">
        <v>36</v>
      </c>
      <c r="B2" s="11"/>
      <c r="C2" s="11"/>
      <c r="D2" s="11"/>
    </row>
    <row r="3" ht="22.75" customHeight="1" spans="1:4">
      <c r="A3" s="118"/>
      <c r="B3" s="118"/>
      <c r="C3" s="118"/>
      <c r="D3" s="119" t="s">
        <v>37</v>
      </c>
    </row>
    <row r="4" ht="22.75" customHeight="1" spans="1:4">
      <c r="A4" s="87" t="s">
        <v>38</v>
      </c>
      <c r="B4" s="87"/>
      <c r="C4" s="87" t="s">
        <v>39</v>
      </c>
      <c r="D4" s="87"/>
    </row>
    <row r="5" ht="22.75" customHeight="1" spans="1:4">
      <c r="A5" s="87" t="s">
        <v>40</v>
      </c>
      <c r="B5" s="87" t="s">
        <v>41</v>
      </c>
      <c r="C5" s="87" t="s">
        <v>40</v>
      </c>
      <c r="D5" s="87" t="s">
        <v>41</v>
      </c>
    </row>
    <row r="6" ht="22.75" customHeight="1" spans="1:4">
      <c r="A6" s="120" t="s">
        <v>42</v>
      </c>
      <c r="B6" s="92">
        <v>21977579.68</v>
      </c>
      <c r="C6" s="120" t="s">
        <v>43</v>
      </c>
      <c r="D6" s="92"/>
    </row>
    <row r="7" ht="22.75" customHeight="1" spans="1:4">
      <c r="A7" s="120" t="s">
        <v>44</v>
      </c>
      <c r="B7" s="92"/>
      <c r="C7" s="120" t="s">
        <v>45</v>
      </c>
      <c r="D7" s="100"/>
    </row>
    <row r="8" ht="22.75" customHeight="1" spans="1:4">
      <c r="A8" s="120" t="s">
        <v>46</v>
      </c>
      <c r="B8" s="92"/>
      <c r="C8" s="120" t="s">
        <v>47</v>
      </c>
      <c r="D8" s="100"/>
    </row>
    <row r="9" ht="22.75" customHeight="1" spans="1:4">
      <c r="A9" s="120" t="s">
        <v>48</v>
      </c>
      <c r="B9" s="92"/>
      <c r="C9" s="120" t="s">
        <v>49</v>
      </c>
      <c r="D9" s="100"/>
    </row>
    <row r="10" ht="22.75" customHeight="1" spans="1:4">
      <c r="A10" s="120" t="s">
        <v>50</v>
      </c>
      <c r="B10" s="92"/>
      <c r="C10" s="120" t="s">
        <v>51</v>
      </c>
      <c r="D10" s="100">
        <v>18071113.14</v>
      </c>
    </row>
    <row r="11" ht="22.75" customHeight="1" spans="1:4">
      <c r="A11" s="120" t="s">
        <v>52</v>
      </c>
      <c r="B11" s="92"/>
      <c r="C11" s="120" t="s">
        <v>53</v>
      </c>
      <c r="D11" s="100"/>
    </row>
    <row r="12" ht="22.75" customHeight="1" spans="1:4">
      <c r="A12" s="120" t="s">
        <v>54</v>
      </c>
      <c r="B12" s="92"/>
      <c r="C12" s="120" t="s">
        <v>55</v>
      </c>
      <c r="D12" s="100"/>
    </row>
    <row r="13" ht="22.75" customHeight="1" spans="1:4">
      <c r="A13" s="120" t="s">
        <v>56</v>
      </c>
      <c r="B13" s="92"/>
      <c r="C13" s="120" t="s">
        <v>57</v>
      </c>
      <c r="D13" s="101">
        <v>2768898.11</v>
      </c>
    </row>
    <row r="14" ht="22.75" customHeight="1" spans="1:4">
      <c r="A14" s="120" t="s">
        <v>58</v>
      </c>
      <c r="B14" s="92"/>
      <c r="C14" s="120" t="s">
        <v>59</v>
      </c>
      <c r="D14" s="101"/>
    </row>
    <row r="15" ht="22.75" customHeight="1" spans="1:4">
      <c r="A15" s="120"/>
      <c r="B15" s="121"/>
      <c r="C15" s="120" t="s">
        <v>60</v>
      </c>
      <c r="D15" s="101">
        <v>1137568.43</v>
      </c>
    </row>
    <row r="16" ht="22.75" customHeight="1" spans="1:4">
      <c r="A16" s="120"/>
      <c r="B16" s="121"/>
      <c r="C16" s="120" t="s">
        <v>61</v>
      </c>
      <c r="D16" s="100"/>
    </row>
    <row r="17" ht="22.75" customHeight="1" spans="1:4">
      <c r="A17" s="120"/>
      <c r="B17" s="121"/>
      <c r="C17" s="120" t="s">
        <v>62</v>
      </c>
      <c r="D17" s="100"/>
    </row>
    <row r="18" ht="22.75" customHeight="1" spans="1:4">
      <c r="A18" s="120"/>
      <c r="B18" s="121"/>
      <c r="C18" s="120" t="s">
        <v>63</v>
      </c>
      <c r="D18" s="100"/>
    </row>
    <row r="19" ht="22.75" customHeight="1" spans="1:4">
      <c r="A19" s="120"/>
      <c r="B19" s="121"/>
      <c r="C19" s="120" t="s">
        <v>64</v>
      </c>
      <c r="D19" s="100"/>
    </row>
    <row r="20" ht="22.75" customHeight="1" spans="1:4">
      <c r="A20" s="122"/>
      <c r="B20" s="123"/>
      <c r="C20" s="120" t="s">
        <v>65</v>
      </c>
      <c r="D20" s="100"/>
    </row>
    <row r="21" ht="22.75" customHeight="1" spans="1:4">
      <c r="A21" s="122"/>
      <c r="B21" s="123"/>
      <c r="C21" s="120" t="s">
        <v>66</v>
      </c>
      <c r="D21" s="100"/>
    </row>
    <row r="22" ht="22.75" customHeight="1" spans="1:4">
      <c r="A22" s="122"/>
      <c r="B22" s="123"/>
      <c r="C22" s="120" t="s">
        <v>67</v>
      </c>
      <c r="D22" s="100"/>
    </row>
    <row r="23" ht="22.75" customHeight="1" spans="1:4">
      <c r="A23" s="122"/>
      <c r="B23" s="123"/>
      <c r="C23" s="120" t="s">
        <v>68</v>
      </c>
      <c r="D23" s="100"/>
    </row>
    <row r="24" ht="22.75" customHeight="1" spans="1:4">
      <c r="A24" s="122"/>
      <c r="B24" s="123"/>
      <c r="C24" s="120" t="s">
        <v>69</v>
      </c>
      <c r="D24" s="100"/>
    </row>
    <row r="25" ht="22.75" customHeight="1" spans="1:4">
      <c r="A25" s="120"/>
      <c r="B25" s="121"/>
      <c r="C25" s="120" t="s">
        <v>70</v>
      </c>
      <c r="D25" s="100"/>
    </row>
    <row r="26" ht="22.75" customHeight="1" spans="1:4">
      <c r="A26" s="120"/>
      <c r="B26" s="121"/>
      <c r="C26" s="120" t="s">
        <v>71</v>
      </c>
      <c r="D26" s="100"/>
    </row>
    <row r="27" ht="22.75" customHeight="1" spans="1:4">
      <c r="A27" s="120"/>
      <c r="B27" s="121"/>
      <c r="C27" s="120" t="s">
        <v>72</v>
      </c>
      <c r="D27" s="100"/>
    </row>
    <row r="28" ht="22.75" customHeight="1" spans="1:4">
      <c r="A28" s="122"/>
      <c r="B28" s="123"/>
      <c r="C28" s="120" t="s">
        <v>73</v>
      </c>
      <c r="D28" s="100"/>
    </row>
    <row r="29" ht="22.75" customHeight="1" spans="1:4">
      <c r="A29" s="122"/>
      <c r="B29" s="123"/>
      <c r="C29" s="120" t="s">
        <v>74</v>
      </c>
      <c r="D29" s="100"/>
    </row>
    <row r="30" ht="22.75" customHeight="1" spans="1:4">
      <c r="A30" s="122"/>
      <c r="B30" s="123"/>
      <c r="C30" s="120" t="s">
        <v>75</v>
      </c>
      <c r="D30" s="100"/>
    </row>
    <row r="31" ht="22.75" customHeight="1" spans="1:4">
      <c r="A31" s="122"/>
      <c r="B31" s="123"/>
      <c r="C31" s="120" t="s">
        <v>76</v>
      </c>
      <c r="D31" s="100"/>
    </row>
    <row r="32" ht="22.75" customHeight="1" spans="1:4">
      <c r="A32" s="122"/>
      <c r="B32" s="123"/>
      <c r="C32" s="120" t="s">
        <v>77</v>
      </c>
      <c r="D32" s="100"/>
    </row>
    <row r="33" ht="22.75" customHeight="1" spans="1:4">
      <c r="A33" s="120"/>
      <c r="B33" s="120"/>
      <c r="C33" s="120" t="s">
        <v>78</v>
      </c>
      <c r="D33" s="100"/>
    </row>
    <row r="34" ht="22.75" customHeight="1" spans="1:4">
      <c r="A34" s="120"/>
      <c r="B34" s="120"/>
      <c r="C34" s="120" t="s">
        <v>79</v>
      </c>
      <c r="D34" s="100"/>
    </row>
    <row r="35" ht="22.75" customHeight="1" spans="1:4">
      <c r="A35" s="120"/>
      <c r="B35" s="120"/>
      <c r="C35" s="120" t="s">
        <v>80</v>
      </c>
      <c r="D35" s="100"/>
    </row>
    <row r="36" ht="22.75" customHeight="1" spans="1:4">
      <c r="A36" s="120"/>
      <c r="B36" s="120"/>
      <c r="C36" s="120"/>
      <c r="D36" s="120"/>
    </row>
    <row r="37" ht="22.75" customHeight="1" spans="1:4">
      <c r="A37" s="120"/>
      <c r="B37" s="120"/>
      <c r="C37" s="120"/>
      <c r="D37" s="120"/>
    </row>
    <row r="38" ht="22.75" customHeight="1" spans="1:4">
      <c r="A38" s="120"/>
      <c r="B38" s="100"/>
      <c r="C38" s="120"/>
      <c r="D38" s="120"/>
    </row>
    <row r="39" ht="22.75" customHeight="1" spans="1:4">
      <c r="A39" s="122" t="s">
        <v>81</v>
      </c>
      <c r="B39" s="101">
        <f>SUM(B6:B14)</f>
        <v>21977579.68</v>
      </c>
      <c r="C39" s="122" t="s">
        <v>82</v>
      </c>
      <c r="D39" s="100">
        <f>SUM(D6:D38)</f>
        <v>21977579.68</v>
      </c>
    </row>
    <row r="40" ht="22.75" customHeight="1" spans="1:4">
      <c r="A40" s="122" t="s">
        <v>83</v>
      </c>
      <c r="B40" s="101"/>
      <c r="C40" s="122" t="s">
        <v>84</v>
      </c>
      <c r="D40" s="100"/>
    </row>
    <row r="41" ht="22.75" customHeight="1" spans="1:4">
      <c r="A41" s="122" t="s">
        <v>85</v>
      </c>
      <c r="B41" s="101"/>
      <c r="C41" s="120"/>
      <c r="D41" s="100"/>
    </row>
    <row r="42" ht="22.75" customHeight="1" spans="1:4">
      <c r="A42" s="122" t="s">
        <v>86</v>
      </c>
      <c r="B42" s="101">
        <v>17684577.18</v>
      </c>
      <c r="C42" s="122" t="s">
        <v>87</v>
      </c>
      <c r="D42" s="100">
        <f>D39+D40</f>
        <v>21977579.68</v>
      </c>
    </row>
  </sheetData>
  <mergeCells count="4">
    <mergeCell ref="A2:D2"/>
    <mergeCell ref="A3:C3"/>
    <mergeCell ref="A4:B4"/>
    <mergeCell ref="C4:D4"/>
  </mergeCells>
  <pageMargins left="0.75" right="0.75" top="0.270000010728836" bottom="0.270000010728836" header="0" footer="0"/>
  <pageSetup paperSize="9" scale="8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32"/>
  <sheetViews>
    <sheetView showZeros="0" topLeftCell="A16" workbookViewId="0">
      <selection activeCell="B32" sqref="B32"/>
    </sheetView>
  </sheetViews>
  <sheetFormatPr defaultColWidth="7.88333333333333" defaultRowHeight="12.75" customHeight="1" outlineLevelCol="1"/>
  <cols>
    <col min="1" max="1" width="39.5" style="18" customWidth="1"/>
    <col min="2" max="2" width="35.6333333333333" style="18" customWidth="1"/>
    <col min="3" max="16384" width="7.88333333333333" style="17"/>
  </cols>
  <sheetData>
    <row r="1" ht="24.75" customHeight="1" spans="1:2">
      <c r="A1" s="27"/>
    </row>
    <row r="2" ht="24.75" customHeight="1" spans="1:2">
      <c r="A2" s="20" t="s">
        <v>88</v>
      </c>
      <c r="B2" s="20"/>
    </row>
    <row r="3" ht="24.75" customHeight="1" spans="1:2">
      <c r="A3" s="109"/>
      <c r="B3" s="21" t="s">
        <v>37</v>
      </c>
    </row>
    <row r="4" ht="24" customHeight="1" spans="1:2">
      <c r="A4" s="33" t="s">
        <v>40</v>
      </c>
      <c r="B4" s="33" t="s">
        <v>41</v>
      </c>
    </row>
    <row r="5" s="17" customFormat="1" ht="25" customHeight="1" spans="1:2">
      <c r="A5" s="110" t="s">
        <v>89</v>
      </c>
      <c r="B5" s="111">
        <f>B6+B7</f>
        <v>21977579.68</v>
      </c>
    </row>
    <row r="6" s="17" customFormat="1" ht="25" customHeight="1" spans="1:2">
      <c r="A6" s="112" t="s">
        <v>90</v>
      </c>
      <c r="B6" s="92">
        <v>21977579.68</v>
      </c>
    </row>
    <row r="7" s="17" customFormat="1" ht="25" customHeight="1" spans="1:2">
      <c r="A7" s="112" t="s">
        <v>91</v>
      </c>
      <c r="B7" s="113"/>
    </row>
    <row r="8" s="17" customFormat="1" ht="25" customHeight="1" spans="1:2">
      <c r="A8" s="110" t="s">
        <v>92</v>
      </c>
      <c r="B8" s="113">
        <f>B9+B10</f>
        <v>0</v>
      </c>
    </row>
    <row r="9" s="17" customFormat="1" ht="25" customHeight="1" spans="1:2">
      <c r="A9" s="112" t="s">
        <v>90</v>
      </c>
      <c r="B9" s="113"/>
    </row>
    <row r="10" s="17" customFormat="1" ht="25" customHeight="1" spans="1:2">
      <c r="A10" s="112" t="s">
        <v>91</v>
      </c>
      <c r="B10" s="113"/>
    </row>
    <row r="11" s="17" customFormat="1" ht="25" customHeight="1" spans="1:2">
      <c r="A11" s="110" t="s">
        <v>93</v>
      </c>
      <c r="B11" s="113"/>
    </row>
    <row r="12" s="17" customFormat="1" ht="25" customHeight="1" spans="1:2">
      <c r="A12" s="112" t="s">
        <v>90</v>
      </c>
      <c r="B12" s="113"/>
    </row>
    <row r="13" s="17" customFormat="1" ht="25" customHeight="1" spans="1:2">
      <c r="A13" s="112" t="s">
        <v>91</v>
      </c>
      <c r="B13" s="113"/>
    </row>
    <row r="14" s="17" customFormat="1" ht="25" customHeight="1" spans="1:2">
      <c r="A14" s="114" t="s">
        <v>94</v>
      </c>
      <c r="B14" s="113"/>
    </row>
    <row r="15" s="17" customFormat="1" ht="25" customHeight="1" spans="1:2">
      <c r="A15" s="112" t="s">
        <v>95</v>
      </c>
      <c r="B15" s="113"/>
    </row>
    <row r="16" s="17" customFormat="1" ht="25" customHeight="1" spans="1:2">
      <c r="A16" s="112" t="s">
        <v>96</v>
      </c>
      <c r="B16" s="113"/>
    </row>
    <row r="17" s="17" customFormat="1" ht="25" customHeight="1" spans="1:2">
      <c r="A17" s="112" t="s">
        <v>97</v>
      </c>
      <c r="B17" s="113"/>
    </row>
    <row r="18" s="17" customFormat="1" ht="25" customHeight="1" spans="1:2">
      <c r="A18" s="114" t="s">
        <v>98</v>
      </c>
      <c r="B18" s="113"/>
    </row>
    <row r="19" s="17" customFormat="1" ht="25" customHeight="1" spans="1:2">
      <c r="A19" s="114" t="s">
        <v>99</v>
      </c>
      <c r="B19" s="113"/>
    </row>
    <row r="20" s="17" customFormat="1" ht="25" customHeight="1" spans="1:2">
      <c r="A20" s="114" t="s">
        <v>100</v>
      </c>
      <c r="B20" s="113"/>
    </row>
    <row r="21" s="17" customFormat="1" ht="25" customHeight="1" spans="1:2">
      <c r="A21" s="114" t="s">
        <v>101</v>
      </c>
      <c r="B21" s="113"/>
    </row>
    <row r="22" s="17" customFormat="1" ht="25" customHeight="1" spans="1:2">
      <c r="A22" s="114" t="s">
        <v>102</v>
      </c>
      <c r="B22" s="115">
        <f>B23+B26+B29+B30</f>
        <v>0</v>
      </c>
    </row>
    <row r="23" s="17" customFormat="1" ht="25" customHeight="1" spans="1:2">
      <c r="A23" s="112" t="s">
        <v>103</v>
      </c>
      <c r="B23" s="115">
        <f>B24+B25</f>
        <v>0</v>
      </c>
    </row>
    <row r="24" s="17" customFormat="1" ht="25" customHeight="1" spans="1:2">
      <c r="A24" s="112" t="s">
        <v>104</v>
      </c>
      <c r="B24" s="115"/>
    </row>
    <row r="25" s="17" customFormat="1" ht="25" customHeight="1" spans="1:2">
      <c r="A25" s="112" t="s">
        <v>105</v>
      </c>
      <c r="B25" s="115"/>
    </row>
    <row r="26" s="17" customFormat="1" ht="25" customHeight="1" spans="1:2">
      <c r="A26" s="112" t="s">
        <v>106</v>
      </c>
      <c r="B26" s="115">
        <f>B27+B28</f>
        <v>0</v>
      </c>
    </row>
    <row r="27" s="17" customFormat="1" ht="25" customHeight="1" spans="1:2">
      <c r="A27" s="112" t="s">
        <v>107</v>
      </c>
      <c r="B27" s="115"/>
    </row>
    <row r="28" s="17" customFormat="1" ht="25" customHeight="1" spans="1:2">
      <c r="A28" s="112" t="s">
        <v>108</v>
      </c>
      <c r="B28" s="115"/>
    </row>
    <row r="29" s="17" customFormat="1" ht="25" customHeight="1" spans="1:2">
      <c r="A29" s="112" t="s">
        <v>109</v>
      </c>
      <c r="B29" s="115"/>
    </row>
    <row r="30" s="17" customFormat="1" ht="25" customHeight="1" spans="1:2">
      <c r="A30" s="112" t="s">
        <v>110</v>
      </c>
      <c r="B30" s="115"/>
    </row>
    <row r="31" ht="25" customHeight="1" spans="1:2">
      <c r="A31" s="116"/>
      <c r="B31" s="115"/>
    </row>
    <row r="32" s="17" customFormat="1" ht="25" customHeight="1" spans="1:2">
      <c r="A32" s="117" t="s">
        <v>111</v>
      </c>
      <c r="B32" s="92">
        <v>21977579.68</v>
      </c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scale="83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view="pageBreakPreview" zoomScaleNormal="100" workbookViewId="0">
      <selection activeCell="C17" sqref="C17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6.3333333333333" customWidth="1"/>
    <col min="4" max="4" width="13.3" customWidth="1"/>
    <col min="5" max="5" width="12.6333333333333" customWidth="1"/>
  </cols>
  <sheetData>
    <row r="1" ht="14.3" customHeight="1" spans="1:5">
      <c r="A1" s="10"/>
      <c r="B1" s="10"/>
      <c r="C1" s="10"/>
      <c r="D1" s="10"/>
      <c r="E1" s="10"/>
    </row>
    <row r="2" ht="39.85" customHeight="1" spans="1:5">
      <c r="A2" s="11" t="s">
        <v>112</v>
      </c>
      <c r="B2" s="11"/>
      <c r="C2" s="11"/>
      <c r="D2" s="11"/>
      <c r="E2" s="11"/>
    </row>
    <row r="3" ht="22.75" customHeight="1" spans="1:5">
      <c r="A3" s="12"/>
      <c r="B3" s="12"/>
      <c r="C3" s="12"/>
      <c r="D3" s="12"/>
      <c r="E3" s="12" t="s">
        <v>37</v>
      </c>
    </row>
    <row r="4" ht="22.75" customHeight="1" spans="1:5">
      <c r="A4" s="104" t="s">
        <v>113</v>
      </c>
      <c r="B4" s="104" t="s">
        <v>114</v>
      </c>
      <c r="C4" s="104" t="s">
        <v>115</v>
      </c>
      <c r="D4" s="104" t="s">
        <v>116</v>
      </c>
      <c r="E4" s="104" t="s">
        <v>117</v>
      </c>
    </row>
    <row r="5" ht="22.75" customHeight="1" spans="1:5">
      <c r="A5" s="76" t="s">
        <v>118</v>
      </c>
      <c r="B5" s="105">
        <f t="shared" ref="B5:B17" si="0">C5</f>
        <v>21977579.68</v>
      </c>
      <c r="C5" s="78">
        <f>C6+C9+C15</f>
        <v>21977579.68</v>
      </c>
      <c r="D5" s="60"/>
      <c r="E5" s="60"/>
    </row>
    <row r="6" ht="24" customHeight="1" spans="1:5">
      <c r="A6" s="64" t="s">
        <v>119</v>
      </c>
      <c r="B6" s="105">
        <f t="shared" si="0"/>
        <v>18071113.14</v>
      </c>
      <c r="C6" s="78">
        <f>C7</f>
        <v>18071113.14</v>
      </c>
      <c r="D6" s="60"/>
      <c r="E6" s="60"/>
    </row>
    <row r="7" ht="24" customHeight="1" spans="1:5">
      <c r="A7" s="64" t="s">
        <v>120</v>
      </c>
      <c r="B7" s="105">
        <f t="shared" si="0"/>
        <v>18071113.14</v>
      </c>
      <c r="C7" s="78">
        <f>C8</f>
        <v>18071113.14</v>
      </c>
      <c r="D7" s="60"/>
      <c r="E7" s="60"/>
    </row>
    <row r="8" ht="24" customHeight="1" spans="1:5">
      <c r="A8" s="66" t="s">
        <v>121</v>
      </c>
      <c r="B8" s="106">
        <f t="shared" si="0"/>
        <v>18071113.14</v>
      </c>
      <c r="C8" s="107">
        <v>18071113.14</v>
      </c>
      <c r="D8" s="50"/>
      <c r="E8" s="50"/>
    </row>
    <row r="9" ht="24" customHeight="1" spans="1:5">
      <c r="A9" s="64" t="s">
        <v>122</v>
      </c>
      <c r="B9" s="105">
        <f t="shared" si="0"/>
        <v>2768898.11</v>
      </c>
      <c r="C9" s="108">
        <f>C10+C13</f>
        <v>2768898.11</v>
      </c>
      <c r="D9" s="50"/>
      <c r="E9" s="50"/>
    </row>
    <row r="10" ht="24" customHeight="1" spans="1:5">
      <c r="A10" s="64" t="s">
        <v>123</v>
      </c>
      <c r="B10" s="105">
        <f t="shared" si="0"/>
        <v>2623443.79</v>
      </c>
      <c r="C10" s="108">
        <f>C11+C12</f>
        <v>2623443.79</v>
      </c>
      <c r="D10" s="50"/>
      <c r="E10" s="50"/>
    </row>
    <row r="11" ht="24" customHeight="1" spans="1:5">
      <c r="A11" s="66" t="s">
        <v>124</v>
      </c>
      <c r="B11" s="106">
        <f t="shared" si="0"/>
        <v>50720.53</v>
      </c>
      <c r="C11" s="107">
        <v>50720.53</v>
      </c>
      <c r="D11" s="50"/>
      <c r="E11" s="50"/>
    </row>
    <row r="12" ht="24" customHeight="1" spans="1:5">
      <c r="A12" s="81" t="s">
        <v>125</v>
      </c>
      <c r="B12" s="106">
        <f t="shared" si="0"/>
        <v>2572723.26</v>
      </c>
      <c r="C12" s="107">
        <v>2572723.26</v>
      </c>
      <c r="D12" s="50"/>
      <c r="E12" s="50"/>
    </row>
    <row r="13" ht="24" customHeight="1" spans="1:5">
      <c r="A13" s="64" t="s">
        <v>126</v>
      </c>
      <c r="B13" s="105">
        <f t="shared" si="0"/>
        <v>145454.32</v>
      </c>
      <c r="C13" s="108">
        <f>C14</f>
        <v>145454.32</v>
      </c>
      <c r="D13" s="50"/>
      <c r="E13" s="50"/>
    </row>
    <row r="14" ht="24" customHeight="1" spans="1:5">
      <c r="A14" s="66" t="s">
        <v>127</v>
      </c>
      <c r="B14" s="106">
        <f t="shared" si="0"/>
        <v>145454.32</v>
      </c>
      <c r="C14" s="107">
        <v>145454.32</v>
      </c>
      <c r="D14" s="50"/>
      <c r="E14" s="50"/>
    </row>
    <row r="15" ht="24" customHeight="1" spans="1:5">
      <c r="A15" s="64" t="s">
        <v>128</v>
      </c>
      <c r="B15" s="105">
        <f t="shared" si="0"/>
        <v>1137568.43</v>
      </c>
      <c r="C15" s="108">
        <f>C16</f>
        <v>1137568.43</v>
      </c>
      <c r="D15" s="50"/>
      <c r="E15" s="50"/>
    </row>
    <row r="16" ht="24" customHeight="1" spans="1:5">
      <c r="A16" s="64" t="s">
        <v>129</v>
      </c>
      <c r="B16" s="105">
        <f t="shared" si="0"/>
        <v>1137568.43</v>
      </c>
      <c r="C16" s="108">
        <f>C17</f>
        <v>1137568.43</v>
      </c>
      <c r="D16" s="50"/>
      <c r="E16" s="50"/>
    </row>
    <row r="17" ht="24" customHeight="1" spans="1:5">
      <c r="A17" s="66" t="s">
        <v>130</v>
      </c>
      <c r="B17" s="106">
        <f t="shared" si="0"/>
        <v>1137568.43</v>
      </c>
      <c r="C17" s="107">
        <v>1137568.43</v>
      </c>
      <c r="D17" s="50"/>
      <c r="E17" s="50"/>
    </row>
    <row r="18" ht="24" customHeight="1" spans="1:5">
      <c r="A18" s="50"/>
      <c r="B18" s="50"/>
      <c r="C18" s="50"/>
      <c r="D18" s="50"/>
      <c r="E18" s="50"/>
    </row>
    <row r="19" ht="24" customHeight="1" spans="1:5">
      <c r="A19" s="50"/>
      <c r="B19" s="50"/>
      <c r="C19" s="50"/>
      <c r="D19" s="50"/>
      <c r="E19" s="50"/>
    </row>
    <row r="20" ht="24" customHeight="1" spans="1:5">
      <c r="A20" s="50"/>
      <c r="B20" s="50"/>
      <c r="C20" s="50"/>
      <c r="D20" s="50"/>
      <c r="E20" s="50"/>
    </row>
    <row r="21" ht="24" customHeight="1" spans="1:5">
      <c r="A21" s="50"/>
      <c r="B21" s="50"/>
      <c r="C21" s="50"/>
      <c r="D21" s="50"/>
      <c r="E21" s="50"/>
    </row>
    <row r="22" ht="24" customHeight="1" spans="1:5">
      <c r="A22" s="50"/>
      <c r="B22" s="50"/>
      <c r="C22" s="50"/>
      <c r="D22" s="50"/>
      <c r="E22" s="50"/>
    </row>
    <row r="23" ht="24" customHeight="1" spans="1:5">
      <c r="A23" s="50"/>
      <c r="B23" s="50"/>
      <c r="C23" s="50"/>
      <c r="D23" s="50"/>
      <c r="E23" s="50"/>
    </row>
    <row r="24" ht="24" customHeight="1" spans="1:5">
      <c r="A24" s="50"/>
      <c r="B24" s="50"/>
      <c r="C24" s="50"/>
      <c r="D24" s="50"/>
      <c r="E24" s="50"/>
    </row>
    <row r="25" ht="24" customHeight="1" spans="1:5">
      <c r="A25" s="50"/>
      <c r="B25" s="50"/>
      <c r="C25" s="50"/>
      <c r="D25" s="50"/>
      <c r="E25" s="50"/>
    </row>
    <row r="26" ht="24" customHeight="1" spans="1:5">
      <c r="A26" s="50"/>
      <c r="B26" s="50"/>
      <c r="C26" s="50"/>
      <c r="D26" s="50"/>
      <c r="E26" s="50"/>
    </row>
    <row r="27" ht="24" customHeight="1" spans="1:5">
      <c r="A27" s="50"/>
      <c r="B27" s="50"/>
      <c r="C27" s="50"/>
      <c r="D27" s="50"/>
      <c r="E27" s="50"/>
    </row>
    <row r="28" ht="24" customHeight="1" spans="1:5">
      <c r="A28" s="50"/>
      <c r="B28" s="50"/>
      <c r="C28" s="50"/>
      <c r="D28" s="50"/>
      <c r="E28" s="50"/>
    </row>
  </sheetData>
  <mergeCells count="1">
    <mergeCell ref="A2:E2"/>
  </mergeCells>
  <pageMargins left="0.75" right="0.75" top="0.270000010728836" bottom="0.270000010728836" header="0" footer="0"/>
  <pageSetup paperSize="9" scale="8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"/>
  <sheetViews>
    <sheetView workbookViewId="0">
      <selection activeCell="D11" sqref="D11:D16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8" width="9.76666666666667" customWidth="1"/>
  </cols>
  <sheetData>
    <row r="1" ht="14.3" customHeight="1" spans="1:7">
      <c r="A1" s="10"/>
      <c r="B1" s="10"/>
      <c r="C1" s="10"/>
      <c r="D1" s="10"/>
      <c r="E1" s="10"/>
      <c r="F1" s="10"/>
      <c r="G1" s="10"/>
    </row>
    <row r="2" ht="39.85" customHeight="1" spans="1:7">
      <c r="A2" s="11" t="s">
        <v>131</v>
      </c>
      <c r="B2" s="11"/>
      <c r="C2" s="11"/>
      <c r="D2" s="11"/>
      <c r="E2" s="10"/>
      <c r="F2" s="10"/>
      <c r="G2" s="10"/>
    </row>
    <row r="3" ht="22.75" customHeight="1" spans="1:7">
      <c r="A3" s="12"/>
      <c r="B3" s="12"/>
      <c r="C3" s="58" t="s">
        <v>37</v>
      </c>
      <c r="D3" s="58"/>
      <c r="E3" s="12"/>
      <c r="F3" s="12"/>
      <c r="G3" s="12"/>
    </row>
    <row r="4" ht="22.75" customHeight="1" spans="1:7">
      <c r="A4" s="87" t="s">
        <v>38</v>
      </c>
      <c r="B4" s="87"/>
      <c r="C4" s="87" t="s">
        <v>39</v>
      </c>
      <c r="D4" s="87"/>
      <c r="E4" s="12"/>
      <c r="F4" s="12"/>
      <c r="G4" s="12"/>
    </row>
    <row r="5" ht="22.75" customHeight="1" spans="1:7">
      <c r="A5" s="87" t="s">
        <v>40</v>
      </c>
      <c r="B5" s="87" t="s">
        <v>41</v>
      </c>
      <c r="C5" s="87" t="s">
        <v>40</v>
      </c>
      <c r="D5" s="87" t="s">
        <v>118</v>
      </c>
      <c r="E5" s="12"/>
      <c r="F5" s="12"/>
      <c r="G5" s="12"/>
    </row>
    <row r="6" ht="22.75" customHeight="1" spans="1:7">
      <c r="A6" s="15" t="s">
        <v>132</v>
      </c>
      <c r="B6" s="97">
        <f>D6</f>
        <v>21977579.68</v>
      </c>
      <c r="C6" s="15" t="s">
        <v>133</v>
      </c>
      <c r="D6" s="98">
        <f>D11+D14+D16</f>
        <v>21977579.68</v>
      </c>
      <c r="E6" s="12"/>
      <c r="F6" s="12"/>
      <c r="G6" s="12"/>
    </row>
    <row r="7" ht="22.75" customHeight="1" spans="1:7">
      <c r="A7" s="15" t="s">
        <v>134</v>
      </c>
      <c r="B7" s="92"/>
      <c r="C7" s="15" t="s">
        <v>135</v>
      </c>
      <c r="D7" s="98"/>
      <c r="E7" s="12"/>
      <c r="F7" s="12"/>
      <c r="G7" s="12"/>
    </row>
    <row r="8" ht="22.75" customHeight="1" spans="1:7">
      <c r="A8" s="15" t="s">
        <v>136</v>
      </c>
      <c r="B8" s="92"/>
      <c r="C8" s="15" t="s">
        <v>137</v>
      </c>
      <c r="D8" s="98"/>
      <c r="E8" s="12"/>
      <c r="F8" s="12"/>
      <c r="G8" s="12"/>
    </row>
    <row r="9" ht="22.75" customHeight="1" spans="1:7">
      <c r="A9" s="15" t="s">
        <v>138</v>
      </c>
      <c r="B9" s="92"/>
      <c r="C9" s="15" t="s">
        <v>139</v>
      </c>
      <c r="D9" s="98"/>
      <c r="E9" s="12"/>
      <c r="F9" s="12"/>
      <c r="G9" s="12"/>
    </row>
    <row r="10" ht="22.75" customHeight="1" spans="1:7">
      <c r="A10" s="15"/>
      <c r="B10" s="99"/>
      <c r="C10" s="15" t="s">
        <v>140</v>
      </c>
      <c r="D10" s="98"/>
      <c r="E10" s="12"/>
      <c r="F10" s="12"/>
      <c r="G10" s="12"/>
    </row>
    <row r="11" ht="22.75" customHeight="1" spans="1:7">
      <c r="A11" s="15"/>
      <c r="B11" s="99"/>
      <c r="C11" s="15" t="s">
        <v>141</v>
      </c>
      <c r="D11" s="100">
        <v>18071113.14</v>
      </c>
      <c r="E11" s="12"/>
      <c r="F11" s="12"/>
      <c r="G11" s="12"/>
    </row>
    <row r="12" ht="22.75" customHeight="1" spans="1:7">
      <c r="A12" s="15"/>
      <c r="B12" s="99"/>
      <c r="C12" s="15" t="s">
        <v>142</v>
      </c>
      <c r="D12" s="100"/>
      <c r="E12" s="12"/>
      <c r="F12" s="12"/>
      <c r="G12" s="12"/>
    </row>
    <row r="13" ht="22.75" customHeight="1" spans="1:7">
      <c r="A13" s="55"/>
      <c r="B13" s="93"/>
      <c r="C13" s="15" t="s">
        <v>143</v>
      </c>
      <c r="D13" s="100"/>
      <c r="E13" s="12"/>
      <c r="F13" s="12"/>
      <c r="G13" s="12"/>
    </row>
    <row r="14" ht="22.75" customHeight="1" spans="1:7">
      <c r="A14" s="15"/>
      <c r="B14" s="99"/>
      <c r="C14" s="15" t="s">
        <v>144</v>
      </c>
      <c r="D14" s="101">
        <v>2768898.11</v>
      </c>
      <c r="E14" s="12"/>
      <c r="F14" s="12"/>
      <c r="G14" s="57"/>
    </row>
    <row r="15" ht="22.75" customHeight="1" spans="1:7">
      <c r="A15" s="15"/>
      <c r="B15" s="99"/>
      <c r="C15" s="15" t="s">
        <v>145</v>
      </c>
      <c r="D15" s="101"/>
      <c r="E15" s="12"/>
      <c r="F15" s="12"/>
      <c r="G15" s="12"/>
    </row>
    <row r="16" ht="22.75" customHeight="1" spans="1:7">
      <c r="A16" s="15"/>
      <c r="B16" s="99"/>
      <c r="C16" s="15" t="s">
        <v>146</v>
      </c>
      <c r="D16" s="101">
        <v>1137568.43</v>
      </c>
      <c r="E16" s="12"/>
      <c r="F16" s="12"/>
      <c r="G16" s="12"/>
    </row>
    <row r="17" ht="22.75" customHeight="1" spans="1:7">
      <c r="A17" s="15"/>
      <c r="B17" s="99"/>
      <c r="C17" s="15" t="s">
        <v>147</v>
      </c>
      <c r="D17" s="98"/>
      <c r="E17" s="12"/>
      <c r="F17" s="12"/>
      <c r="G17" s="12"/>
    </row>
    <row r="18" ht="22.75" customHeight="1" spans="1:7">
      <c r="A18" s="15"/>
      <c r="B18" s="99"/>
      <c r="C18" s="15" t="s">
        <v>148</v>
      </c>
      <c r="D18" s="92"/>
      <c r="E18" s="12"/>
      <c r="F18" s="12"/>
      <c r="G18" s="12"/>
    </row>
    <row r="19" ht="22.75" customHeight="1" spans="1:7">
      <c r="A19" s="15"/>
      <c r="B19" s="15"/>
      <c r="C19" s="15" t="s">
        <v>149</v>
      </c>
      <c r="D19" s="92"/>
      <c r="E19" s="12"/>
      <c r="F19" s="12"/>
      <c r="G19" s="12"/>
    </row>
    <row r="20" ht="22.75" customHeight="1" spans="1:7">
      <c r="A20" s="15"/>
      <c r="B20" s="15"/>
      <c r="C20" s="15" t="s">
        <v>150</v>
      </c>
      <c r="D20" s="92"/>
      <c r="E20" s="12"/>
      <c r="F20" s="12"/>
      <c r="G20" s="12"/>
    </row>
    <row r="21" ht="22.75" customHeight="1" spans="1:7">
      <c r="A21" s="15"/>
      <c r="B21" s="15"/>
      <c r="C21" s="15" t="s">
        <v>151</v>
      </c>
      <c r="D21" s="92"/>
      <c r="E21" s="12"/>
      <c r="F21" s="12"/>
      <c r="G21" s="12"/>
    </row>
    <row r="22" ht="22.75" customHeight="1" spans="1:7">
      <c r="A22" s="15"/>
      <c r="B22" s="15"/>
      <c r="C22" s="15" t="s">
        <v>152</v>
      </c>
      <c r="D22" s="92"/>
      <c r="E22" s="12"/>
      <c r="F22" s="12"/>
      <c r="G22" s="12"/>
    </row>
    <row r="23" ht="22.75" customHeight="1" spans="1:7">
      <c r="A23" s="15"/>
      <c r="B23" s="15"/>
      <c r="C23" s="15" t="s">
        <v>153</v>
      </c>
      <c r="D23" s="92"/>
      <c r="E23" s="12"/>
      <c r="F23" s="12"/>
      <c r="G23" s="12"/>
    </row>
    <row r="24" ht="22.75" customHeight="1" spans="1:7">
      <c r="A24" s="15"/>
      <c r="B24" s="15"/>
      <c r="C24" s="15" t="s">
        <v>154</v>
      </c>
      <c r="D24" s="92"/>
      <c r="E24" s="12"/>
      <c r="F24" s="12"/>
      <c r="G24" s="12"/>
    </row>
    <row r="25" ht="22.75" customHeight="1" spans="1:7">
      <c r="A25" s="15"/>
      <c r="B25" s="15"/>
      <c r="C25" s="15" t="s">
        <v>155</v>
      </c>
      <c r="D25" s="92"/>
      <c r="E25" s="12"/>
      <c r="F25" s="12"/>
      <c r="G25" s="12"/>
    </row>
    <row r="26" ht="22.75" customHeight="1" spans="1:7">
      <c r="A26" s="15"/>
      <c r="B26" s="15"/>
      <c r="C26" s="15" t="s">
        <v>156</v>
      </c>
      <c r="D26" s="92"/>
      <c r="E26" s="12"/>
      <c r="F26" s="12"/>
      <c r="G26" s="12"/>
    </row>
    <row r="27" ht="22.75" customHeight="1" spans="1:7">
      <c r="A27" s="15"/>
      <c r="B27" s="15"/>
      <c r="C27" s="15" t="s">
        <v>157</v>
      </c>
      <c r="D27" s="92"/>
      <c r="E27" s="12"/>
      <c r="F27" s="12"/>
      <c r="G27" s="12"/>
    </row>
    <row r="28" ht="22.75" customHeight="1" spans="1:7">
      <c r="A28" s="15"/>
      <c r="B28" s="15"/>
      <c r="C28" s="15" t="s">
        <v>158</v>
      </c>
      <c r="D28" s="92"/>
      <c r="E28" s="12"/>
      <c r="F28" s="12"/>
      <c r="G28" s="12"/>
    </row>
    <row r="29" ht="22.75" customHeight="1" spans="1:7">
      <c r="A29" s="15"/>
      <c r="B29" s="15"/>
      <c r="C29" s="15" t="s">
        <v>159</v>
      </c>
      <c r="D29" s="92"/>
      <c r="E29" s="12"/>
      <c r="F29" s="12"/>
      <c r="G29" s="12"/>
    </row>
    <row r="30" ht="22.75" customHeight="1" spans="1:7">
      <c r="A30" s="15"/>
      <c r="B30" s="15"/>
      <c r="C30" s="15" t="s">
        <v>160</v>
      </c>
      <c r="D30" s="92"/>
      <c r="E30" s="12"/>
      <c r="F30" s="12"/>
      <c r="G30" s="12"/>
    </row>
    <row r="31" ht="22.75" customHeight="1" spans="1:7">
      <c r="A31" s="15"/>
      <c r="B31" s="15"/>
      <c r="C31" s="15" t="s">
        <v>161</v>
      </c>
      <c r="D31" s="92"/>
      <c r="E31" s="12"/>
      <c r="F31" s="12"/>
      <c r="G31" s="12"/>
    </row>
    <row r="32" ht="22.75" customHeight="1" spans="1:7">
      <c r="A32" s="15"/>
      <c r="B32" s="15"/>
      <c r="C32" s="15" t="s">
        <v>162</v>
      </c>
      <c r="D32" s="92"/>
      <c r="E32" s="12"/>
      <c r="F32" s="12"/>
      <c r="G32" s="12"/>
    </row>
    <row r="33" ht="22.75" customHeight="1" spans="1:7">
      <c r="A33" s="15"/>
      <c r="B33" s="15"/>
      <c r="C33" s="15" t="s">
        <v>163</v>
      </c>
      <c r="D33" s="92"/>
      <c r="E33" s="12"/>
      <c r="F33" s="12"/>
      <c r="G33" s="12"/>
    </row>
    <row r="34" ht="22.75" customHeight="1" spans="1:7">
      <c r="A34" s="15"/>
      <c r="B34" s="15"/>
      <c r="C34" s="15" t="s">
        <v>164</v>
      </c>
      <c r="D34" s="92"/>
      <c r="E34" s="12"/>
      <c r="F34" s="12"/>
      <c r="G34" s="12"/>
    </row>
    <row r="35" ht="22.75" customHeight="1" spans="1:7">
      <c r="A35" s="15"/>
      <c r="B35" s="15"/>
      <c r="C35" s="15" t="s">
        <v>165</v>
      </c>
      <c r="D35" s="92"/>
      <c r="E35" s="12"/>
      <c r="F35" s="12"/>
      <c r="G35" s="12"/>
    </row>
    <row r="36" ht="22.75" customHeight="1" spans="1:7">
      <c r="A36" s="15"/>
      <c r="B36" s="15"/>
      <c r="C36" s="15" t="s">
        <v>166</v>
      </c>
      <c r="D36" s="97"/>
      <c r="E36" s="12"/>
      <c r="F36" s="12"/>
      <c r="G36" s="12"/>
    </row>
    <row r="37" ht="22.75" customHeight="1" spans="1:7">
      <c r="A37" s="87" t="s">
        <v>167</v>
      </c>
      <c r="B37" s="102">
        <f>B6</f>
        <v>21977579.68</v>
      </c>
      <c r="C37" s="87" t="s">
        <v>168</v>
      </c>
      <c r="D37" s="103">
        <f>D6</f>
        <v>21977579.68</v>
      </c>
      <c r="E37" s="57"/>
      <c r="F37" s="12"/>
      <c r="G37" s="12"/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scale="93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workbookViewId="0">
      <selection activeCell="D10" sqref="D10"/>
    </sheetView>
  </sheetViews>
  <sheetFormatPr defaultColWidth="10" defaultRowHeight="13.5" outlineLevelRow="7"/>
  <cols>
    <col min="1" max="1" width="34.8833333333333" customWidth="1"/>
    <col min="2" max="2" width="18.05" customWidth="1"/>
    <col min="3" max="3" width="14.925" customWidth="1"/>
    <col min="4" max="4" width="18.5583333333333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4.3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39.85" customHeight="1" spans="1:11">
      <c r="A2" s="11" t="s">
        <v>169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2.75" customHeight="1" spans="1:11">
      <c r="A3" s="12"/>
      <c r="B3" s="12"/>
      <c r="C3" s="12"/>
      <c r="D3" s="12"/>
      <c r="E3" s="12"/>
      <c r="F3" s="12"/>
      <c r="G3" s="12"/>
      <c r="H3" s="12"/>
      <c r="I3" s="12"/>
      <c r="J3" s="58" t="s">
        <v>37</v>
      </c>
      <c r="K3" s="58"/>
    </row>
    <row r="4" ht="22.75" customHeight="1" spans="1:11">
      <c r="A4" s="87" t="s">
        <v>170</v>
      </c>
      <c r="B4" s="87" t="s">
        <v>118</v>
      </c>
      <c r="C4" s="87" t="s">
        <v>171</v>
      </c>
      <c r="D4" s="87"/>
      <c r="E4" s="87"/>
      <c r="F4" s="87" t="s">
        <v>172</v>
      </c>
      <c r="G4" s="87"/>
      <c r="H4" s="87"/>
      <c r="I4" s="87" t="s">
        <v>173</v>
      </c>
      <c r="J4" s="87"/>
      <c r="K4" s="87"/>
    </row>
    <row r="5" ht="22.75" customHeight="1" spans="1:11">
      <c r="A5" s="87"/>
      <c r="B5" s="87"/>
      <c r="C5" s="14" t="s">
        <v>118</v>
      </c>
      <c r="D5" s="14" t="s">
        <v>115</v>
      </c>
      <c r="E5" s="14" t="s">
        <v>116</v>
      </c>
      <c r="F5" s="14" t="s">
        <v>118</v>
      </c>
      <c r="G5" s="14" t="s">
        <v>115</v>
      </c>
      <c r="H5" s="14" t="s">
        <v>116</v>
      </c>
      <c r="I5" s="14" t="s">
        <v>118</v>
      </c>
      <c r="J5" s="14" t="s">
        <v>115</v>
      </c>
      <c r="K5" s="14" t="s">
        <v>116</v>
      </c>
    </row>
    <row r="6" ht="22.75" customHeight="1" spans="1:11">
      <c r="A6" s="55" t="s">
        <v>118</v>
      </c>
      <c r="B6" s="88">
        <f>C6</f>
        <v>21977579.68</v>
      </c>
      <c r="C6" s="88">
        <f>D6</f>
        <v>21977579.68</v>
      </c>
      <c r="D6" s="89">
        <f>D7</f>
        <v>21977579.68</v>
      </c>
      <c r="E6" s="90"/>
      <c r="F6" s="90"/>
      <c r="G6" s="90"/>
      <c r="H6" s="90"/>
      <c r="I6" s="90"/>
      <c r="J6" s="90"/>
      <c r="K6" s="90"/>
    </row>
    <row r="7" ht="22.75" customHeight="1" spans="1:11">
      <c r="A7" s="91" t="s">
        <v>3</v>
      </c>
      <c r="B7" s="88">
        <f>C7</f>
        <v>21977579.68</v>
      </c>
      <c r="C7" s="88">
        <f>D7</f>
        <v>21977579.68</v>
      </c>
      <c r="D7" s="92">
        <v>21977579.68</v>
      </c>
      <c r="E7" s="93"/>
      <c r="F7" s="93"/>
      <c r="G7" s="93"/>
      <c r="H7" s="93"/>
      <c r="I7" s="93"/>
      <c r="J7" s="93"/>
      <c r="K7" s="93"/>
    </row>
    <row r="8" ht="22.75" customHeight="1" spans="1:11">
      <c r="A8" s="94"/>
      <c r="B8" s="95"/>
      <c r="C8" s="96"/>
      <c r="D8" s="96"/>
      <c r="E8" s="93"/>
      <c r="F8" s="93"/>
      <c r="G8" s="93"/>
      <c r="H8" s="93"/>
      <c r="I8" s="93"/>
      <c r="J8" s="93"/>
      <c r="K8" s="93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70000010728836" bottom="0.270000010728836" header="0" footer="0"/>
  <pageSetup paperSize="9" scale="6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6"/>
  <sheetViews>
    <sheetView workbookViewId="0">
      <selection activeCell="D1" sqref="D$1:D$1048576"/>
    </sheetView>
  </sheetViews>
  <sheetFormatPr defaultColWidth="10" defaultRowHeight="13.5" outlineLevelCol="4"/>
  <cols>
    <col min="1" max="1" width="17.5" customWidth="1"/>
    <col min="2" max="2" width="25.7833333333333" customWidth="1"/>
    <col min="3" max="3" width="25.6416666666667" customWidth="1"/>
    <col min="4" max="4" width="25.6416666666667" style="26" customWidth="1"/>
    <col min="5" max="5" width="25.6416666666667" customWidth="1"/>
  </cols>
  <sheetData>
    <row r="1" ht="14.3" customHeight="1" spans="1:5">
      <c r="A1" s="71"/>
    </row>
    <row r="2" ht="36.9" customHeight="1" spans="1:5">
      <c r="A2" s="11" t="s">
        <v>174</v>
      </c>
      <c r="B2" s="11"/>
      <c r="C2" s="11"/>
      <c r="D2" s="30"/>
      <c r="E2" s="11"/>
    </row>
    <row r="3" ht="21.85" customHeight="1" spans="1:5">
      <c r="A3" s="12"/>
      <c r="B3" s="12"/>
      <c r="C3" s="58" t="s">
        <v>37</v>
      </c>
      <c r="D3" s="58"/>
      <c r="E3" s="58"/>
    </row>
    <row r="4" ht="22.75" customHeight="1" spans="1:5">
      <c r="A4" s="59" t="s">
        <v>113</v>
      </c>
      <c r="B4" s="59"/>
      <c r="C4" s="59" t="s">
        <v>171</v>
      </c>
      <c r="D4" s="60"/>
      <c r="E4" s="59"/>
    </row>
    <row r="5" ht="22.75" customHeight="1" spans="1:5">
      <c r="A5" s="72" t="s">
        <v>175</v>
      </c>
      <c r="B5" s="72" t="s">
        <v>176</v>
      </c>
      <c r="C5" s="73" t="s">
        <v>118</v>
      </c>
      <c r="D5" s="74" t="s">
        <v>115</v>
      </c>
      <c r="E5" s="72" t="s">
        <v>116</v>
      </c>
    </row>
    <row r="6" ht="24" customHeight="1" spans="1:5">
      <c r="A6" s="75"/>
      <c r="B6" s="76" t="s">
        <v>118</v>
      </c>
      <c r="C6" s="77">
        <f t="shared" ref="C6:C18" si="0">D6</f>
        <v>21977579.68</v>
      </c>
      <c r="D6" s="78">
        <f>D7+D10+D16</f>
        <v>21977579.68</v>
      </c>
      <c r="E6" s="79"/>
    </row>
    <row r="7" ht="24" customHeight="1" spans="1:5">
      <c r="A7" s="35" t="s">
        <v>177</v>
      </c>
      <c r="B7" s="80" t="s">
        <v>178</v>
      </c>
      <c r="C7" s="77">
        <f t="shared" si="0"/>
        <v>18071113.14</v>
      </c>
      <c r="D7" s="78">
        <f>D8</f>
        <v>18071113.14</v>
      </c>
      <c r="E7" s="60"/>
    </row>
    <row r="8" ht="24" customHeight="1" spans="1:5">
      <c r="A8" s="35" t="s">
        <v>179</v>
      </c>
      <c r="B8" s="80" t="s">
        <v>180</v>
      </c>
      <c r="C8" s="77">
        <f t="shared" si="0"/>
        <v>18071113.14</v>
      </c>
      <c r="D8" s="78">
        <f>D9</f>
        <v>18071113.14</v>
      </c>
      <c r="E8" s="60"/>
    </row>
    <row r="9" ht="24" customHeight="1" spans="1:5">
      <c r="A9" s="51" t="s">
        <v>181</v>
      </c>
      <c r="B9" s="81" t="s">
        <v>182</v>
      </c>
      <c r="C9" s="82">
        <f t="shared" si="0"/>
        <v>18071113.14</v>
      </c>
      <c r="D9" s="45">
        <v>18071113.14</v>
      </c>
      <c r="E9" s="83"/>
    </row>
    <row r="10" ht="24" customHeight="1" spans="1:5">
      <c r="A10" s="35" t="s">
        <v>183</v>
      </c>
      <c r="B10" s="80" t="s">
        <v>184</v>
      </c>
      <c r="C10" s="77">
        <f t="shared" si="0"/>
        <v>2768898.11</v>
      </c>
      <c r="D10" s="84">
        <f>D11+D14</f>
        <v>2768898.11</v>
      </c>
      <c r="E10" s="83"/>
    </row>
    <row r="11" ht="24" customHeight="1" spans="1:5">
      <c r="A11" s="35" t="s">
        <v>185</v>
      </c>
      <c r="B11" s="80" t="s">
        <v>186</v>
      </c>
      <c r="C11" s="77">
        <f t="shared" si="0"/>
        <v>2623443.79</v>
      </c>
      <c r="D11" s="84">
        <f>D12+D13</f>
        <v>2623443.79</v>
      </c>
      <c r="E11" s="83"/>
    </row>
    <row r="12" ht="24" customHeight="1" spans="1:5">
      <c r="A12" s="51">
        <v>2080502</v>
      </c>
      <c r="B12" s="81" t="s">
        <v>187</v>
      </c>
      <c r="C12" s="82">
        <f t="shared" si="0"/>
        <v>50720.53</v>
      </c>
      <c r="D12" s="45">
        <v>50720.53</v>
      </c>
      <c r="E12" s="83"/>
    </row>
    <row r="13" ht="24" customHeight="1" spans="1:5">
      <c r="A13" s="51">
        <v>2080505</v>
      </c>
      <c r="B13" s="85" t="s">
        <v>188</v>
      </c>
      <c r="C13" s="82">
        <f t="shared" si="0"/>
        <v>2572723.26</v>
      </c>
      <c r="D13" s="45">
        <v>2572723.26</v>
      </c>
      <c r="E13" s="83"/>
    </row>
    <row r="14" ht="24" customHeight="1" spans="1:5">
      <c r="A14" s="35">
        <v>20899</v>
      </c>
      <c r="B14" s="80" t="s">
        <v>189</v>
      </c>
      <c r="C14" s="77">
        <f t="shared" si="0"/>
        <v>145454.32</v>
      </c>
      <c r="D14" s="84">
        <f t="shared" ref="D14:D17" si="1">D15</f>
        <v>145454.32</v>
      </c>
      <c r="E14" s="83"/>
    </row>
    <row r="15" ht="24" customHeight="1" spans="1:5">
      <c r="A15" s="51">
        <v>2089999</v>
      </c>
      <c r="B15" s="81" t="s">
        <v>190</v>
      </c>
      <c r="C15" s="82">
        <f t="shared" si="0"/>
        <v>145454.32</v>
      </c>
      <c r="D15" s="45">
        <v>145454.32</v>
      </c>
      <c r="E15" s="83"/>
    </row>
    <row r="16" ht="24" customHeight="1" spans="1:5">
      <c r="A16" s="35">
        <v>210</v>
      </c>
      <c r="B16" s="80" t="s">
        <v>191</v>
      </c>
      <c r="C16" s="77">
        <f t="shared" si="0"/>
        <v>1137568.43</v>
      </c>
      <c r="D16" s="84">
        <f t="shared" si="1"/>
        <v>1137568.43</v>
      </c>
      <c r="E16" s="83"/>
    </row>
    <row r="17" ht="24" customHeight="1" spans="1:5">
      <c r="A17" s="35">
        <v>21011</v>
      </c>
      <c r="B17" s="80" t="s">
        <v>192</v>
      </c>
      <c r="C17" s="77">
        <f t="shared" si="0"/>
        <v>1137568.43</v>
      </c>
      <c r="D17" s="84">
        <f t="shared" si="1"/>
        <v>1137568.43</v>
      </c>
      <c r="E17" s="83"/>
    </row>
    <row r="18" ht="24" customHeight="1" spans="1:5">
      <c r="A18" s="51">
        <v>2101102</v>
      </c>
      <c r="B18" s="81" t="s">
        <v>193</v>
      </c>
      <c r="C18" s="82">
        <f t="shared" si="0"/>
        <v>1137568.43</v>
      </c>
      <c r="D18" s="45">
        <v>1137568.43</v>
      </c>
      <c r="E18" s="83"/>
    </row>
    <row r="19" ht="24" customHeight="1" spans="1:5">
      <c r="A19" s="83"/>
      <c r="B19" s="83"/>
      <c r="C19" s="83"/>
      <c r="D19" s="86"/>
      <c r="E19" s="83"/>
    </row>
    <row r="20" ht="24" customHeight="1" spans="1:5">
      <c r="A20" s="83"/>
      <c r="B20" s="83"/>
      <c r="C20" s="83"/>
      <c r="D20" s="86"/>
      <c r="E20" s="83"/>
    </row>
    <row r="21" ht="24" customHeight="1" spans="1:5">
      <c r="A21" s="83"/>
      <c r="B21" s="83"/>
      <c r="C21" s="83"/>
      <c r="D21" s="86"/>
      <c r="E21" s="83"/>
    </row>
    <row r="22" ht="24" customHeight="1" spans="1:5">
      <c r="A22" s="83"/>
      <c r="B22" s="83"/>
      <c r="C22" s="83"/>
      <c r="D22" s="86"/>
      <c r="E22" s="83"/>
    </row>
    <row r="23" ht="24" customHeight="1" spans="1:5">
      <c r="A23" s="83"/>
      <c r="B23" s="83"/>
      <c r="C23" s="83"/>
      <c r="D23" s="86"/>
      <c r="E23" s="83"/>
    </row>
    <row r="24" ht="24" customHeight="1" spans="1:5">
      <c r="A24" s="83"/>
      <c r="B24" s="83"/>
      <c r="C24" s="83"/>
      <c r="D24" s="86"/>
      <c r="E24" s="83"/>
    </row>
    <row r="25" ht="24" customHeight="1" spans="1:5">
      <c r="A25" s="83"/>
      <c r="B25" s="83"/>
      <c r="C25" s="83"/>
      <c r="D25" s="86"/>
      <c r="E25" s="83"/>
    </row>
    <row r="26" ht="24" customHeight="1" spans="1:5">
      <c r="A26" s="83"/>
      <c r="B26" s="83"/>
      <c r="C26" s="83"/>
      <c r="D26" s="86"/>
      <c r="E26" s="83"/>
    </row>
  </sheetData>
  <mergeCells count="4">
    <mergeCell ref="A2:E2"/>
    <mergeCell ref="C3:E3"/>
    <mergeCell ref="A4:B4"/>
    <mergeCell ref="C4:E4"/>
  </mergeCells>
  <pageMargins left="0.75" right="0.75" top="0.268999993801117" bottom="0.268999993801117" header="0" footer="0"/>
  <pageSetup paperSize="9" scale="73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6"/>
  <sheetViews>
    <sheetView workbookViewId="0">
      <selection activeCell="E1" sqref="E$1:E$1048576"/>
    </sheetView>
  </sheetViews>
  <sheetFormatPr defaultColWidth="10" defaultRowHeight="13.5" outlineLevelCol="4"/>
  <cols>
    <col min="1" max="1" width="13.7" customWidth="1"/>
    <col min="2" max="2" width="23.4416666666667" customWidth="1"/>
    <col min="3" max="3" width="19.675" customWidth="1"/>
    <col min="4" max="4" width="19.5583333333333" customWidth="1"/>
    <col min="5" max="5" width="19.775" style="26" customWidth="1"/>
  </cols>
  <sheetData>
    <row r="1" ht="18.05" customHeight="1" spans="1:5">
      <c r="A1" s="10"/>
      <c r="B1" s="10"/>
      <c r="C1" s="10"/>
      <c r="D1" s="10"/>
      <c r="E1" s="29"/>
    </row>
    <row r="2" ht="39.85" customHeight="1" spans="1:5">
      <c r="A2" s="11" t="s">
        <v>194</v>
      </c>
      <c r="B2" s="11"/>
      <c r="C2" s="11"/>
      <c r="D2" s="11"/>
      <c r="E2" s="30"/>
    </row>
    <row r="3" ht="22.75" customHeight="1" spans="1:5">
      <c r="A3" s="57"/>
      <c r="B3" s="57"/>
      <c r="C3" s="12"/>
      <c r="D3" s="12"/>
      <c r="E3" s="58" t="s">
        <v>37</v>
      </c>
    </row>
    <row r="4" ht="22.75" customHeight="1" spans="1:5">
      <c r="A4" s="59" t="s">
        <v>195</v>
      </c>
      <c r="B4" s="59"/>
      <c r="C4" s="59" t="s">
        <v>196</v>
      </c>
      <c r="D4" s="59"/>
      <c r="E4" s="60"/>
    </row>
    <row r="5" ht="22.75" customHeight="1" spans="1:5">
      <c r="A5" s="59" t="s">
        <v>175</v>
      </c>
      <c r="B5" s="59" t="s">
        <v>176</v>
      </c>
      <c r="C5" s="59" t="s">
        <v>118</v>
      </c>
      <c r="D5" s="59" t="s">
        <v>197</v>
      </c>
      <c r="E5" s="60" t="s">
        <v>198</v>
      </c>
    </row>
    <row r="6" ht="22.75" customHeight="1" spans="1:5">
      <c r="A6" s="59"/>
      <c r="B6" s="61" t="s">
        <v>118</v>
      </c>
      <c r="C6" s="62">
        <f t="shared" ref="C6:C10" si="0">D6+E6</f>
        <v>18071113.14</v>
      </c>
      <c r="D6" s="62">
        <f>D7</f>
        <v>17852203.12</v>
      </c>
      <c r="E6" s="44">
        <f>E11</f>
        <v>218910.02</v>
      </c>
    </row>
    <row r="7" ht="27" customHeight="1" spans="1:5">
      <c r="A7" s="63" t="s">
        <v>199</v>
      </c>
      <c r="B7" s="64" t="s">
        <v>200</v>
      </c>
      <c r="C7" s="62">
        <f>SUM(C8:C10)</f>
        <v>17852203.12</v>
      </c>
      <c r="D7" s="62">
        <f>D8+D9+D10</f>
        <v>17852203.12</v>
      </c>
      <c r="E7" s="44"/>
    </row>
    <row r="8" ht="27" customHeight="1" spans="1:5">
      <c r="A8" s="65" t="s">
        <v>201</v>
      </c>
      <c r="B8" s="66" t="s">
        <v>202</v>
      </c>
      <c r="C8" s="67">
        <f t="shared" si="0"/>
        <v>8312294.4</v>
      </c>
      <c r="D8" s="67">
        <v>8312294.4</v>
      </c>
      <c r="E8" s="44"/>
    </row>
    <row r="9" ht="27" customHeight="1" spans="1:5">
      <c r="A9" s="65" t="s">
        <v>203</v>
      </c>
      <c r="B9" s="66" t="s">
        <v>204</v>
      </c>
      <c r="C9" s="67">
        <f t="shared" si="0"/>
        <v>599760</v>
      </c>
      <c r="D9" s="67">
        <v>599760</v>
      </c>
      <c r="E9" s="44"/>
    </row>
    <row r="10" ht="27" customHeight="1" spans="1:5">
      <c r="A10" s="42" t="s">
        <v>205</v>
      </c>
      <c r="B10" s="43" t="s">
        <v>206</v>
      </c>
      <c r="C10" s="67">
        <f t="shared" si="0"/>
        <v>8940148.72</v>
      </c>
      <c r="D10" s="67">
        <v>8940148.72</v>
      </c>
      <c r="E10" s="44"/>
    </row>
    <row r="11" ht="24" customHeight="1" spans="1:5">
      <c r="A11" s="68" t="s">
        <v>207</v>
      </c>
      <c r="B11" s="40" t="s">
        <v>208</v>
      </c>
      <c r="C11" s="62">
        <f>SUM(C12:C13)</f>
        <v>218910.02</v>
      </c>
      <c r="D11" s="62"/>
      <c r="E11" s="37">
        <f>SUM(E12:E13)</f>
        <v>218910.02</v>
      </c>
    </row>
    <row r="12" ht="24" customHeight="1" spans="1:5">
      <c r="A12" s="42" t="s">
        <v>209</v>
      </c>
      <c r="B12" s="43" t="s">
        <v>210</v>
      </c>
      <c r="C12" s="67">
        <f>E12</f>
        <v>132231.2</v>
      </c>
      <c r="D12" s="67"/>
      <c r="E12" s="45">
        <v>132231.2</v>
      </c>
    </row>
    <row r="13" ht="24" customHeight="1" spans="1:5">
      <c r="A13" s="42" t="s">
        <v>211</v>
      </c>
      <c r="B13" s="43" t="s">
        <v>212</v>
      </c>
      <c r="C13" s="67">
        <f>E13</f>
        <v>86678.82</v>
      </c>
      <c r="D13" s="67"/>
      <c r="E13" s="45">
        <v>86678.82</v>
      </c>
    </row>
    <row r="14" ht="24" customHeight="1" spans="1:5">
      <c r="A14" s="66"/>
      <c r="B14" s="66"/>
      <c r="C14" s="69"/>
      <c r="D14" s="69"/>
      <c r="E14" s="70"/>
    </row>
    <row r="15" ht="24" customHeight="1" spans="1:5">
      <c r="A15" s="66"/>
      <c r="B15" s="66"/>
      <c r="C15" s="70"/>
      <c r="D15" s="70"/>
      <c r="E15" s="70"/>
    </row>
    <row r="16" ht="24" customHeight="1" spans="1:5">
      <c r="A16" s="66"/>
      <c r="B16" s="66"/>
      <c r="C16" s="70"/>
      <c r="D16" s="70"/>
      <c r="E16" s="70"/>
    </row>
  </sheetData>
  <mergeCells count="4">
    <mergeCell ref="A2:E2"/>
    <mergeCell ref="A3:B3"/>
    <mergeCell ref="A4:B4"/>
    <mergeCell ref="C4:E4"/>
  </mergeCells>
  <pageMargins left="0.75" right="0.75" top="0.270000010728836" bottom="0.270000010728836" header="0" footer="0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钱来钱去</cp:lastModifiedBy>
  <dcterms:created xsi:type="dcterms:W3CDTF">2023-01-31T08:53:00Z</dcterms:created>
  <dcterms:modified xsi:type="dcterms:W3CDTF">2026-03-17T02:25:39Z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54C80BC5E32D4B2596A6365A6DA0E22A</vt:lpwstr>
  </property>
  <property fmtid="{D5CDD505-2E9C-101B-9397-08002B2CF9AE}" pid="4" name="CalculationRule">
    <vt:i4>0</vt:i4>
  </property>
</Properties>
</file>