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4"/>
  </bookViews>
  <sheets>
    <sheet name="封面" sheetId="1" r:id="rId1"/>
    <sheet name="目录" sheetId="2" r:id="rId2"/>
    <sheet name="表1" sheetId="3" r:id="rId3"/>
    <sheet name="表2" sheetId="15" r:id="rId4"/>
    <sheet name="表3" sheetId="5" r:id="rId5"/>
    <sheet name="表4" sheetId="6" r:id="rId6"/>
    <sheet name="表5" sheetId="7" r:id="rId7"/>
    <sheet name="表6" sheetId="8" r:id="rId8"/>
    <sheet name="表7" sheetId="9" r:id="rId9"/>
    <sheet name="表8" sheetId="10" r:id="rId10"/>
    <sheet name="表9" sheetId="11" r:id="rId11"/>
    <sheet name="表10" sheetId="14" r:id="rId12"/>
    <sheet name="表11" sheetId="13" r:id="rId13"/>
    <sheet name="表12" sheetId="16" r:id="rId14"/>
    <sheet name="表13" sheetId="17" r:id="rId15"/>
    <sheet name="表14" sheetId="18" r:id="rId16"/>
  </sheets>
  <definedNames>
    <definedName name="_xlnm.Print_Area" localSheetId="11">表10!$A$1:$C$12</definedName>
    <definedName name="_xlnm.Print_Titles" localSheetId="11">表10!$1:$5</definedName>
    <definedName name="_xlnm.Print_Area" localSheetId="3">表2!$A$1:$B$29</definedName>
    <definedName name="_xlnm.Print_Titles" localSheetId="3">表2!$1:$4</definedName>
  </definedNames>
  <calcPr calcId="144525"/>
</workbook>
</file>

<file path=xl/sharedStrings.xml><?xml version="1.0" encoding="utf-8"?>
<sst xmlns="http://schemas.openxmlformats.org/spreadsheetml/2006/main" count="378" uniqueCount="306">
  <si>
    <t>单位代码：</t>
  </si>
  <si>
    <t>单位名称：</t>
  </si>
  <si>
    <t>宁县网络和舆情应急中心</t>
  </si>
  <si>
    <t>部门预算公开表</t>
  </si>
  <si>
    <t xml:space="preserve">      </t>
  </si>
  <si>
    <t xml:space="preserve">    编制日期： 2023.2.9</t>
  </si>
  <si>
    <t xml:space="preserve"> 部门领导：刘旭春                        财务负责人：尚晓伟                         制表人：张娟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</si>
  <si>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</si>
  <si>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</si>
  <si>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</si>
  <si>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</si>
  <si>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</si>
  <si>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</si>
  <si>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</si>
  <si>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</si>
  <si>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</si>
  <si>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</si>
  <si>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</si>
  <si>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</si>
  <si>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</si>
  <si>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</si>
  <si>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</si>
  <si>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</si>
  <si>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</si>
  <si>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</si>
  <si>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</si>
  <si>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</si>
  <si>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</si>
  <si>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部门收支总体情况表</t>
  </si>
  <si>
    <t>单位：元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</si>
  <si>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</si>
  <si>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</si>
  <si>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</si>
  <si>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</si>
  <si>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</si>
  <si>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</si>
  <si>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</si>
  <si>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</si>
  <si>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</si>
  <si>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</si>
  <si>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</si>
  <si>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</si>
  <si>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</si>
  <si>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</si>
  <si>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</si>
  <si>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</si>
  <si>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七、附属单位上级收入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</si>
  <si>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</si>
  <si>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</si>
  <si>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</si>
  <si>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</si>
  <si>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</si>
  <si>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</si>
  <si>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</si>
  <si>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</si>
  <si>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</si>
  <si>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</si>
  <si>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</si>
  <si>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</si>
  <si>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</si>
  <si>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</si>
  <si>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</si>
  <si>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</si>
  <si>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</si>
  <si>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</si>
  <si>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</si>
  <si>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</si>
  <si>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</si>
  <si>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</si>
  <si>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</si>
  <si>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</si>
  <si>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</si>
  <si>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</si>
  <si>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</si>
  <si>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</si>
  <si>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</si>
  <si>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</si>
  <si>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</si>
  <si>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</si>
  <si>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部门收入总体情况表</t>
  </si>
  <si>
    <t>一、财政拨款（政府预算资金）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</si>
  <si>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本级财力安排</t>
    </r>
  </si>
  <si>
    <t xml:space="preserve">    上级专项资金</t>
  </si>
  <si>
    <t>二、财政拨款（结转结余）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</si>
  <si>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本级结转结余</t>
    </r>
  </si>
  <si>
    <t xml:space="preserve">    上级专项结转结余</t>
  </si>
  <si>
    <t>三、事业收入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</si>
  <si>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</si>
  <si>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</si>
  <si>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其他事业收入</t>
    </r>
  </si>
  <si>
    <t>四、上级补助收入</t>
  </si>
  <si>
    <t>五、附属单位上缴收入</t>
  </si>
  <si>
    <t>六、经营收入</t>
  </si>
  <si>
    <t>七、其他收入</t>
  </si>
  <si>
    <t>八、上年结转、结余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</si>
  <si>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</si>
  <si>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</si>
  <si>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</si>
  <si>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非财政性单位结转结余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</si>
  <si>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</si>
  <si>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</si>
  <si>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</si>
  <si>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医疗专户结转</t>
    </r>
  </si>
  <si>
    <t>收入总计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</si>
  <si>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</si>
  <si>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</si>
  <si>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</si>
  <si>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</si>
  <si>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</si>
  <si>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</si>
  <si>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</si>
  <si>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201一般公共服务支出</t>
  </si>
  <si>
    <t>20137网信事务</t>
  </si>
  <si>
    <t>2013750事业运行</t>
  </si>
  <si>
    <t>208社会保障和就业支出</t>
  </si>
  <si>
    <t>20899其他行政事业单位养老支出</t>
  </si>
  <si>
    <t>2089999工伤和失业保险</t>
  </si>
  <si>
    <t>210卫生健康支出</t>
  </si>
  <si>
    <t>21011行政事业单位医疗</t>
  </si>
  <si>
    <t>2101102事业单位医疗</t>
  </si>
  <si>
    <t>财政拨款收支总体情况表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</si>
  <si>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</si>
  <si>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</si>
  <si>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</si>
  <si>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</si>
  <si>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</si>
  <si>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</si>
  <si>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</si>
  <si>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</si>
  <si>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</si>
  <si>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</si>
  <si>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</si>
  <si>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</si>
  <si>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</si>
  <si>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</si>
  <si>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</si>
  <si>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</si>
  <si>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</si>
  <si>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</si>
  <si>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</si>
  <si>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</si>
  <si>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</si>
  <si>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</si>
  <si>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</si>
  <si>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</si>
  <si>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</si>
  <si>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</si>
  <si>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</si>
  <si>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</si>
  <si>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</si>
  <si>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</si>
  <si>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</si>
  <si>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</si>
  <si>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</si>
  <si>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</si>
  <si>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</si>
  <si>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</si>
  <si>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</si>
  <si>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</si>
  <si>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</si>
  <si>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</si>
  <si>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</si>
  <si>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</si>
  <si>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</si>
  <si>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</si>
  <si>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</si>
  <si>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201</t>
  </si>
  <si>
    <t>一般公共服务支出</t>
  </si>
  <si>
    <t>20137</t>
  </si>
  <si>
    <t>网信事务</t>
  </si>
  <si>
    <t>2013750</t>
  </si>
  <si>
    <t>事业运行</t>
  </si>
  <si>
    <t>208</t>
  </si>
  <si>
    <t>社会保障和就业支出</t>
  </si>
  <si>
    <t>20899</t>
  </si>
  <si>
    <t>其他行政事业单位养老支出</t>
  </si>
  <si>
    <t>2089999</t>
  </si>
  <si>
    <t>工伤和失业保险</t>
  </si>
  <si>
    <t>卫生健康支出</t>
  </si>
  <si>
    <t>行政事业单位医疗</t>
  </si>
  <si>
    <t>事业单位医疗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</si>
  <si>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</si>
  <si>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</si>
  <si>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</si>
  <si>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</si>
  <si>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</si>
  <si>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</si>
  <si>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</si>
  <si>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>30101</t>
  </si>
  <si>
    <t xml:space="preserve">  基本工资</t>
  </si>
  <si>
    <t>30102</t>
  </si>
  <si>
    <t xml:space="preserve">  津贴补贴</t>
  </si>
  <si>
    <t>30103</t>
  </si>
  <si>
    <t xml:space="preserve">  奖金</t>
  </si>
  <si>
    <t>30107</t>
  </si>
  <si>
    <t xml:space="preserve">  绩效工资</t>
  </si>
  <si>
    <t>30110</t>
  </si>
  <si>
    <t xml:space="preserve">  职工基本医疗保险缴费</t>
  </si>
  <si>
    <t>30112</t>
  </si>
  <si>
    <t xml:space="preserve">  其他社会保障缴费</t>
  </si>
  <si>
    <t>30199</t>
  </si>
  <si>
    <t xml:space="preserve">  其他工资福利支出</t>
  </si>
  <si>
    <t>302</t>
  </si>
  <si>
    <t>商品和服务支出</t>
  </si>
  <si>
    <t>302001</t>
  </si>
  <si>
    <t xml:space="preserve">  办公费</t>
  </si>
  <si>
    <t>302002</t>
  </si>
  <si>
    <t xml:space="preserve">  印刷费</t>
  </si>
  <si>
    <t>302007</t>
  </si>
  <si>
    <t xml:space="preserve">  邮电费</t>
  </si>
  <si>
    <t>302011</t>
  </si>
  <si>
    <t xml:space="preserve">  差旅费</t>
  </si>
  <si>
    <t>302028</t>
  </si>
  <si>
    <t xml:space="preserve">  工会经费</t>
  </si>
  <si>
    <t>302029</t>
  </si>
  <si>
    <t xml:space="preserve">  福利费</t>
  </si>
  <si>
    <t>302039</t>
  </si>
  <si>
    <t xml:space="preserve">  其他交通费用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</si>
  <si>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</si>
  <si>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</si>
  <si>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</si>
  <si>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</si>
  <si>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</si>
  <si>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</si>
  <si>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</si>
  <si>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</si>
  <si>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</si>
  <si>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</si>
  <si>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</si>
  <si>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经济科目编码</t>
  </si>
  <si>
    <t>经济科目名称</t>
  </si>
  <si>
    <t>商品服务支出</t>
  </si>
  <si>
    <t>30201</t>
  </si>
  <si>
    <t>政府性基金预算支出情况表</t>
  </si>
  <si>
    <t>项        目</t>
  </si>
  <si>
    <t>编码</t>
  </si>
  <si>
    <t>名称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</si>
  <si>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</si>
  <si>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</si>
  <si>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</si>
  <si>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</si>
  <si>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</si>
  <si>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>单位：万元</t>
  </si>
  <si>
    <t>**</t>
  </si>
  <si>
    <t>总计</t>
  </si>
  <si>
    <t>……</t>
  </si>
  <si>
    <t>备注：无内容应公开空表并说明情况。</t>
  </si>
  <si>
    <t>部门（单位）整体支出绩效目标表</t>
  </si>
  <si>
    <t xml:space="preserve"> </t>
  </si>
  <si>
    <t>部门（单位）名称</t>
  </si>
  <si>
    <t>联系人</t>
  </si>
  <si>
    <t>张娟</t>
  </si>
  <si>
    <t>联系电话</t>
  </si>
  <si>
    <t>部门（单位）职能</t>
  </si>
  <si>
    <t>依据</t>
  </si>
  <si>
    <r>
      <t>宁财发〔</t>
    </r>
    <r>
      <rPr>
        <sz val="9"/>
        <color rgb="FF000000"/>
        <rFont val="Calibri"/>
        <charset val="1"/>
      </rPr>
      <t>2021</t>
    </r>
    <r>
      <rPr>
        <sz val="9"/>
        <color rgb="FF000000"/>
        <rFont val="宋体"/>
        <charset val="1"/>
      </rPr>
      <t>〕</t>
    </r>
    <r>
      <rPr>
        <sz val="9"/>
        <color rgb="FF000000"/>
        <rFont val="Calibri"/>
        <charset val="1"/>
      </rPr>
      <t>51</t>
    </r>
    <r>
      <rPr>
        <sz val="9"/>
        <color rgb="FF000000"/>
        <rFont val="宋体"/>
        <charset val="1"/>
      </rPr>
      <t>号</t>
    </r>
  </si>
  <si>
    <t>职能概述</t>
  </si>
  <si>
    <t>督促落实全县各领域网络安全和信息化重大事项，负责互联网宣传和信息内容监督管理，组织开展网络舆情信息收集、分析、研判、报送和处置，负责属地重点新闻网站规划建设、网络评论、网评员管理和信息化等工作 。</t>
  </si>
  <si>
    <t>近三年部门（单位）职能是否出现过重大变化</t>
  </si>
  <si>
    <t>否</t>
  </si>
  <si>
    <t>变化内容</t>
  </si>
  <si>
    <t>无</t>
  </si>
  <si>
    <t>部门（单位）基本信息</t>
  </si>
  <si>
    <t>直属单位包括</t>
  </si>
  <si>
    <t>内设职能部门</t>
  </si>
  <si>
    <t>编制人员数</t>
  </si>
  <si>
    <t>实有在职人数</t>
  </si>
  <si>
    <t>行政编制人数</t>
  </si>
  <si>
    <t>事业编制人数</t>
  </si>
  <si>
    <t>编外人数</t>
  </si>
  <si>
    <t>部门（单位）基本制度建设情况</t>
  </si>
  <si>
    <t>上年预算情况（万元）</t>
  </si>
  <si>
    <t>预算批复数</t>
  </si>
  <si>
    <t>预算调整数</t>
  </si>
  <si>
    <t>实际支出数</t>
  </si>
  <si>
    <t>执行率</t>
  </si>
  <si>
    <t>年末结转结余</t>
  </si>
  <si>
    <t>当年预算构成（万元）</t>
  </si>
  <si>
    <t>部门（单位）收入预算</t>
  </si>
  <si>
    <t>部门（单位）支出预算</t>
  </si>
  <si>
    <t>上级财政拨款</t>
  </si>
  <si>
    <t>本级财政安排</t>
  </si>
  <si>
    <t>其他资金</t>
  </si>
  <si>
    <t>项目经费</t>
  </si>
  <si>
    <t>收入预算合计</t>
  </si>
  <si>
    <t>支出预算合计</t>
  </si>
  <si>
    <t>其他需要说明的问题</t>
  </si>
  <si>
    <t>一级指标</t>
  </si>
  <si>
    <t>二级指标</t>
  </si>
  <si>
    <t>三级指标</t>
  </si>
  <si>
    <t>指标值</t>
  </si>
  <si>
    <t>项目支出绩效目标表</t>
  </si>
  <si>
    <t>预算单位</t>
  </si>
  <si>
    <t>项目名称</t>
  </si>
  <si>
    <t>一级项目名称</t>
  </si>
  <si>
    <t>二级项目名称</t>
  </si>
  <si>
    <t>项目类型</t>
  </si>
  <si>
    <t>资金用途</t>
  </si>
  <si>
    <t>资金性质</t>
  </si>
  <si>
    <t>项目分类</t>
  </si>
  <si>
    <r>
      <rPr>
        <b/>
        <sz val="9"/>
        <color indexed="8"/>
        <rFont val="宋体"/>
        <charset val="1"/>
        <scheme val="minor"/>
      </rPr>
      <t>项目资金</t>
    </r>
    <r>
      <rPr>
        <b/>
        <sz val="9"/>
        <color indexed="8"/>
        <rFont val="Calibri"/>
        <charset val="1"/>
      </rPr>
      <t>(</t>
    </r>
    <r>
      <rPr>
        <b/>
        <sz val="9"/>
        <color indexed="8"/>
        <rFont val="宋体"/>
        <charset val="1"/>
      </rPr>
      <t>万元</t>
    </r>
    <r>
      <rPr>
        <b/>
        <sz val="9"/>
        <color indexed="8"/>
        <rFont val="Calibri"/>
        <charset val="1"/>
      </rPr>
      <t>)</t>
    </r>
  </si>
  <si>
    <t>年度资金总额</t>
  </si>
  <si>
    <t>其中：中央补助安排</t>
  </si>
  <si>
    <t>省级财政安排</t>
  </si>
  <si>
    <t>年度绩效目标</t>
  </si>
  <si>
    <t>指标目标值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</si>
</sst>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64">
    <font>
      <sz val="11"/>
      <color indexed="8"/>
      <name val="宋体"/>
      <charset val="1"/>
      <scheme val="minor"/>
    </font>
    <font>
      <b/>
      <sz val="14"/>
      <color indexed="8"/>
      <name val="仿宋_GB2312"/>
      <charset val="1"/>
    </font>
    <font>
      <sz val="10.5"/>
      <color indexed="8"/>
      <name val="Calibri"/>
      <charset val="1"/>
    </font>
    <font>
      <b/>
      <sz val="9"/>
      <color indexed="8"/>
      <name val="宋体"/>
      <charset val="1"/>
      <scheme val="minor"/>
    </font>
    <font>
      <b/>
      <sz val="9"/>
      <color indexed="8"/>
      <name val="Calibri"/>
      <charset val="1"/>
    </font>
    <font>
      <sz val="9"/>
      <color indexed="8"/>
      <name val="Calibri"/>
      <charset val="1"/>
    </font>
    <font>
      <sz val="9"/>
      <color indexed="8"/>
      <name val="宋体"/>
      <charset val="1"/>
      <scheme val="minor"/>
    </font>
    <font>
      <sz val="9"/>
      <color rgb="FF000000"/>
      <name val="宋体"/>
      <charset val="1"/>
    </font>
    <font>
      <b/>
      <sz val="9"/>
      <color rgb="FF000000"/>
      <name val="宋体"/>
      <charset val="1"/>
      <scheme val="minor"/>
    </font>
    <font>
      <sz val="9"/>
      <color rgb="FF000000"/>
      <name val="Calibri"/>
      <charset val="1"/>
    </font>
    <font>
      <sz val="9"/>
      <color indexed="8"/>
      <name val="宋体"/>
      <charset val="134"/>
    </font>
    <font>
      <b/>
      <sz val="9"/>
      <color rgb="FF000000"/>
      <name val="宋体"/>
      <charset val="1"/>
    </font>
    <font>
      <sz val="16"/>
      <color indexed="8"/>
      <name val="仿宋_GB2312"/>
      <charset val="1"/>
    </font>
    <font>
      <sz val="9"/>
      <color rgb="FF000000"/>
      <name val="宋体"/>
      <charset val="1"/>
      <scheme val="minor"/>
    </font>
    <font>
      <b/>
      <sz val="10"/>
      <color rgb="FF000000"/>
      <name val="宋体"/>
      <charset val="1"/>
      <scheme val="minor"/>
    </font>
    <font>
      <sz val="9"/>
      <color indexed="8"/>
      <name val="仿宋_GB2312"/>
      <charset val="1"/>
    </font>
    <font>
      <sz val="9"/>
      <name val="SimSun"/>
      <charset val="134"/>
    </font>
    <font>
      <b/>
      <sz val="19"/>
      <name val="SimSun"/>
      <charset val="134"/>
    </font>
    <font>
      <sz val="10"/>
      <name val="SimSun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b/>
      <sz val="9"/>
      <color indexed="8"/>
      <name val="宋体"/>
      <charset val="134"/>
    </font>
    <font>
      <b/>
      <sz val="10"/>
      <name val="SimSun"/>
      <charset val="134"/>
    </font>
    <font>
      <b/>
      <sz val="10"/>
      <color indexed="8"/>
      <name val="宋体"/>
      <charset val="1"/>
      <scheme val="minor"/>
    </font>
    <font>
      <sz val="10"/>
      <name val="宋体"/>
      <charset val="134"/>
    </font>
    <font>
      <sz val="10"/>
      <color indexed="8"/>
      <name val="宋体"/>
      <charset val="1"/>
      <scheme val="minor"/>
    </font>
    <font>
      <sz val="19"/>
      <name val="SimSun"/>
      <charset val="134"/>
    </font>
    <font>
      <b/>
      <sz val="10"/>
      <name val="宋体"/>
      <charset val="134"/>
    </font>
    <font>
      <b/>
      <sz val="11"/>
      <color indexed="8"/>
      <name val="宋体"/>
      <charset val="1"/>
      <scheme val="minor"/>
    </font>
    <font>
      <sz val="10"/>
      <name val="Hiragino Sans GB"/>
      <charset val="134"/>
    </font>
    <font>
      <sz val="9"/>
      <name val="宋体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2"/>
      <name val="SimSun"/>
      <charset val="134"/>
    </font>
    <font>
      <b/>
      <u/>
      <sz val="10"/>
      <color rgb="FF0000FF"/>
      <name val="SimSun"/>
      <charset val="134"/>
    </font>
    <font>
      <sz val="12"/>
      <color indexed="8"/>
      <name val="仿宋_GB2312"/>
      <charset val="1"/>
    </font>
    <font>
      <b/>
      <sz val="22"/>
      <name val="宋体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color indexed="8"/>
      <name val="宋体"/>
      <charset val="1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43" fillId="0" borderId="0" applyFont="0" applyFill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5" fillId="5" borderId="7" applyNumberFormat="0" applyAlignment="0" applyProtection="0">
      <alignment vertical="center"/>
    </xf>
    <xf numFmtId="44" fontId="4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3" fillId="9" borderId="8" applyNumberFormat="0" applyFont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9" applyNumberFormat="0" applyFill="0" applyAlignment="0" applyProtection="0">
      <alignment vertical="center"/>
    </xf>
    <xf numFmtId="0" fontId="55" fillId="0" borderId="9" applyNumberFormat="0" applyFill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50" fillId="0" borderId="10" applyNumberFormat="0" applyFill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56" fillId="13" borderId="11" applyNumberFormat="0" applyAlignment="0" applyProtection="0">
      <alignment vertical="center"/>
    </xf>
    <xf numFmtId="0" fontId="57" fillId="13" borderId="7" applyNumberFormat="0" applyAlignment="0" applyProtection="0">
      <alignment vertical="center"/>
    </xf>
    <xf numFmtId="0" fontId="58" fillId="14" borderId="12" applyNumberForma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59" fillId="0" borderId="13" applyNumberFormat="0" applyFill="0" applyAlignment="0" applyProtection="0">
      <alignment vertical="center"/>
    </xf>
    <xf numFmtId="0" fontId="60" fillId="0" borderId="14" applyNumberFormat="0" applyFill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19" fillId="0" borderId="0"/>
  </cellStyleXfs>
  <cellXfs count="145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0" fillId="0" borderId="1" xfId="0" applyBorder="1">
      <alignment vertical="center"/>
    </xf>
    <xf numFmtId="0" fontId="7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6" fontId="10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left" vertical="center" indent="2"/>
    </xf>
    <xf numFmtId="0" fontId="16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18" fillId="0" borderId="2" xfId="0" applyFont="1" applyBorder="1" applyAlignment="1">
      <alignment horizontal="right" vertical="center" wrapText="1"/>
    </xf>
    <xf numFmtId="0" fontId="19" fillId="0" borderId="0" xfId="0" applyFont="1" applyFill="1" applyAlignment="1"/>
    <xf numFmtId="0" fontId="20" fillId="0" borderId="0" xfId="0" applyFont="1" applyFill="1" applyBorder="1" applyAlignment="1" applyProtection="1"/>
    <xf numFmtId="0" fontId="21" fillId="0" borderId="0" xfId="0" applyFont="1" applyFill="1" applyBorder="1" applyAlignment="1" applyProtection="1">
      <alignment vertical="center" wrapText="1"/>
    </xf>
    <xf numFmtId="0" fontId="22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right" vertical="center"/>
    </xf>
    <xf numFmtId="0" fontId="23" fillId="0" borderId="1" xfId="0" applyFont="1" applyFill="1" applyBorder="1" applyAlignment="1" applyProtection="1">
      <alignment horizontal="center" vertical="center"/>
    </xf>
    <xf numFmtId="0" fontId="23" fillId="0" borderId="1" xfId="0" applyFont="1" applyFill="1" applyBorder="1" applyAlignment="1" applyProtection="1">
      <alignment horizontal="center" vertical="center" wrapText="1"/>
    </xf>
    <xf numFmtId="49" fontId="24" fillId="0" borderId="1" xfId="0" applyNumberFormat="1" applyFont="1" applyFill="1" applyBorder="1" applyAlignment="1" applyProtection="1">
      <alignment horizontal="left" vertical="center"/>
    </xf>
    <xf numFmtId="177" fontId="24" fillId="0" borderId="1" xfId="0" applyNumberFormat="1" applyFont="1" applyFill="1" applyBorder="1" applyAlignment="1" applyProtection="1">
      <alignment horizontal="right" vertical="center"/>
    </xf>
    <xf numFmtId="176" fontId="0" fillId="0" borderId="0" xfId="0" applyNumberFormat="1" applyFont="1" applyAlignment="1">
      <alignment horizontal="center" vertical="center"/>
    </xf>
    <xf numFmtId="0" fontId="25" fillId="0" borderId="0" xfId="0" applyFont="1" applyFill="1" applyBorder="1" applyAlignment="1" applyProtection="1">
      <alignment vertical="center" wrapText="1"/>
    </xf>
    <xf numFmtId="0" fontId="25" fillId="0" borderId="0" xfId="0" applyFont="1" applyFill="1" applyBorder="1" applyAlignment="1" applyProtection="1"/>
    <xf numFmtId="176" fontId="16" fillId="0" borderId="0" xfId="0" applyNumberFormat="1" applyFont="1" applyBorder="1" applyAlignment="1">
      <alignment horizontal="center" vertical="center" wrapText="1"/>
    </xf>
    <xf numFmtId="176" fontId="17" fillId="0" borderId="0" xfId="0" applyNumberFormat="1" applyFont="1" applyBorder="1" applyAlignment="1">
      <alignment horizontal="center" vertical="center" wrapText="1"/>
    </xf>
    <xf numFmtId="176" fontId="18" fillId="0" borderId="0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6" fillId="0" borderId="1" xfId="0" applyFont="1" applyFill="1" applyBorder="1" applyAlignment="1" applyProtection="1">
      <alignment horizontal="center" vertical="center" wrapText="1"/>
    </xf>
    <xf numFmtId="0" fontId="26" fillId="0" borderId="1" xfId="0" applyFont="1" applyFill="1" applyBorder="1" applyAlignment="1" applyProtection="1">
      <alignment horizontal="center" vertical="center"/>
    </xf>
    <xf numFmtId="176" fontId="18" fillId="0" borderId="1" xfId="0" applyNumberFormat="1" applyFont="1" applyBorder="1" applyAlignment="1">
      <alignment horizontal="center" vertical="center" wrapText="1"/>
    </xf>
    <xf numFmtId="49" fontId="26" fillId="0" borderId="1" xfId="0" applyNumberFormat="1" applyFont="1" applyFill="1" applyBorder="1" applyAlignment="1" applyProtection="1">
      <alignment horizontal="left" vertical="center" wrapText="1"/>
    </xf>
    <xf numFmtId="49" fontId="26" fillId="0" borderId="1" xfId="0" applyNumberFormat="1" applyFont="1" applyFill="1" applyBorder="1" applyAlignment="1" applyProtection="1">
      <alignment horizontal="center" vertical="center"/>
    </xf>
    <xf numFmtId="176" fontId="27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49" fontId="26" fillId="0" borderId="1" xfId="0" applyNumberFormat="1" applyFont="1" applyFill="1" applyBorder="1" applyAlignment="1" applyProtection="1">
      <alignment horizontal="left" vertical="center"/>
    </xf>
    <xf numFmtId="176" fontId="28" fillId="0" borderId="1" xfId="0" applyNumberFormat="1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49" fontId="10" fillId="0" borderId="1" xfId="0" applyNumberFormat="1" applyFont="1" applyFill="1" applyBorder="1" applyAlignment="1" applyProtection="1">
      <alignment horizontal="left" vertical="center" wrapText="1"/>
    </xf>
    <xf numFmtId="49" fontId="29" fillId="0" borderId="1" xfId="0" applyNumberFormat="1" applyFont="1" applyFill="1" applyBorder="1" applyAlignment="1">
      <alignment horizontal="left" vertical="center" wrapText="1"/>
    </xf>
    <xf numFmtId="176" fontId="30" fillId="0" borderId="1" xfId="0" applyNumberFormat="1" applyFont="1" applyBorder="1" applyAlignment="1">
      <alignment horizontal="center" vertical="center"/>
    </xf>
    <xf numFmtId="176" fontId="2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left" vertical="center"/>
    </xf>
    <xf numFmtId="176" fontId="0" fillId="0" borderId="1" xfId="0" applyNumberFormat="1" applyFont="1" applyBorder="1" applyAlignment="1">
      <alignment horizontal="center" vertical="center"/>
    </xf>
    <xf numFmtId="176" fontId="16" fillId="0" borderId="1" xfId="0" applyNumberFormat="1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27" fillId="0" borderId="2" xfId="0" applyFont="1" applyBorder="1" applyAlignment="1">
      <alignment vertical="center" wrapText="1"/>
    </xf>
    <xf numFmtId="0" fontId="27" fillId="0" borderId="2" xfId="0" applyFont="1" applyBorder="1" applyAlignment="1">
      <alignment horizontal="right" vertical="center" wrapText="1"/>
    </xf>
    <xf numFmtId="176" fontId="0" fillId="0" borderId="0" xfId="0" applyNumberFormat="1" applyFont="1">
      <alignment vertical="center"/>
    </xf>
    <xf numFmtId="176" fontId="16" fillId="0" borderId="0" xfId="0" applyNumberFormat="1" applyFont="1" applyBorder="1" applyAlignment="1">
      <alignment vertical="center" wrapText="1"/>
    </xf>
    <xf numFmtId="0" fontId="27" fillId="0" borderId="0" xfId="0" applyFont="1" applyBorder="1" applyAlignment="1">
      <alignment vertical="center" wrapText="1"/>
    </xf>
    <xf numFmtId="176" fontId="18" fillId="0" borderId="0" xfId="0" applyNumberFormat="1" applyFont="1" applyBorder="1" applyAlignment="1">
      <alignment vertical="center" wrapText="1"/>
    </xf>
    <xf numFmtId="176" fontId="27" fillId="0" borderId="0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176" fontId="27" fillId="3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left" vertical="center" indent="2"/>
    </xf>
    <xf numFmtId="176" fontId="18" fillId="0" borderId="1" xfId="0" applyNumberFormat="1" applyFont="1" applyBorder="1" applyAlignment="1">
      <alignment horizontal="right" vertical="center" wrapText="1"/>
    </xf>
    <xf numFmtId="176" fontId="0" fillId="0" borderId="1" xfId="0" applyNumberFormat="1" applyFont="1" applyBorder="1">
      <alignment vertical="center"/>
    </xf>
    <xf numFmtId="176" fontId="29" fillId="0" borderId="1" xfId="0" applyNumberFormat="1" applyFont="1" applyFill="1" applyBorder="1" applyAlignment="1">
      <alignment horizontal="center" vertical="center"/>
    </xf>
    <xf numFmtId="49" fontId="32" fillId="0" borderId="1" xfId="0" applyNumberFormat="1" applyFont="1" applyFill="1" applyBorder="1" applyAlignment="1">
      <alignment horizontal="left" vertical="center" wrapText="1"/>
    </xf>
    <xf numFmtId="176" fontId="27" fillId="0" borderId="0" xfId="0" applyNumberFormat="1" applyFont="1" applyBorder="1" applyAlignment="1">
      <alignment horizontal="right" vertical="center" wrapText="1"/>
    </xf>
    <xf numFmtId="0" fontId="27" fillId="0" borderId="0" xfId="0" applyFont="1" applyBorder="1" applyAlignment="1">
      <alignment horizontal="right"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27" fillId="3" borderId="1" xfId="0" applyFont="1" applyFill="1" applyBorder="1" applyAlignment="1">
      <alignment horizontal="left" vertical="center" wrapText="1"/>
    </xf>
    <xf numFmtId="0" fontId="27" fillId="3" borderId="1" xfId="0" applyFont="1" applyFill="1" applyBorder="1" applyAlignment="1">
      <alignment vertical="center" wrapText="1"/>
    </xf>
    <xf numFmtId="176" fontId="32" fillId="0" borderId="1" xfId="0" applyNumberFormat="1" applyFont="1" applyFill="1" applyBorder="1" applyAlignment="1">
      <alignment horizontal="center" vertical="center"/>
    </xf>
    <xf numFmtId="0" fontId="27" fillId="0" borderId="1" xfId="0" applyFont="1" applyBorder="1" applyAlignment="1">
      <alignment horizontal="right" vertical="center" wrapText="1"/>
    </xf>
    <xf numFmtId="0" fontId="29" fillId="0" borderId="1" xfId="0" applyFont="1" applyFill="1" applyBorder="1" applyAlignment="1">
      <alignment vertical="center"/>
    </xf>
    <xf numFmtId="0" fontId="18" fillId="0" borderId="1" xfId="0" applyFont="1" applyBorder="1" applyAlignment="1">
      <alignment horizontal="right" vertical="center" wrapText="1"/>
    </xf>
    <xf numFmtId="176" fontId="33" fillId="0" borderId="1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 wrapText="1"/>
    </xf>
    <xf numFmtId="176" fontId="27" fillId="0" borderId="2" xfId="0" applyNumberFormat="1" applyFont="1" applyBorder="1" applyAlignment="1">
      <alignment horizontal="center" vertical="center" wrapText="1"/>
    </xf>
    <xf numFmtId="176" fontId="18" fillId="0" borderId="2" xfId="0" applyNumberFormat="1" applyFont="1" applyBorder="1" applyAlignment="1">
      <alignment horizontal="center" vertical="center" wrapText="1"/>
    </xf>
    <xf numFmtId="4" fontId="27" fillId="0" borderId="2" xfId="0" applyNumberFormat="1" applyFont="1" applyBorder="1" applyAlignment="1">
      <alignment horizontal="right" vertical="center" wrapText="1"/>
    </xf>
    <xf numFmtId="4" fontId="27" fillId="0" borderId="3" xfId="0" applyNumberFormat="1" applyFont="1" applyBorder="1" applyAlignment="1">
      <alignment vertical="center" wrapText="1"/>
    </xf>
    <xf numFmtId="4" fontId="27" fillId="0" borderId="2" xfId="0" applyNumberFormat="1" applyFont="1" applyBorder="1" applyAlignment="1">
      <alignment vertical="center" wrapText="1"/>
    </xf>
    <xf numFmtId="0" fontId="18" fillId="0" borderId="2" xfId="0" applyFont="1" applyBorder="1" applyAlignment="1">
      <alignment horizontal="left" vertical="center" wrapText="1"/>
    </xf>
    <xf numFmtId="176" fontId="18" fillId="0" borderId="4" xfId="0" applyNumberFormat="1" applyFont="1" applyBorder="1" applyAlignment="1">
      <alignment horizontal="center" vertical="center" wrapText="1"/>
    </xf>
    <xf numFmtId="176" fontId="27" fillId="0" borderId="4" xfId="0" applyNumberFormat="1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176" fontId="27" fillId="0" borderId="5" xfId="0" applyNumberFormat="1" applyFont="1" applyBorder="1" applyAlignment="1">
      <alignment horizontal="center" vertical="center" wrapText="1"/>
    </xf>
    <xf numFmtId="176" fontId="34" fillId="0" borderId="1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vertical="center" wrapText="1"/>
    </xf>
    <xf numFmtId="176" fontId="34" fillId="0" borderId="4" xfId="0" applyNumberFormat="1" applyFont="1" applyBorder="1" applyAlignment="1">
      <alignment horizontal="center" vertical="center" wrapText="1"/>
    </xf>
    <xf numFmtId="176" fontId="34" fillId="0" borderId="2" xfId="0" applyNumberFormat="1" applyFont="1" applyBorder="1" applyAlignment="1">
      <alignment horizontal="center" vertical="center" wrapText="1"/>
    </xf>
    <xf numFmtId="0" fontId="33" fillId="0" borderId="0" xfId="0" applyFont="1">
      <alignment vertical="center"/>
    </xf>
    <xf numFmtId="0" fontId="3" fillId="0" borderId="0" xfId="0" applyFont="1">
      <alignment vertical="center"/>
    </xf>
    <xf numFmtId="0" fontId="18" fillId="0" borderId="5" xfId="0" applyFont="1" applyBorder="1" applyAlignment="1">
      <alignment horizontal="center" vertical="center" wrapText="1"/>
    </xf>
    <xf numFmtId="176" fontId="18" fillId="0" borderId="5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vertical="center" wrapText="1"/>
    </xf>
    <xf numFmtId="0" fontId="33" fillId="0" borderId="1" xfId="0" applyFont="1" applyBorder="1">
      <alignment vertical="center"/>
    </xf>
    <xf numFmtId="176" fontId="20" fillId="0" borderId="0" xfId="0" applyNumberFormat="1" applyFont="1" applyFill="1" applyBorder="1" applyAlignment="1" applyProtection="1">
      <alignment horizontal="center"/>
    </xf>
    <xf numFmtId="176" fontId="22" fillId="0" borderId="0" xfId="0" applyNumberFormat="1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vertical="center"/>
    </xf>
    <xf numFmtId="176" fontId="10" fillId="0" borderId="0" xfId="0" applyNumberFormat="1" applyFont="1" applyFill="1" applyBorder="1" applyAlignment="1" applyProtection="1">
      <alignment horizontal="right" vertical="center"/>
    </xf>
    <xf numFmtId="176" fontId="26" fillId="0" borderId="1" xfId="0" applyNumberFormat="1" applyFont="1" applyFill="1" applyBorder="1" applyAlignment="1" applyProtection="1">
      <alignment horizontal="center" vertical="center"/>
    </xf>
    <xf numFmtId="0" fontId="10" fillId="0" borderId="1" xfId="49" applyFont="1" applyFill="1" applyBorder="1" applyAlignment="1" applyProtection="1">
      <alignment vertical="center"/>
    </xf>
    <xf numFmtId="176" fontId="35" fillId="0" borderId="1" xfId="0" applyNumberFormat="1" applyFont="1" applyFill="1" applyBorder="1" applyAlignment="1">
      <alignment horizontal="center" vertical="center"/>
    </xf>
    <xf numFmtId="0" fontId="10" fillId="0" borderId="1" xfId="49" applyFont="1" applyBorder="1" applyAlignment="1" applyProtection="1">
      <alignment vertical="center"/>
    </xf>
    <xf numFmtId="0" fontId="26" fillId="0" borderId="1" xfId="49" applyFont="1" applyFill="1" applyBorder="1" applyAlignment="1" applyProtection="1">
      <alignment horizontal="center" vertical="center"/>
    </xf>
    <xf numFmtId="0" fontId="36" fillId="0" borderId="0" xfId="0" applyFont="1" applyBorder="1" applyAlignment="1">
      <alignment vertical="center" wrapText="1"/>
    </xf>
    <xf numFmtId="176" fontId="36" fillId="0" borderId="0" xfId="0" applyNumberFormat="1" applyFont="1" applyBorder="1" applyAlignment="1">
      <alignment horizontal="center" vertical="center" wrapText="1"/>
    </xf>
    <xf numFmtId="176" fontId="37" fillId="0" borderId="0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176" fontId="16" fillId="0" borderId="2" xfId="0" applyNumberFormat="1" applyFont="1" applyBorder="1" applyAlignment="1">
      <alignment horizontal="center" vertical="center" wrapText="1"/>
    </xf>
    <xf numFmtId="0" fontId="37" fillId="0" borderId="2" xfId="0" applyFont="1" applyBorder="1" applyAlignment="1">
      <alignment vertical="center" wrapText="1"/>
    </xf>
    <xf numFmtId="176" fontId="37" fillId="0" borderId="2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38" fillId="0" borderId="0" xfId="0" applyFont="1" applyBorder="1" applyAlignment="1">
      <alignment vertical="center" wrapText="1"/>
    </xf>
    <xf numFmtId="0" fontId="38" fillId="0" borderId="2" xfId="0" applyFont="1" applyBorder="1" applyAlignment="1">
      <alignment horizontal="center" vertical="center" wrapText="1"/>
    </xf>
    <xf numFmtId="0" fontId="39" fillId="0" borderId="2" xfId="0" applyFont="1" applyBorder="1" applyAlignment="1">
      <alignment vertical="center" wrapText="1"/>
    </xf>
    <xf numFmtId="0" fontId="40" fillId="0" borderId="0" xfId="0" applyFont="1">
      <alignment vertical="center"/>
    </xf>
    <xf numFmtId="0" fontId="27" fillId="0" borderId="0" xfId="0" applyFont="1" applyBorder="1" applyAlignment="1">
      <alignment horizontal="left" vertical="center" wrapText="1"/>
    </xf>
    <xf numFmtId="0" fontId="41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workbookViewId="0">
      <selection activeCell="O7" sqref="O7"/>
    </sheetView>
  </sheetViews>
  <sheetFormatPr defaultColWidth="10" defaultRowHeight="13.5"/>
  <cols>
    <col min="1" max="1" width="2.54166666666667" customWidth="1"/>
    <col min="2" max="2" width="13.125" customWidth="1"/>
    <col min="3" max="4" width="9.76666666666667" customWidth="1"/>
    <col min="5" max="5" width="15" customWidth="1"/>
    <col min="6" max="6" width="11.25" customWidth="1"/>
    <col min="7" max="7" width="11.5083333333333" customWidth="1"/>
    <col min="8" max="9" width="9.76666666666667" customWidth="1"/>
    <col min="10" max="10" width="9.375" customWidth="1"/>
    <col min="11" max="11" width="9.76666666666667" hidden="1" customWidth="1"/>
  </cols>
  <sheetData>
    <row r="1" ht="14.3" customHeight="1" spans="1:11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</row>
    <row r="2" ht="14.3" customHeight="1" spans="1:11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</row>
    <row r="3" ht="22.75" customHeight="1" spans="1:11">
      <c r="A3" s="29"/>
      <c r="B3" s="74" t="s">
        <v>0</v>
      </c>
      <c r="C3" s="141">
        <v>108002</v>
      </c>
      <c r="D3" s="141"/>
      <c r="E3" s="74"/>
      <c r="F3" s="29"/>
      <c r="G3" s="29"/>
      <c r="H3" s="29"/>
      <c r="I3" s="29"/>
      <c r="J3" s="29"/>
      <c r="K3" s="29"/>
    </row>
    <row r="4" ht="22.75" customHeight="1" spans="1:11">
      <c r="A4" s="29"/>
      <c r="B4" s="74" t="s">
        <v>1</v>
      </c>
      <c r="C4" s="74" t="s">
        <v>2</v>
      </c>
      <c r="D4" s="74"/>
      <c r="E4" s="74"/>
      <c r="F4" s="29"/>
      <c r="G4" s="29"/>
      <c r="H4" s="29"/>
      <c r="I4" s="29"/>
      <c r="J4" s="29"/>
      <c r="K4" s="29"/>
    </row>
    <row r="5" ht="14.3" customHeight="1" spans="1:11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</row>
    <row r="6" ht="78.55" customHeight="1" spans="1:15">
      <c r="A6" s="27"/>
      <c r="B6" s="142" t="s">
        <v>3</v>
      </c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</row>
    <row r="7" ht="22.75" customHeight="1" spans="1:11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</row>
    <row r="8" ht="22.75" customHeight="1" spans="1:11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</row>
    <row r="9" ht="22.75" customHeight="1" spans="1:11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</row>
    <row r="10" ht="14.3" customHeight="1" spans="1:11">
      <c r="A10" s="27"/>
      <c r="B10" s="27"/>
      <c r="C10" s="27" t="s">
        <v>4</v>
      </c>
      <c r="D10" s="27"/>
      <c r="E10" s="27"/>
      <c r="F10" s="27"/>
      <c r="G10" s="27"/>
      <c r="H10" s="27"/>
      <c r="I10" s="27"/>
      <c r="J10" s="27"/>
      <c r="K10" s="27"/>
    </row>
    <row r="11" ht="14.3" customHeight="1" spans="1:11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</row>
    <row r="12" ht="14.3" customHeight="1" spans="1:11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</row>
    <row r="13" customFormat="1"/>
    <row r="14" customFormat="1"/>
    <row r="15" customFormat="1"/>
    <row r="16" customFormat="1"/>
    <row r="17" ht="22.75" customHeight="1" spans="1:15">
      <c r="A17" s="29"/>
      <c r="B17" s="143" t="s">
        <v>5</v>
      </c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</row>
    <row r="18" ht="22.75" customHeight="1" spans="1:11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</row>
    <row r="19" s="140" customFormat="1" ht="22.75" customHeight="1" spans="1:15">
      <c r="A19" s="144"/>
      <c r="B19" s="143" t="s">
        <v>6</v>
      </c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</row>
  </sheetData>
  <mergeCells count="5">
    <mergeCell ref="C3:D3"/>
    <mergeCell ref="C4:E4"/>
    <mergeCell ref="B6:O6"/>
    <mergeCell ref="B17:O17"/>
    <mergeCell ref="B19:O1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$A1:$XFD1048576"/>
    </sheetView>
  </sheetViews>
  <sheetFormatPr defaultColWidth="10" defaultRowHeight="13.5" outlineLevelCol="7"/>
  <cols>
    <col min="1" max="1" width="21.375" customWidth="1"/>
    <col min="2" max="2" width="6.625" customWidth="1"/>
    <col min="3" max="3" width="12.9166666666667" customWidth="1"/>
    <col min="4" max="6" width="9.76666666666667" customWidth="1"/>
    <col min="7" max="7" width="8.25" customWidth="1"/>
    <col min="8" max="8" width="9.625" customWidth="1"/>
  </cols>
  <sheetData>
    <row r="1" ht="14.3" customHeight="1" spans="1:8">
      <c r="A1" s="27"/>
      <c r="B1" s="27"/>
      <c r="C1" s="27"/>
      <c r="D1" s="27"/>
      <c r="E1" s="27"/>
      <c r="F1" s="27"/>
      <c r="G1" s="27"/>
      <c r="H1" s="27"/>
    </row>
    <row r="2" ht="39.85" customHeight="1" spans="1:8">
      <c r="A2" s="68" t="s">
        <v>218</v>
      </c>
      <c r="B2" s="68"/>
      <c r="C2" s="68"/>
      <c r="D2" s="68"/>
      <c r="E2" s="68"/>
      <c r="F2" s="68"/>
      <c r="G2" s="68"/>
      <c r="H2" s="68"/>
    </row>
    <row r="3" ht="22.75" customHeight="1" spans="1:8">
      <c r="A3" s="27"/>
      <c r="B3" s="27"/>
      <c r="C3" s="27"/>
      <c r="D3" s="27"/>
      <c r="E3" s="27"/>
      <c r="F3" s="27"/>
      <c r="G3" s="27"/>
      <c r="H3" s="69" t="s">
        <v>29</v>
      </c>
    </row>
    <row r="4" ht="22.75" customHeight="1" spans="1:8">
      <c r="A4" s="31" t="s">
        <v>159</v>
      </c>
      <c r="B4" s="31" t="s">
        <v>219</v>
      </c>
      <c r="C4" s="31"/>
      <c r="D4" s="31"/>
      <c r="E4" s="31"/>
      <c r="F4" s="31"/>
      <c r="G4" s="31" t="s">
        <v>220</v>
      </c>
      <c r="H4" s="31" t="s">
        <v>221</v>
      </c>
    </row>
    <row r="5" ht="22.75" customHeight="1" spans="1:8">
      <c r="A5" s="31"/>
      <c r="B5" s="31" t="s">
        <v>110</v>
      </c>
      <c r="C5" s="31" t="s">
        <v>222</v>
      </c>
      <c r="D5" s="31" t="s">
        <v>223</v>
      </c>
      <c r="E5" s="31" t="s">
        <v>224</v>
      </c>
      <c r="F5" s="31"/>
      <c r="G5" s="31"/>
      <c r="H5" s="31"/>
    </row>
    <row r="6" ht="22.75" customHeight="1" spans="1:8">
      <c r="A6" s="31"/>
      <c r="B6" s="31"/>
      <c r="C6" s="31"/>
      <c r="D6" s="31"/>
      <c r="E6" s="31" t="s">
        <v>225</v>
      </c>
      <c r="F6" s="31" t="s">
        <v>226</v>
      </c>
      <c r="G6" s="31"/>
      <c r="H6" s="31"/>
    </row>
    <row r="7" ht="22.75" customHeight="1" spans="1:8">
      <c r="A7" s="70" t="s">
        <v>2</v>
      </c>
      <c r="B7" s="71"/>
      <c r="C7" s="71"/>
      <c r="D7" s="71"/>
      <c r="E7" s="71"/>
      <c r="F7" s="71"/>
      <c r="G7" s="71"/>
      <c r="H7" s="71"/>
    </row>
    <row r="8" ht="22.75" customHeight="1" spans="1:8">
      <c r="A8" s="70"/>
      <c r="B8" s="71"/>
      <c r="C8" s="71"/>
      <c r="D8" s="71"/>
      <c r="E8" s="71"/>
      <c r="F8" s="71"/>
      <c r="G8" s="71"/>
      <c r="H8" s="71"/>
    </row>
    <row r="9" ht="22.75" customHeight="1" spans="1:8">
      <c r="A9" s="32"/>
      <c r="B9" s="33"/>
      <c r="C9" s="33"/>
      <c r="D9" s="33"/>
      <c r="E9" s="33"/>
      <c r="F9" s="33"/>
      <c r="G9" s="33"/>
      <c r="H9" s="33"/>
    </row>
  </sheetData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J7" sqref="J7"/>
    </sheetView>
  </sheetViews>
  <sheetFormatPr defaultColWidth="10" defaultRowHeight="15"/>
  <cols>
    <col min="1" max="1" width="9.76666666666667" customWidth="1"/>
    <col min="2" max="2" width="12" style="35" customWidth="1"/>
    <col min="3" max="3" width="29.625" style="35" customWidth="1"/>
    <col min="4" max="4" width="9.76666666666667" style="43" customWidth="1"/>
    <col min="5" max="5" width="12" style="43" customWidth="1"/>
    <col min="6" max="6" width="12.5" customWidth="1"/>
    <col min="7" max="11" width="9.76666666666667" customWidth="1"/>
  </cols>
  <sheetData>
    <row r="1" ht="14.3" customHeight="1" spans="1:11">
      <c r="A1" s="27"/>
      <c r="B1" s="44"/>
      <c r="C1" s="45"/>
      <c r="D1" s="46"/>
      <c r="E1" s="46"/>
      <c r="F1" s="27"/>
      <c r="G1" s="27"/>
      <c r="H1" s="27"/>
      <c r="I1" s="27"/>
      <c r="J1" s="27"/>
      <c r="K1" s="27"/>
    </row>
    <row r="2" ht="39.85" customHeight="1" spans="1:11">
      <c r="A2" s="28" t="s">
        <v>227</v>
      </c>
      <c r="B2" s="37"/>
      <c r="C2" s="37"/>
      <c r="D2" s="47"/>
      <c r="E2" s="47"/>
      <c r="F2" s="28"/>
      <c r="G2" s="27"/>
      <c r="H2" s="27"/>
      <c r="I2" s="27"/>
      <c r="J2" s="27"/>
      <c r="K2" s="27"/>
    </row>
    <row r="3" ht="22.75" customHeight="1" spans="1:11">
      <c r="A3" s="29"/>
      <c r="B3" s="35"/>
      <c r="C3" s="35"/>
      <c r="D3" s="48"/>
      <c r="E3" s="48"/>
      <c r="F3" s="29" t="s">
        <v>29</v>
      </c>
      <c r="G3" s="27"/>
      <c r="H3" s="27"/>
      <c r="I3" s="27"/>
      <c r="J3" s="27"/>
      <c r="K3" s="27"/>
    </row>
    <row r="4" ht="22.75" customHeight="1" spans="1:11">
      <c r="A4" s="49" t="s">
        <v>228</v>
      </c>
      <c r="B4" s="50" t="s">
        <v>229</v>
      </c>
      <c r="C4" s="51" t="s">
        <v>230</v>
      </c>
      <c r="D4" s="52" t="s">
        <v>110</v>
      </c>
      <c r="E4" s="52" t="s">
        <v>107</v>
      </c>
      <c r="F4" s="49" t="s">
        <v>108</v>
      </c>
      <c r="G4" s="27"/>
      <c r="H4" s="27"/>
      <c r="I4" s="27"/>
      <c r="J4" s="27"/>
      <c r="K4" s="27"/>
    </row>
    <row r="5" ht="28" customHeight="1" spans="1:11">
      <c r="A5" s="49"/>
      <c r="B5" s="53"/>
      <c r="C5" s="54" t="s">
        <v>110</v>
      </c>
      <c r="D5" s="55">
        <f>D6</f>
        <v>36159.316</v>
      </c>
      <c r="E5" s="55">
        <f>E6</f>
        <v>36159.316</v>
      </c>
      <c r="F5" s="56"/>
      <c r="G5" s="29"/>
      <c r="H5" s="29"/>
      <c r="I5" s="29"/>
      <c r="J5" s="29"/>
      <c r="K5" s="29"/>
    </row>
    <row r="6" customFormat="1" ht="28" customHeight="1" spans="1:6">
      <c r="A6" s="57">
        <v>1</v>
      </c>
      <c r="B6" s="53" t="s">
        <v>202</v>
      </c>
      <c r="C6" s="58" t="s">
        <v>231</v>
      </c>
      <c r="D6" s="59">
        <f>D7+D8+D9</f>
        <v>36159.316</v>
      </c>
      <c r="E6" s="59">
        <f>E7+E8+E9</f>
        <v>36159.316</v>
      </c>
      <c r="F6" s="60"/>
    </row>
    <row r="7" customFormat="1" ht="28" customHeight="1" spans="1:6">
      <c r="A7" s="57">
        <v>2</v>
      </c>
      <c r="B7" s="61" t="s">
        <v>232</v>
      </c>
      <c r="C7" s="62" t="s">
        <v>205</v>
      </c>
      <c r="D7" s="63">
        <v>25000</v>
      </c>
      <c r="E7" s="63">
        <v>25000</v>
      </c>
      <c r="F7" s="60"/>
    </row>
    <row r="8" customFormat="1" ht="28" customHeight="1" spans="1:6">
      <c r="A8" s="57">
        <v>3</v>
      </c>
      <c r="B8" s="61" t="s">
        <v>212</v>
      </c>
      <c r="C8" s="62" t="s">
        <v>213</v>
      </c>
      <c r="D8" s="64">
        <v>6552.756</v>
      </c>
      <c r="E8" s="64">
        <v>6552.756</v>
      </c>
      <c r="F8" s="60"/>
    </row>
    <row r="9" customFormat="1" ht="28" customHeight="1" spans="1:6">
      <c r="A9" s="57">
        <v>4</v>
      </c>
      <c r="B9" s="61" t="s">
        <v>214</v>
      </c>
      <c r="C9" s="62" t="s">
        <v>215</v>
      </c>
      <c r="D9" s="64">
        <v>4606.56</v>
      </c>
      <c r="E9" s="64">
        <v>4606.56</v>
      </c>
      <c r="F9" s="60"/>
    </row>
    <row r="10" customFormat="1" ht="28" customHeight="1" spans="1:6">
      <c r="A10" s="60"/>
      <c r="B10" s="61"/>
      <c r="C10" s="65"/>
      <c r="D10" s="66"/>
      <c r="E10" s="66"/>
      <c r="F10" s="60"/>
    </row>
    <row r="11" customFormat="1" ht="28" customHeight="1" spans="1:6">
      <c r="A11" s="60"/>
      <c r="B11" s="61"/>
      <c r="C11" s="65"/>
      <c r="D11" s="66"/>
      <c r="E11" s="66"/>
      <c r="F11" s="60"/>
    </row>
    <row r="12" customFormat="1" ht="28" customHeight="1" spans="1:6">
      <c r="A12" s="60"/>
      <c r="B12" s="61"/>
      <c r="C12" s="65"/>
      <c r="D12" s="66"/>
      <c r="E12" s="67"/>
      <c r="F12" s="60"/>
    </row>
    <row r="13" customFormat="1" ht="28" customHeight="1" spans="1:6">
      <c r="A13" s="60"/>
      <c r="B13" s="61"/>
      <c r="C13" s="65"/>
      <c r="D13" s="66"/>
      <c r="E13" s="66"/>
      <c r="F13" s="60"/>
    </row>
    <row r="14" customFormat="1" ht="28" customHeight="1" spans="1:6">
      <c r="A14" s="60"/>
      <c r="B14" s="61"/>
      <c r="C14" s="65"/>
      <c r="D14" s="66"/>
      <c r="E14" s="66"/>
      <c r="F14" s="60"/>
    </row>
    <row r="15" customFormat="1" ht="28" customHeight="1" spans="1:6">
      <c r="A15" s="60"/>
      <c r="B15" s="61"/>
      <c r="C15" s="65"/>
      <c r="D15" s="66"/>
      <c r="E15" s="66"/>
      <c r="F15" s="60"/>
    </row>
    <row r="16" customFormat="1" ht="28" customHeight="1" spans="1:6">
      <c r="A16" s="60"/>
      <c r="B16" s="61"/>
      <c r="C16" s="65"/>
      <c r="D16" s="66"/>
      <c r="E16" s="66"/>
      <c r="F16" s="60"/>
    </row>
    <row r="17" customFormat="1" ht="28" customHeight="1" spans="1:6">
      <c r="A17" s="60"/>
      <c r="B17" s="61"/>
      <c r="C17" s="65"/>
      <c r="D17" s="66"/>
      <c r="E17" s="66"/>
      <c r="F17" s="60"/>
    </row>
    <row r="18" customFormat="1" ht="28" customHeight="1" spans="1:6">
      <c r="A18" s="60"/>
      <c r="B18" s="61"/>
      <c r="C18" s="65"/>
      <c r="D18" s="66"/>
      <c r="E18" s="66"/>
      <c r="F18" s="60"/>
    </row>
    <row r="19" customFormat="1" ht="28" customHeight="1" spans="1:6">
      <c r="A19" s="60"/>
      <c r="B19" s="61"/>
      <c r="C19" s="65"/>
      <c r="D19" s="66"/>
      <c r="E19" s="66"/>
      <c r="F19" s="60"/>
    </row>
    <row r="25" ht="13.5" spans="2:3">
      <c r="B25" s="34"/>
      <c r="C25" s="34"/>
    </row>
    <row r="26" ht="13.5" spans="2:3">
      <c r="B26" s="34"/>
      <c r="C26" s="34"/>
    </row>
    <row r="27" ht="13.5" spans="2:3">
      <c r="B27" s="34"/>
      <c r="C27" s="34"/>
    </row>
  </sheetData>
  <mergeCells count="1">
    <mergeCell ref="A2:F2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showGridLines="0" showZeros="0" workbookViewId="0">
      <selection activeCell="A1" sqref="$A1:$XFD1048576"/>
    </sheetView>
  </sheetViews>
  <sheetFormatPr defaultColWidth="7.875" defaultRowHeight="12.75" customHeight="1"/>
  <cols>
    <col min="1" max="1" width="17" style="35" customWidth="1"/>
    <col min="2" max="2" width="41.375" style="35" customWidth="1"/>
    <col min="3" max="3" width="29.375" style="35" customWidth="1"/>
    <col min="4" max="4" width="2.5" style="35" customWidth="1"/>
    <col min="5" max="16" width="8" style="35"/>
    <col min="17" max="16384" width="7.875" style="34"/>
  </cols>
  <sheetData>
    <row r="1" s="34" customFormat="1" ht="15" customHeight="1" spans="1:2">
      <c r="A1" s="36"/>
      <c r="B1" s="36"/>
    </row>
    <row r="2" s="34" customFormat="1" ht="32.25" customHeight="1" spans="1:3">
      <c r="A2" s="37" t="s">
        <v>233</v>
      </c>
      <c r="B2" s="37"/>
      <c r="C2" s="37"/>
    </row>
    <row r="3" s="34" customFormat="1" ht="15" customHeight="1" spans="3:3">
      <c r="C3" s="38" t="s">
        <v>29</v>
      </c>
    </row>
    <row r="4" s="34" customFormat="1" ht="25.5" customHeight="1" spans="1:3">
      <c r="A4" s="39" t="s">
        <v>234</v>
      </c>
      <c r="B4" s="39"/>
      <c r="C4" s="40" t="s">
        <v>33</v>
      </c>
    </row>
    <row r="5" s="34" customFormat="1" ht="25.5" customHeight="1" spans="1:3">
      <c r="A5" s="39" t="s">
        <v>235</v>
      </c>
      <c r="B5" s="39" t="s">
        <v>236</v>
      </c>
      <c r="C5" s="40"/>
    </row>
    <row r="6" s="34" customFormat="1" ht="25.5" customHeight="1" spans="1:3">
      <c r="A6" s="39">
        <v>108002</v>
      </c>
      <c r="B6" s="39" t="s">
        <v>2</v>
      </c>
      <c r="C6" s="40"/>
    </row>
    <row r="7" s="34" customFormat="1" ht="26.25" customHeight="1" spans="1:4">
      <c r="A7" s="41"/>
      <c r="B7" s="41"/>
      <c r="C7" s="42">
        <v>0</v>
      </c>
      <c r="D7" s="35"/>
    </row>
    <row r="8" s="34" customFormat="1" ht="26.25" customHeight="1" spans="1:3">
      <c r="A8" s="41"/>
      <c r="B8" s="41"/>
      <c r="C8" s="42"/>
    </row>
    <row r="9" s="34" customFormat="1" ht="26.25" customHeight="1" spans="1:3">
      <c r="A9" s="41"/>
      <c r="B9" s="41"/>
      <c r="C9" s="42"/>
    </row>
    <row r="10" s="34" customFormat="1" ht="26.25" customHeight="1" spans="1:16">
      <c r="A10" s="41"/>
      <c r="B10" s="41"/>
      <c r="C10" s="42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</row>
    <row r="11" s="34" customFormat="1" ht="26.25" customHeight="1" spans="1:16">
      <c r="A11" s="41"/>
      <c r="B11" s="41"/>
      <c r="C11" s="42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</row>
    <row r="12" s="34" customFormat="1" ht="26.25" customHeight="1" spans="1:16">
      <c r="A12" s="41"/>
      <c r="B12" s="41"/>
      <c r="C12" s="42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</row>
  </sheetData>
  <sheetProtection formatCells="0" formatColumns="0" formatRows="0"/>
  <mergeCells count="3">
    <mergeCell ref="A2:C2"/>
    <mergeCell ref="A4:B4"/>
    <mergeCell ref="C4:C5"/>
  </mergeCells>
  <printOptions horizontalCentered="1"/>
  <pageMargins left="0.78740157480315" right="0.393700787401575" top="1.18110236220472" bottom="0.78740157480315" header="0" footer="0.393700787401575"/>
  <pageSetup paperSize="9" scale="92" fitToHeight="100" orientation="portrait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K9" sqref="K9"/>
    </sheetView>
  </sheetViews>
  <sheetFormatPr defaultColWidth="10" defaultRowHeight="13.5" outlineLevelRow="4" outlineLevelCol="4"/>
  <cols>
    <col min="1" max="1" width="23.875" customWidth="1"/>
    <col min="2" max="2" width="8" customWidth="1"/>
    <col min="3" max="3" width="15.375" customWidth="1"/>
    <col min="4" max="4" width="16.25" customWidth="1"/>
    <col min="5" max="5" width="21.625" customWidth="1"/>
  </cols>
  <sheetData>
    <row r="1" ht="14.3" customHeight="1" spans="1:5">
      <c r="A1" s="27"/>
      <c r="B1" s="27"/>
      <c r="C1" s="27"/>
      <c r="D1" s="27"/>
      <c r="E1" s="27"/>
    </row>
    <row r="2" ht="39.85" customHeight="1" spans="1:5">
      <c r="A2" s="28" t="s">
        <v>237</v>
      </c>
      <c r="B2" s="28"/>
      <c r="C2" s="28"/>
      <c r="D2" s="28"/>
      <c r="E2" s="28"/>
    </row>
    <row r="3" ht="22.75" customHeight="1" spans="1:5">
      <c r="A3" s="29"/>
      <c r="B3" s="29"/>
      <c r="C3" s="29"/>
      <c r="D3" s="29"/>
      <c r="E3" s="30" t="s">
        <v>29</v>
      </c>
    </row>
    <row r="4" ht="35" customHeight="1" spans="1:5">
      <c r="A4" s="31" t="s">
        <v>159</v>
      </c>
      <c r="B4" s="31" t="s">
        <v>110</v>
      </c>
      <c r="C4" s="31" t="s">
        <v>238</v>
      </c>
      <c r="D4" s="31" t="s">
        <v>239</v>
      </c>
      <c r="E4" s="31" t="s">
        <v>240</v>
      </c>
    </row>
    <row r="5" ht="30" customHeight="1" spans="1:5">
      <c r="A5" s="32" t="s">
        <v>2</v>
      </c>
      <c r="B5" s="33"/>
      <c r="C5" s="33"/>
      <c r="D5" s="33"/>
      <c r="E5" s="33"/>
    </row>
  </sheetData>
  <mergeCells count="1">
    <mergeCell ref="A2:E2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16"/>
  <sheetViews>
    <sheetView workbookViewId="0">
      <selection activeCell="B24" sqref="B24"/>
    </sheetView>
  </sheetViews>
  <sheetFormatPr defaultColWidth="9" defaultRowHeight="13.5" outlineLevelCol="1"/>
  <cols>
    <col min="1" max="1" width="34.125" customWidth="1"/>
    <col min="2" max="2" width="46" customWidth="1"/>
  </cols>
  <sheetData>
    <row r="1" ht="20.25" spans="1:2">
      <c r="A1" s="19" t="s">
        <v>241</v>
      </c>
      <c r="B1" s="19"/>
    </row>
    <row r="2" spans="1:1">
      <c r="A2" s="20" t="s">
        <v>242</v>
      </c>
    </row>
    <row r="3" ht="15" customHeight="1" spans="1:2">
      <c r="A3" s="21" t="s">
        <v>32</v>
      </c>
      <c r="B3" s="22" t="s">
        <v>33</v>
      </c>
    </row>
    <row r="4" spans="1:2">
      <c r="A4" s="21"/>
      <c r="B4" s="22"/>
    </row>
    <row r="5" spans="1:2">
      <c r="A5" s="13" t="s">
        <v>243</v>
      </c>
      <c r="B5" s="22">
        <v>1</v>
      </c>
    </row>
    <row r="6" spans="1:2">
      <c r="A6" s="23" t="s">
        <v>244</v>
      </c>
      <c r="B6" s="24"/>
    </row>
    <row r="7" spans="1:2">
      <c r="A7" s="25" t="s">
        <v>245</v>
      </c>
      <c r="B7" s="24"/>
    </row>
    <row r="8" spans="1:2">
      <c r="A8" s="25"/>
      <c r="B8" s="24"/>
    </row>
    <row r="9" spans="1:2">
      <c r="A9" s="25"/>
      <c r="B9" s="24"/>
    </row>
    <row r="10" spans="1:2">
      <c r="A10" s="25"/>
      <c r="B10" s="24"/>
    </row>
    <row r="11" spans="1:2">
      <c r="A11" s="25"/>
      <c r="B11" s="24"/>
    </row>
    <row r="12" spans="1:2">
      <c r="A12" s="25"/>
      <c r="B12" s="24"/>
    </row>
    <row r="13" spans="1:2">
      <c r="A13" s="25"/>
      <c r="B13" s="24"/>
    </row>
    <row r="14" spans="1:2">
      <c r="A14" s="25"/>
      <c r="B14" s="24"/>
    </row>
    <row r="15" spans="1:2">
      <c r="A15" s="25"/>
      <c r="B15" s="24"/>
    </row>
    <row r="16" spans="1:1">
      <c r="A16" s="26" t="s">
        <v>246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P25"/>
  <sheetViews>
    <sheetView tabSelected="1" view="pageBreakPreview" zoomScaleNormal="100" workbookViewId="0">
      <selection activeCell="M22" sqref="M22:P22"/>
    </sheetView>
  </sheetViews>
  <sheetFormatPr defaultColWidth="9" defaultRowHeight="13.5"/>
  <cols>
    <col min="4" max="16" width="5.75" customWidth="1"/>
  </cols>
  <sheetData>
    <row r="1" ht="18.75" spans="1:16">
      <c r="A1" s="1" t="s">
        <v>247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14.25" spans="1:1">
      <c r="A2" s="2" t="s">
        <v>248</v>
      </c>
    </row>
    <row r="3" ht="33" customHeight="1" spans="1:16">
      <c r="A3" s="3" t="s">
        <v>249</v>
      </c>
      <c r="B3" s="9" t="s">
        <v>2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ht="36" customHeight="1" spans="1:16">
      <c r="A4" s="3" t="s">
        <v>250</v>
      </c>
      <c r="B4" s="11" t="s">
        <v>251</v>
      </c>
      <c r="C4" s="5"/>
      <c r="D4" s="5"/>
      <c r="E4" s="5"/>
      <c r="F4" s="3" t="s">
        <v>252</v>
      </c>
      <c r="G4" s="3"/>
      <c r="H4" s="3"/>
      <c r="I4" s="3"/>
      <c r="J4" s="5">
        <v>18309348899</v>
      </c>
      <c r="K4" s="5"/>
      <c r="L4" s="5"/>
      <c r="M4" s="5"/>
      <c r="N4" s="5"/>
      <c r="O4" s="5"/>
      <c r="P4" s="5"/>
    </row>
    <row r="5" ht="36" customHeight="1" spans="1:16">
      <c r="A5" s="3" t="s">
        <v>253</v>
      </c>
      <c r="B5" s="3" t="s">
        <v>254</v>
      </c>
      <c r="C5" s="3"/>
      <c r="D5" s="11" t="s">
        <v>255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ht="36" customHeight="1" spans="1:16">
      <c r="A6" s="3"/>
      <c r="B6" s="3" t="s">
        <v>256</v>
      </c>
      <c r="C6" s="3"/>
      <c r="D6" s="9" t="s">
        <v>257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ht="36" customHeight="1" spans="1:16">
      <c r="A7" s="3"/>
      <c r="B7" s="3" t="s">
        <v>258</v>
      </c>
      <c r="C7" s="3"/>
      <c r="D7" s="12" t="s">
        <v>259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ht="36" customHeight="1" spans="1:16">
      <c r="A8" s="3"/>
      <c r="B8" s="3" t="s">
        <v>260</v>
      </c>
      <c r="C8" s="3"/>
      <c r="D8" s="9" t="s">
        <v>261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</row>
    <row r="9" ht="36" customHeight="1" spans="1:16">
      <c r="A9" s="3" t="s">
        <v>262</v>
      </c>
      <c r="B9" s="3" t="s">
        <v>263</v>
      </c>
      <c r="C9" s="3"/>
      <c r="D9" s="12" t="s">
        <v>261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</row>
    <row r="10" ht="36" customHeight="1" spans="1:16">
      <c r="A10" s="3"/>
      <c r="B10" s="13" t="s">
        <v>264</v>
      </c>
      <c r="C10" s="13"/>
      <c r="D10" s="9" t="s">
        <v>261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</row>
    <row r="11" ht="36" customHeight="1" spans="1:16">
      <c r="A11" s="3"/>
      <c r="B11" s="13" t="s">
        <v>265</v>
      </c>
      <c r="C11" s="13"/>
      <c r="D11" s="3" t="s">
        <v>266</v>
      </c>
      <c r="E11" s="3"/>
      <c r="F11" s="3"/>
      <c r="G11" s="3"/>
      <c r="H11" s="3" t="s">
        <v>267</v>
      </c>
      <c r="I11" s="3"/>
      <c r="J11" s="3"/>
      <c r="K11" s="3"/>
      <c r="L11" s="3" t="s">
        <v>268</v>
      </c>
      <c r="M11" s="3"/>
      <c r="N11" s="3"/>
      <c r="O11" s="3"/>
      <c r="P11" s="3" t="s">
        <v>269</v>
      </c>
    </row>
    <row r="12" ht="36" customHeight="1" spans="1:16">
      <c r="A12" s="3"/>
      <c r="B12" s="14">
        <v>6</v>
      </c>
      <c r="C12" s="14"/>
      <c r="D12" s="4">
        <v>5</v>
      </c>
      <c r="E12" s="4"/>
      <c r="F12" s="4"/>
      <c r="G12" s="4"/>
      <c r="H12" s="4">
        <v>0</v>
      </c>
      <c r="I12" s="4"/>
      <c r="J12" s="4"/>
      <c r="K12" s="4"/>
      <c r="L12" s="4">
        <v>5</v>
      </c>
      <c r="M12" s="4"/>
      <c r="N12" s="4"/>
      <c r="O12" s="4"/>
      <c r="P12" s="4">
        <v>0</v>
      </c>
    </row>
    <row r="13" ht="36" customHeight="1" spans="1:16">
      <c r="A13" s="3" t="s">
        <v>270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ht="36" customHeight="1" spans="1:16">
      <c r="A14" s="3" t="s">
        <v>271</v>
      </c>
      <c r="B14" s="3" t="s">
        <v>272</v>
      </c>
      <c r="C14" s="3" t="s">
        <v>273</v>
      </c>
      <c r="D14" s="3"/>
      <c r="E14" s="3"/>
      <c r="F14" s="3"/>
      <c r="G14" s="3" t="s">
        <v>274</v>
      </c>
      <c r="H14" s="3"/>
      <c r="I14" s="3"/>
      <c r="J14" s="3"/>
      <c r="K14" s="3" t="s">
        <v>275</v>
      </c>
      <c r="L14" s="3"/>
      <c r="M14" s="3"/>
      <c r="N14" s="3"/>
      <c r="O14" s="3" t="s">
        <v>276</v>
      </c>
      <c r="P14" s="3"/>
    </row>
    <row r="15" ht="36" customHeight="1" spans="1:16">
      <c r="A15" s="3"/>
      <c r="B15" s="15">
        <v>53.5632</v>
      </c>
      <c r="C15" s="5">
        <v>53.56</v>
      </c>
      <c r="D15" s="5"/>
      <c r="E15" s="5"/>
      <c r="F15" s="5"/>
      <c r="G15" s="5">
        <v>53.56</v>
      </c>
      <c r="H15" s="5"/>
      <c r="I15" s="5"/>
      <c r="J15" s="5"/>
      <c r="K15" s="18">
        <v>1</v>
      </c>
      <c r="L15" s="5"/>
      <c r="M15" s="5"/>
      <c r="N15" s="5"/>
      <c r="O15" s="5">
        <v>0</v>
      </c>
      <c r="P15" s="5"/>
    </row>
    <row r="16" ht="36" customHeight="1" spans="1:16">
      <c r="A16" s="3" t="s">
        <v>277</v>
      </c>
      <c r="B16" s="3" t="s">
        <v>278</v>
      </c>
      <c r="C16" s="3"/>
      <c r="D16" s="3"/>
      <c r="E16" s="3"/>
      <c r="F16" s="3"/>
      <c r="G16" s="3"/>
      <c r="H16" s="3"/>
      <c r="I16" s="3" t="s">
        <v>279</v>
      </c>
      <c r="J16" s="3"/>
      <c r="K16" s="3"/>
      <c r="L16" s="3"/>
      <c r="M16" s="3"/>
      <c r="N16" s="3"/>
      <c r="O16" s="3"/>
      <c r="P16" s="3"/>
    </row>
    <row r="17" ht="36" customHeight="1" spans="1:16">
      <c r="A17" s="3"/>
      <c r="B17" s="3" t="s">
        <v>280</v>
      </c>
      <c r="C17" s="3"/>
      <c r="D17" s="3"/>
      <c r="E17" s="5"/>
      <c r="F17" s="5"/>
      <c r="G17" s="5"/>
      <c r="H17" s="5"/>
      <c r="I17" s="3" t="s">
        <v>184</v>
      </c>
      <c r="J17" s="3"/>
      <c r="K17" s="3"/>
      <c r="L17" s="3"/>
      <c r="M17" s="3"/>
      <c r="N17" s="5">
        <v>49.94</v>
      </c>
      <c r="O17" s="5"/>
      <c r="P17" s="5"/>
    </row>
    <row r="18" ht="36" customHeight="1" spans="1:16">
      <c r="A18" s="3"/>
      <c r="B18" s="3" t="s">
        <v>281</v>
      </c>
      <c r="C18" s="3"/>
      <c r="D18" s="3"/>
      <c r="E18" s="5">
        <v>53.56</v>
      </c>
      <c r="F18" s="5"/>
      <c r="G18" s="5"/>
      <c r="H18" s="5"/>
      <c r="I18" s="3" t="s">
        <v>185</v>
      </c>
      <c r="J18" s="3"/>
      <c r="K18" s="3"/>
      <c r="L18" s="3"/>
      <c r="M18" s="3"/>
      <c r="N18" s="5">
        <v>3.61</v>
      </c>
      <c r="O18" s="5"/>
      <c r="P18" s="5"/>
    </row>
    <row r="19" ht="36" customHeight="1" spans="1:16">
      <c r="A19" s="3"/>
      <c r="B19" s="3" t="s">
        <v>282</v>
      </c>
      <c r="C19" s="3"/>
      <c r="D19" s="3"/>
      <c r="E19" s="5"/>
      <c r="F19" s="5"/>
      <c r="G19" s="5"/>
      <c r="H19" s="5"/>
      <c r="I19" s="3" t="s">
        <v>283</v>
      </c>
      <c r="J19" s="3"/>
      <c r="K19" s="3"/>
      <c r="L19" s="3"/>
      <c r="M19" s="3"/>
      <c r="N19" s="5">
        <v>0</v>
      </c>
      <c r="O19" s="5"/>
      <c r="P19" s="5"/>
    </row>
    <row r="20" ht="36" customHeight="1" spans="1:16">
      <c r="A20" s="3"/>
      <c r="B20" s="3" t="s">
        <v>284</v>
      </c>
      <c r="C20" s="3"/>
      <c r="D20" s="3"/>
      <c r="E20" s="5">
        <v>53.56</v>
      </c>
      <c r="F20" s="5"/>
      <c r="G20" s="5"/>
      <c r="H20" s="5"/>
      <c r="I20" s="3" t="s">
        <v>285</v>
      </c>
      <c r="J20" s="3"/>
      <c r="K20" s="3"/>
      <c r="L20" s="3"/>
      <c r="M20" s="3"/>
      <c r="N20" s="5">
        <v>53.56</v>
      </c>
      <c r="O20" s="5"/>
      <c r="P20" s="5"/>
    </row>
    <row r="21" ht="36" customHeight="1" spans="1:16">
      <c r="A21" s="3" t="s">
        <v>286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</row>
    <row r="22" ht="36" customHeight="1" spans="1:16">
      <c r="A22" s="3" t="s">
        <v>287</v>
      </c>
      <c r="B22" s="3" t="s">
        <v>288</v>
      </c>
      <c r="C22" s="3"/>
      <c r="D22" s="3" t="s">
        <v>289</v>
      </c>
      <c r="E22" s="3"/>
      <c r="F22" s="3"/>
      <c r="G22" s="3"/>
      <c r="H22" s="3"/>
      <c r="I22" s="3"/>
      <c r="J22" s="3"/>
      <c r="K22" s="3"/>
      <c r="L22" s="3"/>
      <c r="M22" s="3" t="s">
        <v>290</v>
      </c>
      <c r="N22" s="3"/>
      <c r="O22" s="3"/>
      <c r="P22" s="3"/>
    </row>
    <row r="23" ht="25" customHeight="1" spans="1:16">
      <c r="A23" s="16"/>
      <c r="B23" s="16"/>
      <c r="C23" s="17"/>
      <c r="D23" s="16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ht="25" customHeight="1" spans="1:16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ht="25" customHeight="1" spans="1:16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8"/>
      <c r="N25" s="8"/>
      <c r="O25" s="8"/>
      <c r="P25" s="8"/>
    </row>
  </sheetData>
  <mergeCells count="69">
    <mergeCell ref="A1:P1"/>
    <mergeCell ref="B3:P3"/>
    <mergeCell ref="B4:E4"/>
    <mergeCell ref="F4:I4"/>
    <mergeCell ref="J4:P4"/>
    <mergeCell ref="B5:C5"/>
    <mergeCell ref="D5:P5"/>
    <mergeCell ref="B6:C6"/>
    <mergeCell ref="D6:P6"/>
    <mergeCell ref="B7:C7"/>
    <mergeCell ref="D7:P7"/>
    <mergeCell ref="B8:C8"/>
    <mergeCell ref="D8:P8"/>
    <mergeCell ref="B9:C9"/>
    <mergeCell ref="D9:P9"/>
    <mergeCell ref="B10:C10"/>
    <mergeCell ref="D10:P10"/>
    <mergeCell ref="B11:C11"/>
    <mergeCell ref="D11:G11"/>
    <mergeCell ref="H11:K11"/>
    <mergeCell ref="L11:O11"/>
    <mergeCell ref="B12:C12"/>
    <mergeCell ref="D12:G12"/>
    <mergeCell ref="H12:K12"/>
    <mergeCell ref="L12:O12"/>
    <mergeCell ref="B13:P13"/>
    <mergeCell ref="C14:F14"/>
    <mergeCell ref="G14:J14"/>
    <mergeCell ref="K14:N14"/>
    <mergeCell ref="O14:P14"/>
    <mergeCell ref="C15:F15"/>
    <mergeCell ref="G15:J15"/>
    <mergeCell ref="K15:N15"/>
    <mergeCell ref="O15:P15"/>
    <mergeCell ref="B16:H16"/>
    <mergeCell ref="I16:P16"/>
    <mergeCell ref="B17:D17"/>
    <mergeCell ref="E17:H17"/>
    <mergeCell ref="I17:M17"/>
    <mergeCell ref="N17:P17"/>
    <mergeCell ref="B18:D18"/>
    <mergeCell ref="E18:H18"/>
    <mergeCell ref="I18:M18"/>
    <mergeCell ref="N18:P18"/>
    <mergeCell ref="B19:D19"/>
    <mergeCell ref="E19:H19"/>
    <mergeCell ref="I19:M19"/>
    <mergeCell ref="N19:P19"/>
    <mergeCell ref="B20:D20"/>
    <mergeCell ref="E20:H20"/>
    <mergeCell ref="I20:M20"/>
    <mergeCell ref="N20:P20"/>
    <mergeCell ref="B21:P21"/>
    <mergeCell ref="B22:C22"/>
    <mergeCell ref="D22:L22"/>
    <mergeCell ref="M22:P22"/>
    <mergeCell ref="B23:C23"/>
    <mergeCell ref="D23:L23"/>
    <mergeCell ref="M23:P23"/>
    <mergeCell ref="B24:C24"/>
    <mergeCell ref="D24:L24"/>
    <mergeCell ref="M24:P24"/>
    <mergeCell ref="B25:C25"/>
    <mergeCell ref="D25:L25"/>
    <mergeCell ref="M25:P25"/>
    <mergeCell ref="A5:A8"/>
    <mergeCell ref="A9:A12"/>
    <mergeCell ref="A14:A15"/>
    <mergeCell ref="A16:A20"/>
  </mergeCells>
  <pageMargins left="0.75" right="0.75" top="1" bottom="1" header="0.5" footer="0.5"/>
  <pageSetup paperSize="9" scale="81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K14"/>
  <sheetViews>
    <sheetView workbookViewId="0">
      <selection activeCell="P9" sqref="P9"/>
    </sheetView>
  </sheetViews>
  <sheetFormatPr defaultColWidth="9" defaultRowHeight="13.5"/>
  <sheetData>
    <row r="1" ht="18.75" spans="1:11">
      <c r="A1" s="1" t="s">
        <v>291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4.25" spans="1:1">
      <c r="A2" s="2" t="s">
        <v>248</v>
      </c>
    </row>
    <row r="3" ht="46" customHeight="1" spans="1:11">
      <c r="A3" s="3" t="s">
        <v>292</v>
      </c>
      <c r="B3" s="4"/>
      <c r="C3" s="4"/>
      <c r="D3" s="4"/>
      <c r="E3" s="4"/>
      <c r="F3" s="3" t="s">
        <v>293</v>
      </c>
      <c r="G3" s="3"/>
      <c r="H3" s="5"/>
      <c r="I3" s="5"/>
      <c r="J3" s="5"/>
      <c r="K3" s="5"/>
    </row>
    <row r="4" ht="46" customHeight="1" spans="1:11">
      <c r="A4" s="3" t="s">
        <v>294</v>
      </c>
      <c r="B4" s="4"/>
      <c r="C4" s="4"/>
      <c r="D4" s="4"/>
      <c r="E4" s="4"/>
      <c r="F4" s="3" t="s">
        <v>295</v>
      </c>
      <c r="G4" s="3"/>
      <c r="H4" s="5"/>
      <c r="I4" s="5"/>
      <c r="J4" s="5"/>
      <c r="K4" s="5"/>
    </row>
    <row r="5" ht="46" customHeight="1" spans="1:11">
      <c r="A5" s="3" t="s">
        <v>296</v>
      </c>
      <c r="B5" s="4"/>
      <c r="C5" s="4"/>
      <c r="D5" s="4"/>
      <c r="E5" s="4"/>
      <c r="F5" s="3" t="s">
        <v>297</v>
      </c>
      <c r="G5" s="3"/>
      <c r="H5" s="5"/>
      <c r="I5" s="5"/>
      <c r="J5" s="5"/>
      <c r="K5" s="5"/>
    </row>
    <row r="6" ht="46" customHeight="1" spans="1:11">
      <c r="A6" s="3" t="s">
        <v>298</v>
      </c>
      <c r="B6" s="4"/>
      <c r="C6" s="4"/>
      <c r="D6" s="4"/>
      <c r="E6" s="4"/>
      <c r="F6" s="3" t="s">
        <v>299</v>
      </c>
      <c r="G6" s="3"/>
      <c r="H6" s="5"/>
      <c r="I6" s="5"/>
      <c r="J6" s="5"/>
      <c r="K6" s="5"/>
    </row>
    <row r="7" ht="46" customHeight="1" spans="1:11">
      <c r="A7" s="3" t="s">
        <v>300</v>
      </c>
      <c r="B7" s="6" t="s">
        <v>301</v>
      </c>
      <c r="C7" s="5"/>
      <c r="D7" s="5"/>
      <c r="E7" s="6" t="s">
        <v>302</v>
      </c>
      <c r="F7" s="6"/>
      <c r="G7" s="5"/>
      <c r="H7" s="5"/>
      <c r="I7" s="6" t="s">
        <v>303</v>
      </c>
      <c r="J7" s="6"/>
      <c r="K7" s="5"/>
    </row>
    <row r="8" ht="46" customHeight="1" spans="1:11">
      <c r="A8" s="3" t="s">
        <v>304</v>
      </c>
      <c r="B8" s="7"/>
      <c r="C8" s="7"/>
      <c r="D8" s="7"/>
      <c r="E8" s="7"/>
      <c r="F8" s="7"/>
      <c r="G8" s="7"/>
      <c r="H8" s="7"/>
      <c r="I8" s="7"/>
      <c r="J8" s="7"/>
      <c r="K8" s="7"/>
    </row>
    <row r="9" ht="46" customHeight="1" spans="1:11">
      <c r="A9" s="3" t="s">
        <v>287</v>
      </c>
      <c r="B9" s="3" t="s">
        <v>288</v>
      </c>
      <c r="C9" s="3"/>
      <c r="D9" s="3" t="s">
        <v>289</v>
      </c>
      <c r="E9" s="3"/>
      <c r="F9" s="3"/>
      <c r="G9" s="3"/>
      <c r="H9" s="3"/>
      <c r="I9" s="3"/>
      <c r="J9" s="3" t="s">
        <v>305</v>
      </c>
      <c r="K9" s="3"/>
    </row>
    <row r="10" ht="46" customHeight="1" spans="1:1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ht="46" customHeight="1" spans="1:1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ht="46" customHeight="1" spans="1:1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ht="46" customHeight="1" spans="1:1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ht="46" customHeight="1" spans="1:11">
      <c r="A14" s="4"/>
      <c r="B14" s="4"/>
      <c r="C14" s="4"/>
      <c r="D14" s="4"/>
      <c r="E14" s="4"/>
      <c r="F14" s="4"/>
      <c r="G14" s="4"/>
      <c r="H14" s="4"/>
      <c r="I14" s="4"/>
      <c r="J14" s="8"/>
      <c r="K14" s="8"/>
    </row>
  </sheetData>
  <mergeCells count="36">
    <mergeCell ref="A1:K1"/>
    <mergeCell ref="B3:E3"/>
    <mergeCell ref="F3:G3"/>
    <mergeCell ref="H3:K3"/>
    <mergeCell ref="B4:E4"/>
    <mergeCell ref="F4:G4"/>
    <mergeCell ref="H4:K4"/>
    <mergeCell ref="B5:E5"/>
    <mergeCell ref="F5:G5"/>
    <mergeCell ref="H5:K5"/>
    <mergeCell ref="B6:E6"/>
    <mergeCell ref="F6:G6"/>
    <mergeCell ref="H6:K6"/>
    <mergeCell ref="C7:D7"/>
    <mergeCell ref="E7:F7"/>
    <mergeCell ref="G7:H7"/>
    <mergeCell ref="I7:J7"/>
    <mergeCell ref="B8:K8"/>
    <mergeCell ref="B9:C9"/>
    <mergeCell ref="D9:I9"/>
    <mergeCell ref="J9:K9"/>
    <mergeCell ref="B10:C10"/>
    <mergeCell ref="D10:I10"/>
    <mergeCell ref="J10:K10"/>
    <mergeCell ref="B11:C11"/>
    <mergeCell ref="D11:I11"/>
    <mergeCell ref="J11:K11"/>
    <mergeCell ref="B12:C12"/>
    <mergeCell ref="D12:I12"/>
    <mergeCell ref="J12:K12"/>
    <mergeCell ref="B13:C13"/>
    <mergeCell ref="D13:I13"/>
    <mergeCell ref="J13:K13"/>
    <mergeCell ref="B14:C14"/>
    <mergeCell ref="D14:I14"/>
    <mergeCell ref="J14:K14"/>
  </mergeCells>
  <pageMargins left="0.75" right="0.75" top="1" bottom="1" header="0.5" footer="0.5"/>
  <pageSetup paperSize="9" scale="8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workbookViewId="0">
      <selection activeCell="F9" sqref="F9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35.4" customHeight="1" spans="1:2">
      <c r="A1" s="27"/>
      <c r="B1" s="27"/>
    </row>
    <row r="2" ht="39.15" customHeight="1" spans="1:3">
      <c r="A2" s="27"/>
      <c r="B2" s="136" t="s">
        <v>7</v>
      </c>
      <c r="C2" s="136"/>
    </row>
    <row r="3" ht="29.35" customHeight="1" spans="1:3">
      <c r="A3" s="137"/>
      <c r="B3" s="138" t="s">
        <v>8</v>
      </c>
      <c r="C3" s="138" t="s">
        <v>9</v>
      </c>
    </row>
    <row r="4" ht="28.45" customHeight="1" spans="1:3">
      <c r="A4" s="128"/>
      <c r="B4" s="139" t="s">
        <v>10</v>
      </c>
      <c r="C4" s="70" t="s">
        <v>11</v>
      </c>
    </row>
    <row r="5" ht="28.45" customHeight="1" spans="1:3">
      <c r="A5" s="128"/>
      <c r="B5" s="139" t="s">
        <v>12</v>
      </c>
      <c r="C5" s="70" t="s">
        <v>13</v>
      </c>
    </row>
    <row r="6" ht="28.45" customHeight="1" spans="1:3">
      <c r="A6" s="128"/>
      <c r="B6" s="139" t="s">
        <v>14</v>
      </c>
      <c r="C6" s="70" t="s">
        <v>15</v>
      </c>
    </row>
    <row r="7" ht="28.45" customHeight="1" spans="1:3">
      <c r="A7" s="128"/>
      <c r="B7" s="139" t="s">
        <v>16</v>
      </c>
      <c r="C7" s="70"/>
    </row>
    <row r="8" ht="28.45" customHeight="1" spans="1:3">
      <c r="A8" s="128"/>
      <c r="B8" s="139" t="s">
        <v>17</v>
      </c>
      <c r="C8" s="70" t="s">
        <v>18</v>
      </c>
    </row>
    <row r="9" ht="28.45" customHeight="1" spans="1:3">
      <c r="A9" s="128"/>
      <c r="B9" s="139" t="s">
        <v>19</v>
      </c>
      <c r="C9" s="70" t="s">
        <v>20</v>
      </c>
    </row>
    <row r="10" ht="28.45" customHeight="1" spans="1:3">
      <c r="A10" s="128"/>
      <c r="B10" s="139" t="s">
        <v>21</v>
      </c>
      <c r="C10" s="70" t="s">
        <v>22</v>
      </c>
    </row>
    <row r="11" ht="28.45" customHeight="1" spans="1:3">
      <c r="A11" s="128"/>
      <c r="B11" s="139" t="s">
        <v>23</v>
      </c>
      <c r="C11" s="70" t="s">
        <v>24</v>
      </c>
    </row>
    <row r="12" ht="28.45" customHeight="1" spans="1:3">
      <c r="A12" s="128"/>
      <c r="B12" s="139" t="s">
        <v>25</v>
      </c>
      <c r="C12" s="70"/>
    </row>
    <row r="13" ht="28.45" customHeight="1" spans="1:3">
      <c r="A13" s="27"/>
      <c r="B13" s="139" t="s">
        <v>26</v>
      </c>
      <c r="C13" s="70"/>
    </row>
    <row r="14" ht="28.45" customHeight="1" spans="1:3">
      <c r="A14" s="27"/>
      <c r="B14" s="139" t="s">
        <v>27</v>
      </c>
      <c r="C14" s="70" t="s">
        <v>11</v>
      </c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B6" sqref="B6"/>
    </sheetView>
  </sheetViews>
  <sheetFormatPr defaultColWidth="10" defaultRowHeight="13.5" outlineLevelCol="3"/>
  <cols>
    <col min="1" max="1" width="26.125" customWidth="1"/>
    <col min="2" max="2" width="12.875" style="43" customWidth="1"/>
    <col min="3" max="3" width="26.75" customWidth="1"/>
    <col min="4" max="4" width="20.25" style="43" customWidth="1"/>
  </cols>
  <sheetData>
    <row r="1" ht="14.3" customHeight="1" spans="1:4">
      <c r="A1" s="27"/>
      <c r="B1" s="46"/>
      <c r="C1" s="27"/>
      <c r="D1" s="46"/>
    </row>
    <row r="2" ht="39.85" customHeight="1" spans="1:4">
      <c r="A2" s="28" t="s">
        <v>28</v>
      </c>
      <c r="B2" s="47"/>
      <c r="C2" s="28"/>
      <c r="D2" s="47"/>
    </row>
    <row r="3" ht="22.75" customHeight="1" spans="1:4">
      <c r="A3" s="128"/>
      <c r="B3" s="129"/>
      <c r="C3" s="128"/>
      <c r="D3" s="130" t="s">
        <v>29</v>
      </c>
    </row>
    <row r="4" ht="20" customHeight="1" spans="1:4">
      <c r="A4" s="98" t="s">
        <v>30</v>
      </c>
      <c r="B4" s="99"/>
      <c r="C4" s="98" t="s">
        <v>31</v>
      </c>
      <c r="D4" s="99"/>
    </row>
    <row r="5" ht="20" customHeight="1" spans="1:4">
      <c r="A5" s="98" t="s">
        <v>32</v>
      </c>
      <c r="B5" s="99" t="s">
        <v>33</v>
      </c>
      <c r="C5" s="98" t="s">
        <v>32</v>
      </c>
      <c r="D5" s="108" t="s">
        <v>33</v>
      </c>
    </row>
    <row r="6" ht="20" customHeight="1" spans="1:4">
      <c r="A6" s="131" t="s">
        <v>34</v>
      </c>
      <c r="B6" s="43">
        <v>535632.6242</v>
      </c>
      <c r="C6" s="132" t="s">
        <v>35</v>
      </c>
      <c r="D6" s="43">
        <v>535632.6242</v>
      </c>
    </row>
    <row r="7" ht="20" customHeight="1" spans="1:4">
      <c r="A7" s="131" t="s">
        <v>36</v>
      </c>
      <c r="B7" s="112"/>
      <c r="C7" s="132" t="s">
        <v>37</v>
      </c>
      <c r="D7" s="109"/>
    </row>
    <row r="8" ht="20" customHeight="1" spans="1:4">
      <c r="A8" s="131" t="s">
        <v>38</v>
      </c>
      <c r="B8" s="112"/>
      <c r="C8" s="132" t="s">
        <v>39</v>
      </c>
      <c r="D8" s="109"/>
    </row>
    <row r="9" ht="20" customHeight="1" spans="1:4">
      <c r="A9" s="131" t="s">
        <v>40</v>
      </c>
      <c r="B9" s="112"/>
      <c r="C9" s="132" t="s">
        <v>41</v>
      </c>
      <c r="D9" s="109"/>
    </row>
    <row r="10" ht="20" customHeight="1" spans="1:4">
      <c r="A10" s="131" t="s">
        <v>42</v>
      </c>
      <c r="B10" s="112"/>
      <c r="C10" s="132" t="s">
        <v>43</v>
      </c>
      <c r="D10" s="109"/>
    </row>
    <row r="11" ht="20" customHeight="1" spans="1:4">
      <c r="A11" s="131" t="s">
        <v>44</v>
      </c>
      <c r="B11" s="112"/>
      <c r="C11" s="132" t="s">
        <v>45</v>
      </c>
      <c r="D11" s="109"/>
    </row>
    <row r="12" ht="20" customHeight="1" spans="1:4">
      <c r="A12" s="131" t="s">
        <v>46</v>
      </c>
      <c r="B12" s="112"/>
      <c r="C12" s="132" t="s">
        <v>47</v>
      </c>
      <c r="D12" s="109"/>
    </row>
    <row r="13" ht="20" customHeight="1" spans="1:4">
      <c r="A13" s="131" t="s">
        <v>48</v>
      </c>
      <c r="B13" s="112"/>
      <c r="C13" s="132" t="s">
        <v>49</v>
      </c>
      <c r="D13" s="66"/>
    </row>
    <row r="14" ht="20" customHeight="1" spans="1:4">
      <c r="A14" s="131" t="s">
        <v>50</v>
      </c>
      <c r="B14" s="112"/>
      <c r="C14" s="132" t="s">
        <v>51</v>
      </c>
      <c r="D14" s="66"/>
    </row>
    <row r="15" ht="20" customHeight="1" spans="1:4">
      <c r="A15" s="131"/>
      <c r="B15" s="133"/>
      <c r="C15" s="132" t="s">
        <v>52</v>
      </c>
      <c r="D15" s="66"/>
    </row>
    <row r="16" ht="20" customHeight="1" spans="1:4">
      <c r="A16" s="131"/>
      <c r="B16" s="133"/>
      <c r="C16" s="132" t="s">
        <v>53</v>
      </c>
      <c r="D16" s="66"/>
    </row>
    <row r="17" ht="20" customHeight="1" spans="1:4">
      <c r="A17" s="131"/>
      <c r="B17" s="133"/>
      <c r="C17" s="132" t="s">
        <v>54</v>
      </c>
      <c r="D17" s="109"/>
    </row>
    <row r="18" ht="20" customHeight="1" spans="1:4">
      <c r="A18" s="131"/>
      <c r="B18" s="133"/>
      <c r="C18" s="132" t="s">
        <v>55</v>
      </c>
      <c r="D18" s="109"/>
    </row>
    <row r="19" ht="20" customHeight="1" spans="1:4">
      <c r="A19" s="131"/>
      <c r="B19" s="133"/>
      <c r="C19" s="131" t="s">
        <v>56</v>
      </c>
      <c r="D19" s="111"/>
    </row>
    <row r="20" ht="20" customHeight="1" spans="1:4">
      <c r="A20" s="134"/>
      <c r="B20" s="135"/>
      <c r="C20" s="131" t="s">
        <v>57</v>
      </c>
      <c r="D20" s="112"/>
    </row>
    <row r="21" ht="20" customHeight="1" spans="1:4">
      <c r="A21" s="134"/>
      <c r="B21" s="135"/>
      <c r="C21" s="131" t="s">
        <v>58</v>
      </c>
      <c r="D21" s="112"/>
    </row>
    <row r="22" ht="20" customHeight="1" spans="1:4">
      <c r="A22" s="134"/>
      <c r="B22" s="135"/>
      <c r="C22" s="131" t="s">
        <v>59</v>
      </c>
      <c r="D22" s="112"/>
    </row>
    <row r="23" ht="20" customHeight="1" spans="1:4">
      <c r="A23" s="134"/>
      <c r="B23" s="135"/>
      <c r="C23" s="131" t="s">
        <v>60</v>
      </c>
      <c r="D23" s="112"/>
    </row>
    <row r="24" ht="20" customHeight="1" spans="1:4">
      <c r="A24" s="134"/>
      <c r="B24" s="135"/>
      <c r="C24" s="131" t="s">
        <v>61</v>
      </c>
      <c r="D24" s="112"/>
    </row>
    <row r="25" ht="20" customHeight="1" spans="1:4">
      <c r="A25" s="131"/>
      <c r="B25" s="133"/>
      <c r="C25" s="131" t="s">
        <v>62</v>
      </c>
      <c r="D25" s="112"/>
    </row>
    <row r="26" ht="20" customHeight="1" spans="1:4">
      <c r="A26" s="131"/>
      <c r="B26" s="133"/>
      <c r="C26" s="131" t="s">
        <v>63</v>
      </c>
      <c r="D26" s="112"/>
    </row>
    <row r="27" ht="20" customHeight="1" spans="1:4">
      <c r="A27" s="131"/>
      <c r="B27" s="133"/>
      <c r="C27" s="131" t="s">
        <v>64</v>
      </c>
      <c r="D27" s="112"/>
    </row>
    <row r="28" ht="20" customHeight="1" spans="1:4">
      <c r="A28" s="134"/>
      <c r="B28" s="135"/>
      <c r="C28" s="131" t="s">
        <v>65</v>
      </c>
      <c r="D28" s="112"/>
    </row>
    <row r="29" ht="20" customHeight="1" spans="1:4">
      <c r="A29" s="134"/>
      <c r="B29" s="135"/>
      <c r="C29" s="131" t="s">
        <v>66</v>
      </c>
      <c r="D29" s="112"/>
    </row>
    <row r="30" ht="20" customHeight="1" spans="1:4">
      <c r="A30" s="134"/>
      <c r="B30" s="135"/>
      <c r="C30" s="131" t="s">
        <v>67</v>
      </c>
      <c r="D30" s="112"/>
    </row>
    <row r="31" ht="20" customHeight="1" spans="1:4">
      <c r="A31" s="134"/>
      <c r="B31" s="135"/>
      <c r="C31" s="131" t="s">
        <v>68</v>
      </c>
      <c r="D31" s="112"/>
    </row>
    <row r="32" ht="20" customHeight="1" spans="1:4">
      <c r="A32" s="134"/>
      <c r="B32" s="135"/>
      <c r="C32" s="131" t="s">
        <v>69</v>
      </c>
      <c r="D32" s="112"/>
    </row>
    <row r="33" ht="20" customHeight="1" spans="1:4">
      <c r="A33" s="131"/>
      <c r="B33" s="133"/>
      <c r="C33" s="131" t="s">
        <v>70</v>
      </c>
      <c r="D33" s="112"/>
    </row>
    <row r="34" ht="20" customHeight="1" spans="1:4">
      <c r="A34" s="131"/>
      <c r="B34" s="133"/>
      <c r="C34" s="131" t="s">
        <v>71</v>
      </c>
      <c r="D34" s="112"/>
    </row>
    <row r="35" ht="20" customHeight="1" spans="1:4">
      <c r="A35" s="131"/>
      <c r="B35" s="133"/>
      <c r="C35" s="131" t="s">
        <v>72</v>
      </c>
      <c r="D35" s="112"/>
    </row>
    <row r="36" ht="20" customHeight="1" spans="1:4">
      <c r="A36" s="134" t="s">
        <v>73</v>
      </c>
      <c r="B36" s="135">
        <f>SUM(B6:B14)</f>
        <v>535632.6242</v>
      </c>
      <c r="C36" s="134" t="s">
        <v>74</v>
      </c>
      <c r="D36" s="135">
        <f>SUM(D6:D35)</f>
        <v>535632.6242</v>
      </c>
    </row>
    <row r="37" ht="20" customHeight="1" spans="1:4">
      <c r="A37" s="134" t="s">
        <v>75</v>
      </c>
      <c r="B37" s="135"/>
      <c r="C37" s="134" t="s">
        <v>76</v>
      </c>
      <c r="D37" s="135"/>
    </row>
    <row r="38" ht="20" customHeight="1" spans="1:4">
      <c r="A38" s="134" t="s">
        <v>77</v>
      </c>
      <c r="B38" s="135">
        <f>B36+B37</f>
        <v>535632.6242</v>
      </c>
      <c r="C38" s="134" t="s">
        <v>78</v>
      </c>
      <c r="D38" s="135">
        <f>D36+D37</f>
        <v>535632.6242</v>
      </c>
    </row>
  </sheetData>
  <mergeCells count="4">
    <mergeCell ref="A2:D2"/>
    <mergeCell ref="A3:C3"/>
    <mergeCell ref="A4:B4"/>
    <mergeCell ref="C4:D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9"/>
  <sheetViews>
    <sheetView showZeros="0" topLeftCell="A3" workbookViewId="0">
      <selection activeCell="B5" sqref="B5"/>
    </sheetView>
  </sheetViews>
  <sheetFormatPr defaultColWidth="7.875" defaultRowHeight="12.75" customHeight="1" outlineLevelCol="2"/>
  <cols>
    <col min="1" max="1" width="39.5" style="35" customWidth="1"/>
    <col min="2" max="2" width="35.625" style="119" customWidth="1"/>
    <col min="3" max="3" width="27.375" style="35" customWidth="1"/>
    <col min="4" max="16384" width="7.875" style="34"/>
  </cols>
  <sheetData>
    <row r="1" s="34" customFormat="1" ht="24.75" customHeight="1" spans="1:3">
      <c r="A1" s="44"/>
      <c r="B1" s="119"/>
      <c r="C1" s="35"/>
    </row>
    <row r="2" s="34" customFormat="1" ht="24.75" customHeight="1" spans="1:3">
      <c r="A2" s="37" t="s">
        <v>79</v>
      </c>
      <c r="B2" s="120"/>
      <c r="C2" s="35"/>
    </row>
    <row r="3" s="34" customFormat="1" ht="24.75" customHeight="1" spans="1:3">
      <c r="A3" s="121"/>
      <c r="B3" s="122" t="s">
        <v>29</v>
      </c>
      <c r="C3" s="35"/>
    </row>
    <row r="4" s="34" customFormat="1" ht="24" customHeight="1" spans="1:3">
      <c r="A4" s="51" t="s">
        <v>32</v>
      </c>
      <c r="B4" s="123" t="s">
        <v>33</v>
      </c>
      <c r="C4" s="35"/>
    </row>
    <row r="5" s="34" customFormat="1" ht="25" customHeight="1" spans="1:3">
      <c r="A5" s="124" t="s">
        <v>80</v>
      </c>
      <c r="B5" s="15">
        <v>535632.6242</v>
      </c>
      <c r="C5" s="35"/>
    </row>
    <row r="6" s="34" customFormat="1" ht="25" customHeight="1" spans="1:3">
      <c r="A6" s="124" t="s">
        <v>81</v>
      </c>
      <c r="B6" s="125">
        <v>535632.6242</v>
      </c>
      <c r="C6" s="35"/>
    </row>
    <row r="7" s="34" customFormat="1" ht="25" customHeight="1" spans="1:3">
      <c r="A7" s="124" t="s">
        <v>82</v>
      </c>
      <c r="B7" s="125"/>
      <c r="C7" s="35"/>
    </row>
    <row r="8" s="34" customFormat="1" ht="25" customHeight="1" spans="1:3">
      <c r="A8" s="124" t="s">
        <v>83</v>
      </c>
      <c r="B8" s="125">
        <f>B9+B10</f>
        <v>0</v>
      </c>
      <c r="C8" s="35"/>
    </row>
    <row r="9" s="34" customFormat="1" ht="25" customHeight="1" spans="1:3">
      <c r="A9" s="124" t="s">
        <v>84</v>
      </c>
      <c r="B9" s="125"/>
      <c r="C9" s="35"/>
    </row>
    <row r="10" s="34" customFormat="1" ht="25" customHeight="1" spans="1:3">
      <c r="A10" s="124" t="s">
        <v>85</v>
      </c>
      <c r="B10" s="125"/>
      <c r="C10" s="35"/>
    </row>
    <row r="11" s="34" customFormat="1" ht="25" customHeight="1" spans="1:3">
      <c r="A11" s="124" t="s">
        <v>86</v>
      </c>
      <c r="B11" s="125">
        <f>SUM(B12:B14)</f>
        <v>0</v>
      </c>
      <c r="C11" s="35"/>
    </row>
    <row r="12" s="34" customFormat="1" ht="25" customHeight="1" spans="1:3">
      <c r="A12" s="124" t="s">
        <v>87</v>
      </c>
      <c r="B12" s="125"/>
      <c r="C12" s="35"/>
    </row>
    <row r="13" s="34" customFormat="1" ht="25" customHeight="1" spans="1:3">
      <c r="A13" s="124" t="s">
        <v>88</v>
      </c>
      <c r="B13" s="125"/>
      <c r="C13" s="35"/>
    </row>
    <row r="14" s="34" customFormat="1" ht="25" customHeight="1" spans="1:3">
      <c r="A14" s="124" t="s">
        <v>89</v>
      </c>
      <c r="B14" s="125"/>
      <c r="C14" s="35"/>
    </row>
    <row r="15" s="34" customFormat="1" ht="25" customHeight="1" spans="1:3">
      <c r="A15" s="124" t="s">
        <v>90</v>
      </c>
      <c r="B15" s="125"/>
      <c r="C15" s="35"/>
    </row>
    <row r="16" s="34" customFormat="1" ht="25" customHeight="1" spans="1:3">
      <c r="A16" s="124" t="s">
        <v>91</v>
      </c>
      <c r="B16" s="125"/>
      <c r="C16" s="35"/>
    </row>
    <row r="17" s="34" customFormat="1" ht="25" customHeight="1" spans="1:3">
      <c r="A17" s="124" t="s">
        <v>92</v>
      </c>
      <c r="B17" s="125"/>
      <c r="C17" s="35"/>
    </row>
    <row r="18" s="34" customFormat="1" ht="25" customHeight="1" spans="1:3">
      <c r="A18" s="124" t="s">
        <v>93</v>
      </c>
      <c r="B18" s="125"/>
      <c r="C18" s="35"/>
    </row>
    <row r="19" s="34" customFormat="1" ht="25" customHeight="1" spans="1:3">
      <c r="A19" s="124" t="s">
        <v>94</v>
      </c>
      <c r="B19" s="15">
        <f>B20+B23+B26+B27</f>
        <v>0</v>
      </c>
      <c r="C19" s="35"/>
    </row>
    <row r="20" s="34" customFormat="1" ht="25" customHeight="1" spans="1:3">
      <c r="A20" s="124" t="s">
        <v>95</v>
      </c>
      <c r="B20" s="15">
        <f>B21+B22</f>
        <v>0</v>
      </c>
      <c r="C20" s="35"/>
    </row>
    <row r="21" s="34" customFormat="1" ht="25" customHeight="1" spans="1:3">
      <c r="A21" s="124" t="s">
        <v>96</v>
      </c>
      <c r="B21" s="15"/>
      <c r="C21" s="35"/>
    </row>
    <row r="22" s="34" customFormat="1" ht="25" customHeight="1" spans="1:3">
      <c r="A22" s="124" t="s">
        <v>97</v>
      </c>
      <c r="B22" s="15"/>
      <c r="C22" s="35"/>
    </row>
    <row r="23" s="34" customFormat="1" ht="25" customHeight="1" spans="1:3">
      <c r="A23" s="124" t="s">
        <v>98</v>
      </c>
      <c r="B23" s="15">
        <f>B24+B25</f>
        <v>0</v>
      </c>
      <c r="C23" s="35"/>
    </row>
    <row r="24" s="34" customFormat="1" ht="25" customHeight="1" spans="1:3">
      <c r="A24" s="124" t="s">
        <v>99</v>
      </c>
      <c r="B24" s="15"/>
      <c r="C24" s="35"/>
    </row>
    <row r="25" s="34" customFormat="1" ht="25" customHeight="1" spans="1:3">
      <c r="A25" s="124" t="s">
        <v>100</v>
      </c>
      <c r="B25" s="15"/>
      <c r="C25" s="35"/>
    </row>
    <row r="26" s="34" customFormat="1" ht="25" customHeight="1" spans="1:3">
      <c r="A26" s="124" t="s">
        <v>101</v>
      </c>
      <c r="B26" s="15"/>
      <c r="C26" s="35"/>
    </row>
    <row r="27" s="34" customFormat="1" ht="25" customHeight="1" spans="1:3">
      <c r="A27" s="124" t="s">
        <v>102</v>
      </c>
      <c r="B27" s="15"/>
      <c r="C27" s="35"/>
    </row>
    <row r="28" s="34" customFormat="1" ht="25" customHeight="1" spans="1:3">
      <c r="A28" s="126"/>
      <c r="B28" s="15"/>
      <c r="C28" s="35"/>
    </row>
    <row r="29" s="34" customFormat="1" ht="25" customHeight="1" spans="1:3">
      <c r="A29" s="127" t="s">
        <v>103</v>
      </c>
      <c r="B29" s="123">
        <f>B5+B8+B11+B15+B16+B17+B18+B19</f>
        <v>535632.6242</v>
      </c>
      <c r="C29" s="35"/>
    </row>
  </sheetData>
  <sheetProtection formatCells="0" formatColumns="0" formatRows="0"/>
  <mergeCells count="1">
    <mergeCell ref="A2:B2"/>
  </mergeCells>
  <printOptions horizontalCentered="1"/>
  <pageMargins left="0.590277777777778" right="0.393700787401575" top="0.511805555555556" bottom="0.78740157480315" header="0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A1" sqref="$A1:$XFD1048576"/>
    </sheetView>
  </sheetViews>
  <sheetFormatPr defaultColWidth="10" defaultRowHeight="13.5" outlineLevelCol="4"/>
  <cols>
    <col min="1" max="1" width="25.125" customWidth="1"/>
    <col min="2" max="2" width="21.125" style="43" customWidth="1"/>
    <col min="3" max="3" width="13.7" style="43" customWidth="1"/>
    <col min="4" max="4" width="13.3" customWidth="1"/>
    <col min="5" max="5" width="12.625" customWidth="1"/>
  </cols>
  <sheetData>
    <row r="1" ht="14.3" customHeight="1" spans="1:5">
      <c r="A1" s="27"/>
      <c r="B1" s="46"/>
      <c r="C1" s="46"/>
      <c r="D1" s="27"/>
      <c r="E1" s="27"/>
    </row>
    <row r="2" ht="39.85" customHeight="1" spans="1:5">
      <c r="A2" s="28" t="s">
        <v>104</v>
      </c>
      <c r="B2" s="47"/>
      <c r="C2" s="47"/>
      <c r="D2" s="28"/>
      <c r="E2" s="28"/>
    </row>
    <row r="3" ht="22.75" customHeight="1" spans="1:5">
      <c r="A3" s="29"/>
      <c r="B3" s="48"/>
      <c r="C3" s="48"/>
      <c r="D3" s="29"/>
      <c r="E3" s="29" t="s">
        <v>29</v>
      </c>
    </row>
    <row r="4" ht="22.75" customHeight="1" spans="1:5">
      <c r="A4" s="115" t="s">
        <v>105</v>
      </c>
      <c r="B4" s="116" t="s">
        <v>106</v>
      </c>
      <c r="C4" s="116" t="s">
        <v>107</v>
      </c>
      <c r="D4" s="115" t="s">
        <v>108</v>
      </c>
      <c r="E4" s="115" t="s">
        <v>109</v>
      </c>
    </row>
    <row r="5" ht="22.75" customHeight="1" spans="1:5">
      <c r="A5" s="117" t="s">
        <v>110</v>
      </c>
      <c r="B5" s="55">
        <f>B6+B9+B12</f>
        <v>535632.6242</v>
      </c>
      <c r="C5" s="55">
        <f>C6+C9+C12</f>
        <v>535632.6242</v>
      </c>
      <c r="D5" s="92"/>
      <c r="E5" s="92"/>
    </row>
    <row r="6" s="113" customFormat="1" ht="24" customHeight="1" spans="1:5">
      <c r="A6" s="58" t="s">
        <v>111</v>
      </c>
      <c r="B6" s="91">
        <v>503982.156</v>
      </c>
      <c r="C6" s="91">
        <v>503982.156</v>
      </c>
      <c r="D6" s="92"/>
      <c r="E6" s="92"/>
    </row>
    <row r="7" ht="24" customHeight="1" spans="1:5">
      <c r="A7" s="65" t="s">
        <v>112</v>
      </c>
      <c r="B7" s="83">
        <v>503982.156</v>
      </c>
      <c r="C7" s="83">
        <v>503982.156</v>
      </c>
      <c r="D7" s="92"/>
      <c r="E7" s="92"/>
    </row>
    <row r="8" ht="24" customHeight="1" spans="1:5">
      <c r="A8" s="65" t="s">
        <v>113</v>
      </c>
      <c r="B8" s="83">
        <v>503982.156</v>
      </c>
      <c r="C8" s="83">
        <v>503982.156</v>
      </c>
      <c r="D8" s="94"/>
      <c r="E8" s="94"/>
    </row>
    <row r="9" s="113" customFormat="1" ht="24" customHeight="1" spans="1:5">
      <c r="A9" s="58" t="s">
        <v>114</v>
      </c>
      <c r="B9" s="95">
        <v>3604.0112</v>
      </c>
      <c r="C9" s="95">
        <v>3604.0112</v>
      </c>
      <c r="D9" s="118"/>
      <c r="E9" s="118"/>
    </row>
    <row r="10" ht="24" customHeight="1" spans="1:5">
      <c r="A10" s="65" t="s">
        <v>115</v>
      </c>
      <c r="B10" s="83">
        <v>3604.0112</v>
      </c>
      <c r="C10" s="83">
        <v>3604.0112</v>
      </c>
      <c r="D10" s="60"/>
      <c r="E10" s="60"/>
    </row>
    <row r="11" ht="24" customHeight="1" spans="1:5">
      <c r="A11" s="65" t="s">
        <v>116</v>
      </c>
      <c r="B11" s="83">
        <v>3604.0112</v>
      </c>
      <c r="C11" s="83">
        <v>3604.0112</v>
      </c>
      <c r="D11" s="60"/>
      <c r="E11" s="60"/>
    </row>
    <row r="12" s="114" customFormat="1" ht="24" customHeight="1" spans="1:5">
      <c r="A12" s="58" t="s">
        <v>117</v>
      </c>
      <c r="B12" s="97">
        <v>28046.457</v>
      </c>
      <c r="C12" s="97">
        <v>28046.457</v>
      </c>
      <c r="D12" s="96"/>
      <c r="E12" s="96"/>
    </row>
    <row r="13" ht="24" customHeight="1" spans="1:5">
      <c r="A13" s="65" t="s">
        <v>118</v>
      </c>
      <c r="B13" s="83">
        <v>28046.457</v>
      </c>
      <c r="C13" s="83">
        <v>28046.457</v>
      </c>
      <c r="D13" s="60"/>
      <c r="E13" s="60"/>
    </row>
    <row r="14" ht="24" customHeight="1" spans="1:5">
      <c r="A14" s="65" t="s">
        <v>119</v>
      </c>
      <c r="B14" s="83">
        <v>28046.457</v>
      </c>
      <c r="C14" s="83">
        <v>28046.457</v>
      </c>
      <c r="D14" s="60"/>
      <c r="E14" s="60"/>
    </row>
    <row r="15" ht="24" customHeight="1" spans="1:5">
      <c r="A15" s="60"/>
      <c r="B15" s="66"/>
      <c r="C15" s="66"/>
      <c r="D15" s="60"/>
      <c r="E15" s="60"/>
    </row>
    <row r="16" ht="24" customHeight="1" spans="1:5">
      <c r="A16" s="60"/>
      <c r="B16" s="66"/>
      <c r="C16" s="66"/>
      <c r="D16" s="60"/>
      <c r="E16" s="60"/>
    </row>
  </sheetData>
  <mergeCells count="1">
    <mergeCell ref="A2:E2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workbookViewId="0">
      <selection activeCell="A1" sqref="$A1:$XFD1048576"/>
    </sheetView>
  </sheetViews>
  <sheetFormatPr defaultColWidth="10" defaultRowHeight="13.5" outlineLevelCol="6"/>
  <cols>
    <col min="1" max="1" width="24.5666666666667" customWidth="1"/>
    <col min="2" max="2" width="16.6916666666667" style="43" customWidth="1"/>
    <col min="3" max="3" width="29" customWidth="1"/>
    <col min="4" max="4" width="14.5583333333333" style="43" customWidth="1"/>
    <col min="5" max="5" width="18.725" customWidth="1"/>
    <col min="6" max="8" width="9.76666666666667" customWidth="1"/>
  </cols>
  <sheetData>
    <row r="1" customFormat="1" ht="14.3" customHeight="1" spans="1:7">
      <c r="A1" s="27"/>
      <c r="B1" s="46"/>
      <c r="C1" s="27"/>
      <c r="D1" s="46"/>
      <c r="E1" s="27"/>
      <c r="F1" s="27"/>
      <c r="G1" s="27"/>
    </row>
    <row r="2" customFormat="1" ht="39.85" customHeight="1" spans="1:7">
      <c r="A2" s="28" t="s">
        <v>120</v>
      </c>
      <c r="B2" s="47"/>
      <c r="C2" s="28"/>
      <c r="D2" s="47"/>
      <c r="E2" s="27"/>
      <c r="F2" s="27"/>
      <c r="G2" s="27"/>
    </row>
    <row r="3" customFormat="1" ht="22.75" customHeight="1" spans="1:7">
      <c r="A3" s="29"/>
      <c r="B3" s="48"/>
      <c r="C3" s="86" t="s">
        <v>29</v>
      </c>
      <c r="D3" s="76"/>
      <c r="E3" s="29"/>
      <c r="F3" s="29"/>
      <c r="G3" s="29"/>
    </row>
    <row r="4" customFormat="1" ht="22.75" customHeight="1" spans="1:7">
      <c r="A4" s="98" t="s">
        <v>30</v>
      </c>
      <c r="B4" s="99"/>
      <c r="C4" s="98" t="s">
        <v>31</v>
      </c>
      <c r="D4" s="99"/>
      <c r="E4" s="29"/>
      <c r="F4" s="29"/>
      <c r="G4" s="29"/>
    </row>
    <row r="5" customFormat="1" ht="22.75" customHeight="1" spans="1:7">
      <c r="A5" s="107" t="s">
        <v>32</v>
      </c>
      <c r="B5" s="108" t="s">
        <v>33</v>
      </c>
      <c r="C5" s="107" t="s">
        <v>32</v>
      </c>
      <c r="D5" s="108" t="s">
        <v>110</v>
      </c>
      <c r="E5" s="29"/>
      <c r="F5" s="29"/>
      <c r="G5" s="29"/>
    </row>
    <row r="6" customFormat="1" ht="22" customHeight="1" spans="1:7">
      <c r="A6" s="56" t="s">
        <v>121</v>
      </c>
      <c r="B6" s="66">
        <v>535632.6242</v>
      </c>
      <c r="C6" s="56" t="s">
        <v>122</v>
      </c>
      <c r="D6" s="66">
        <v>535632.6242</v>
      </c>
      <c r="E6" s="29"/>
      <c r="F6" s="29"/>
      <c r="G6" s="29"/>
    </row>
    <row r="7" customFormat="1" ht="22" customHeight="1" spans="1:7">
      <c r="A7" s="56" t="s">
        <v>123</v>
      </c>
      <c r="B7" s="66">
        <v>535632.6242</v>
      </c>
      <c r="C7" s="56" t="s">
        <v>124</v>
      </c>
      <c r="D7" s="66">
        <v>503982.16</v>
      </c>
      <c r="E7" s="29"/>
      <c r="F7" s="29"/>
      <c r="G7" s="29"/>
    </row>
    <row r="8" customFormat="1" ht="22" customHeight="1" spans="1:7">
      <c r="A8" s="56" t="s">
        <v>125</v>
      </c>
      <c r="B8" s="109"/>
      <c r="C8" s="56" t="s">
        <v>126</v>
      </c>
      <c r="D8" s="109"/>
      <c r="E8" s="29"/>
      <c r="F8" s="29"/>
      <c r="G8" s="29"/>
    </row>
    <row r="9" customFormat="1" ht="22" customHeight="1" spans="1:7">
      <c r="A9" s="110" t="s">
        <v>127</v>
      </c>
      <c r="B9" s="111"/>
      <c r="C9" s="110" t="s">
        <v>128</v>
      </c>
      <c r="D9" s="111"/>
      <c r="E9" s="29"/>
      <c r="F9" s="29"/>
      <c r="G9" s="29"/>
    </row>
    <row r="10" customFormat="1" ht="21" customHeight="1" spans="1:7">
      <c r="A10" s="32"/>
      <c r="B10" s="100"/>
      <c r="C10" s="32" t="s">
        <v>129</v>
      </c>
      <c r="D10" s="112"/>
      <c r="E10" s="29"/>
      <c r="F10" s="29"/>
      <c r="G10" s="29"/>
    </row>
    <row r="11" customFormat="1" ht="21" customHeight="1" spans="1:7">
      <c r="A11" s="32"/>
      <c r="B11" s="100"/>
      <c r="C11" s="32" t="s">
        <v>130</v>
      </c>
      <c r="D11" s="112"/>
      <c r="E11" s="29"/>
      <c r="F11" s="29"/>
      <c r="G11" s="29"/>
    </row>
    <row r="12" customFormat="1" ht="21" customHeight="1" spans="1:7">
      <c r="A12" s="32"/>
      <c r="B12" s="100"/>
      <c r="C12" s="32" t="s">
        <v>131</v>
      </c>
      <c r="D12" s="112"/>
      <c r="E12" s="29"/>
      <c r="F12" s="29"/>
      <c r="G12" s="29"/>
    </row>
    <row r="13" customFormat="1" ht="21" customHeight="1" spans="1:7">
      <c r="A13" s="70"/>
      <c r="B13" s="99"/>
      <c r="C13" s="32" t="s">
        <v>132</v>
      </c>
      <c r="D13" s="112"/>
      <c r="E13" s="29"/>
      <c r="F13" s="29"/>
      <c r="G13" s="29"/>
    </row>
    <row r="14" customFormat="1" ht="21" customHeight="1" spans="1:7">
      <c r="A14" s="32"/>
      <c r="B14" s="100"/>
      <c r="C14" s="32" t="s">
        <v>133</v>
      </c>
      <c r="D14" s="66">
        <v>3604.01</v>
      </c>
      <c r="E14" s="29"/>
      <c r="F14" s="29"/>
      <c r="G14" s="74"/>
    </row>
    <row r="15" customFormat="1" ht="21" customHeight="1" spans="1:7">
      <c r="A15" s="32"/>
      <c r="B15" s="100"/>
      <c r="C15" s="32" t="s">
        <v>134</v>
      </c>
      <c r="D15" s="112"/>
      <c r="E15" s="29"/>
      <c r="F15" s="29"/>
      <c r="G15" s="29"/>
    </row>
    <row r="16" customFormat="1" ht="21" customHeight="1" spans="1:7">
      <c r="A16" s="32"/>
      <c r="B16" s="100"/>
      <c r="C16" s="32" t="s">
        <v>135</v>
      </c>
      <c r="D16" s="66">
        <v>28046.46</v>
      </c>
      <c r="E16" s="29"/>
      <c r="F16" s="29"/>
      <c r="G16" s="29"/>
    </row>
    <row r="17" customFormat="1" ht="21" customHeight="1" spans="1:7">
      <c r="A17" s="32"/>
      <c r="B17" s="100"/>
      <c r="C17" s="32" t="s">
        <v>136</v>
      </c>
      <c r="D17" s="112"/>
      <c r="E17" s="29"/>
      <c r="F17" s="29"/>
      <c r="G17" s="29"/>
    </row>
    <row r="18" customFormat="1" ht="21" customHeight="1" spans="1:7">
      <c r="A18" s="32"/>
      <c r="B18" s="100"/>
      <c r="C18" s="32" t="s">
        <v>137</v>
      </c>
      <c r="D18" s="112"/>
      <c r="E18" s="29"/>
      <c r="F18" s="29"/>
      <c r="G18" s="29"/>
    </row>
    <row r="19" customFormat="1" ht="21" customHeight="1" spans="1:7">
      <c r="A19" s="32"/>
      <c r="B19" s="100"/>
      <c r="C19" s="32" t="s">
        <v>138</v>
      </c>
      <c r="D19" s="112"/>
      <c r="E19" s="29"/>
      <c r="F19" s="29"/>
      <c r="G19" s="29"/>
    </row>
    <row r="20" customFormat="1" ht="21" customHeight="1" spans="1:7">
      <c r="A20" s="32"/>
      <c r="B20" s="100"/>
      <c r="C20" s="32" t="s">
        <v>139</v>
      </c>
      <c r="D20" s="112"/>
      <c r="E20" s="29"/>
      <c r="F20" s="29"/>
      <c r="G20" s="29"/>
    </row>
    <row r="21" customFormat="1" ht="21" customHeight="1" spans="1:7">
      <c r="A21" s="32"/>
      <c r="B21" s="100"/>
      <c r="C21" s="32" t="s">
        <v>140</v>
      </c>
      <c r="D21" s="112"/>
      <c r="E21" s="29"/>
      <c r="F21" s="29"/>
      <c r="G21" s="29"/>
    </row>
    <row r="22" customFormat="1" ht="21" customHeight="1" spans="1:7">
      <c r="A22" s="32"/>
      <c r="B22" s="100"/>
      <c r="C22" s="32" t="s">
        <v>141</v>
      </c>
      <c r="D22" s="112"/>
      <c r="E22" s="29"/>
      <c r="F22" s="29"/>
      <c r="G22" s="29"/>
    </row>
    <row r="23" customFormat="1" ht="21" customHeight="1" spans="1:7">
      <c r="A23" s="32"/>
      <c r="B23" s="100"/>
      <c r="C23" s="32" t="s">
        <v>142</v>
      </c>
      <c r="D23" s="112"/>
      <c r="E23" s="29"/>
      <c r="F23" s="29"/>
      <c r="G23" s="29"/>
    </row>
    <row r="24" customFormat="1" ht="21" customHeight="1" spans="1:7">
      <c r="A24" s="32"/>
      <c r="B24" s="100"/>
      <c r="C24" s="32" t="s">
        <v>143</v>
      </c>
      <c r="D24" s="112"/>
      <c r="E24" s="29"/>
      <c r="F24" s="29"/>
      <c r="G24" s="29"/>
    </row>
    <row r="25" customFormat="1" ht="21" customHeight="1" spans="1:7">
      <c r="A25" s="32"/>
      <c r="B25" s="100"/>
      <c r="C25" s="32" t="s">
        <v>144</v>
      </c>
      <c r="D25" s="112"/>
      <c r="E25" s="29"/>
      <c r="F25" s="29"/>
      <c r="G25" s="29"/>
    </row>
    <row r="26" customFormat="1" ht="21" customHeight="1" spans="1:7">
      <c r="A26" s="32"/>
      <c r="B26" s="100"/>
      <c r="C26" s="32" t="s">
        <v>145</v>
      </c>
      <c r="D26" s="112"/>
      <c r="E26" s="29"/>
      <c r="F26" s="29"/>
      <c r="G26" s="29"/>
    </row>
    <row r="27" customFormat="1" ht="21" customHeight="1" spans="1:7">
      <c r="A27" s="32"/>
      <c r="B27" s="100"/>
      <c r="C27" s="32" t="s">
        <v>146</v>
      </c>
      <c r="D27" s="112"/>
      <c r="E27" s="29"/>
      <c r="F27" s="29"/>
      <c r="G27" s="29"/>
    </row>
    <row r="28" customFormat="1" ht="21" customHeight="1" spans="1:7">
      <c r="A28" s="32"/>
      <c r="B28" s="100"/>
      <c r="C28" s="32" t="s">
        <v>147</v>
      </c>
      <c r="D28" s="112"/>
      <c r="E28" s="29"/>
      <c r="F28" s="29"/>
      <c r="G28" s="29"/>
    </row>
    <row r="29" customFormat="1" ht="21" customHeight="1" spans="1:7">
      <c r="A29" s="32"/>
      <c r="B29" s="100"/>
      <c r="C29" s="32" t="s">
        <v>148</v>
      </c>
      <c r="D29" s="112"/>
      <c r="E29" s="29"/>
      <c r="F29" s="29"/>
      <c r="G29" s="29"/>
    </row>
    <row r="30" customFormat="1" ht="21" customHeight="1" spans="1:7">
      <c r="A30" s="32"/>
      <c r="B30" s="100"/>
      <c r="C30" s="32" t="s">
        <v>149</v>
      </c>
      <c r="D30" s="112"/>
      <c r="E30" s="29"/>
      <c r="F30" s="29"/>
      <c r="G30" s="29"/>
    </row>
    <row r="31" customFormat="1" ht="21" customHeight="1" spans="1:7">
      <c r="A31" s="32"/>
      <c r="B31" s="100"/>
      <c r="C31" s="32" t="s">
        <v>150</v>
      </c>
      <c r="D31" s="112"/>
      <c r="E31" s="29"/>
      <c r="F31" s="29"/>
      <c r="G31" s="29"/>
    </row>
    <row r="32" customFormat="1" ht="21" customHeight="1" spans="1:7">
      <c r="A32" s="32"/>
      <c r="B32" s="100"/>
      <c r="C32" s="32" t="s">
        <v>151</v>
      </c>
      <c r="D32" s="112"/>
      <c r="E32" s="29"/>
      <c r="F32" s="29"/>
      <c r="G32" s="29"/>
    </row>
    <row r="33" customFormat="1" ht="21" customHeight="1" spans="1:7">
      <c r="A33" s="32"/>
      <c r="B33" s="100"/>
      <c r="C33" s="32" t="s">
        <v>152</v>
      </c>
      <c r="D33" s="112"/>
      <c r="E33" s="29"/>
      <c r="F33" s="29"/>
      <c r="G33" s="29"/>
    </row>
    <row r="34" customFormat="1" ht="21" customHeight="1" spans="1:7">
      <c r="A34" s="32"/>
      <c r="B34" s="100"/>
      <c r="C34" s="32" t="s">
        <v>153</v>
      </c>
      <c r="D34" s="112"/>
      <c r="E34" s="29"/>
      <c r="F34" s="29"/>
      <c r="G34" s="29"/>
    </row>
    <row r="35" customFormat="1" ht="22" customHeight="1" spans="1:7">
      <c r="A35" s="32"/>
      <c r="B35" s="100"/>
      <c r="C35" s="32" t="s">
        <v>154</v>
      </c>
      <c r="D35" s="112"/>
      <c r="E35" s="29"/>
      <c r="F35" s="29"/>
      <c r="G35" s="29"/>
    </row>
    <row r="36" customFormat="1" ht="22" customHeight="1" spans="1:7">
      <c r="A36" s="32"/>
      <c r="B36" s="100"/>
      <c r="C36" s="32" t="s">
        <v>155</v>
      </c>
      <c r="D36" s="100"/>
      <c r="E36" s="29"/>
      <c r="F36" s="29"/>
      <c r="G36" s="29"/>
    </row>
    <row r="37" customFormat="1" ht="22" customHeight="1" spans="1:7">
      <c r="A37" s="98" t="s">
        <v>156</v>
      </c>
      <c r="B37" s="99">
        <f>B6</f>
        <v>535632.6242</v>
      </c>
      <c r="C37" s="98" t="s">
        <v>157</v>
      </c>
      <c r="D37" s="99">
        <f>D6</f>
        <v>535632.6242</v>
      </c>
      <c r="E37" s="74"/>
      <c r="F37" s="29"/>
      <c r="G37" s="29"/>
    </row>
  </sheetData>
  <mergeCells count="4">
    <mergeCell ref="A2:D2"/>
    <mergeCell ref="C3:D3"/>
    <mergeCell ref="A4:B4"/>
    <mergeCell ref="C4:D4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A1" sqref="$A1:$XFD1048576"/>
    </sheetView>
  </sheetViews>
  <sheetFormatPr defaultColWidth="10" defaultRowHeight="13.5" outlineLevelRow="7"/>
  <cols>
    <col min="1" max="1" width="23.25" customWidth="1"/>
    <col min="2" max="2" width="11.375" style="43" customWidth="1"/>
    <col min="3" max="3" width="14.925" style="43" customWidth="1"/>
    <col min="4" max="4" width="12.35" style="43" customWidth="1"/>
    <col min="5" max="5" width="8.875" customWidth="1"/>
    <col min="6" max="6" width="9.125" customWidth="1"/>
    <col min="7" max="7" width="9.5" customWidth="1"/>
    <col min="8" max="8" width="9.25" customWidth="1"/>
    <col min="9" max="9" width="10.125" customWidth="1"/>
    <col min="10" max="10" width="8.75" customWidth="1"/>
    <col min="11" max="11" width="8" customWidth="1"/>
  </cols>
  <sheetData>
    <row r="1" ht="14.3" customHeight="1" spans="1:11">
      <c r="A1" s="27"/>
      <c r="B1" s="46"/>
      <c r="C1" s="46"/>
      <c r="D1" s="46"/>
      <c r="E1" s="27"/>
      <c r="F1" s="27"/>
      <c r="G1" s="27"/>
      <c r="H1" s="27"/>
      <c r="I1" s="27"/>
      <c r="J1" s="27"/>
      <c r="K1" s="27"/>
    </row>
    <row r="2" ht="39.85" customHeight="1" spans="1:11">
      <c r="A2" s="28" t="s">
        <v>158</v>
      </c>
      <c r="B2" s="47"/>
      <c r="C2" s="47"/>
      <c r="D2" s="47"/>
      <c r="E2" s="28"/>
      <c r="F2" s="28"/>
      <c r="G2" s="28"/>
      <c r="H2" s="28"/>
      <c r="I2" s="28"/>
      <c r="J2" s="28"/>
      <c r="K2" s="28"/>
    </row>
    <row r="3" ht="22.75" customHeight="1" spans="1:11">
      <c r="A3" s="29"/>
      <c r="B3" s="48"/>
      <c r="C3" s="48"/>
      <c r="D3" s="48"/>
      <c r="E3" s="29"/>
      <c r="F3" s="29"/>
      <c r="G3" s="29"/>
      <c r="H3" s="29"/>
      <c r="I3" s="29"/>
      <c r="J3" s="86" t="s">
        <v>29</v>
      </c>
      <c r="K3" s="86"/>
    </row>
    <row r="4" ht="22.75" customHeight="1" spans="1:11">
      <c r="A4" s="98" t="s">
        <v>159</v>
      </c>
      <c r="B4" s="99" t="s">
        <v>110</v>
      </c>
      <c r="C4" s="99" t="s">
        <v>160</v>
      </c>
      <c r="D4" s="99"/>
      <c r="E4" s="98"/>
      <c r="F4" s="98" t="s">
        <v>161</v>
      </c>
      <c r="G4" s="98"/>
      <c r="H4" s="98"/>
      <c r="I4" s="98" t="s">
        <v>162</v>
      </c>
      <c r="J4" s="98"/>
      <c r="K4" s="98"/>
    </row>
    <row r="5" ht="22.75" customHeight="1" spans="1:11">
      <c r="A5" s="98"/>
      <c r="B5" s="99"/>
      <c r="C5" s="100" t="s">
        <v>110</v>
      </c>
      <c r="D5" s="100" t="s">
        <v>107</v>
      </c>
      <c r="E5" s="31" t="s">
        <v>108</v>
      </c>
      <c r="F5" s="31" t="s">
        <v>110</v>
      </c>
      <c r="G5" s="31" t="s">
        <v>107</v>
      </c>
      <c r="H5" s="31" t="s">
        <v>108</v>
      </c>
      <c r="I5" s="31" t="s">
        <v>110</v>
      </c>
      <c r="J5" s="31" t="s">
        <v>107</v>
      </c>
      <c r="K5" s="31" t="s">
        <v>108</v>
      </c>
    </row>
    <row r="6" ht="24" customHeight="1" spans="1:11">
      <c r="A6" s="98" t="s">
        <v>110</v>
      </c>
      <c r="B6" s="97">
        <v>535632.6242</v>
      </c>
      <c r="C6" s="97">
        <v>535632.6242</v>
      </c>
      <c r="D6" s="97">
        <v>535632.6242</v>
      </c>
      <c r="E6" s="101"/>
      <c r="F6" s="101"/>
      <c r="G6" s="101"/>
      <c r="H6" s="101"/>
      <c r="I6" s="101"/>
      <c r="J6" s="101"/>
      <c r="K6" s="101"/>
    </row>
    <row r="7" ht="24" customHeight="1" spans="1:11">
      <c r="A7" s="54" t="s">
        <v>2</v>
      </c>
      <c r="B7" s="97">
        <v>535632.6242</v>
      </c>
      <c r="C7" s="97">
        <v>535632.6242</v>
      </c>
      <c r="D7" s="97">
        <v>535632.6242</v>
      </c>
      <c r="E7" s="102"/>
      <c r="F7" s="103"/>
      <c r="G7" s="103"/>
      <c r="H7" s="103"/>
      <c r="I7" s="103"/>
      <c r="J7" s="103"/>
      <c r="K7" s="103"/>
    </row>
    <row r="8" ht="24" customHeight="1" spans="1:11">
      <c r="A8" s="104"/>
      <c r="B8" s="105"/>
      <c r="C8" s="105"/>
      <c r="D8" s="106"/>
      <c r="E8" s="103"/>
      <c r="F8" s="103"/>
      <c r="G8" s="103"/>
      <c r="H8" s="103"/>
      <c r="I8" s="103"/>
      <c r="J8" s="103"/>
      <c r="K8" s="103"/>
    </row>
  </sheetData>
  <mergeCells count="7">
    <mergeCell ref="A2:K2"/>
    <mergeCell ref="J3:K3"/>
    <mergeCell ref="C4:E4"/>
    <mergeCell ref="F4:H4"/>
    <mergeCell ref="I4:K4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A1" sqref="$A1:$XFD1048576"/>
    </sheetView>
  </sheetViews>
  <sheetFormatPr defaultColWidth="10" defaultRowHeight="13.5" outlineLevelCol="4"/>
  <cols>
    <col min="1" max="1" width="14.25" customWidth="1"/>
    <col min="2" max="2" width="25.5" customWidth="1"/>
    <col min="3" max="3" width="19.375" style="43" customWidth="1"/>
    <col min="4" max="4" width="16.125" style="43" customWidth="1"/>
    <col min="5" max="5" width="12.625" customWidth="1"/>
  </cols>
  <sheetData>
    <row r="1" ht="14.3" customHeight="1" spans="1:1">
      <c r="A1" s="69"/>
    </row>
    <row r="2" ht="36.9" customHeight="1" spans="1:5">
      <c r="A2" s="28" t="s">
        <v>163</v>
      </c>
      <c r="B2" s="28"/>
      <c r="C2" s="47"/>
      <c r="D2" s="47"/>
      <c r="E2" s="28"/>
    </row>
    <row r="3" ht="21.85" customHeight="1" spans="1:5">
      <c r="A3" s="29"/>
      <c r="B3" s="29"/>
      <c r="C3" s="85" t="s">
        <v>29</v>
      </c>
      <c r="D3" s="85"/>
      <c r="E3" s="86"/>
    </row>
    <row r="4" ht="22.75" customHeight="1" spans="1:5">
      <c r="A4" s="77" t="s">
        <v>105</v>
      </c>
      <c r="B4" s="77"/>
      <c r="C4" s="55" t="s">
        <v>160</v>
      </c>
      <c r="D4" s="55"/>
      <c r="E4" s="77"/>
    </row>
    <row r="5" ht="22.75" customHeight="1" spans="1:5">
      <c r="A5" s="87" t="s">
        <v>164</v>
      </c>
      <c r="B5" s="87" t="s">
        <v>165</v>
      </c>
      <c r="C5" s="79" t="s">
        <v>110</v>
      </c>
      <c r="D5" s="79" t="s">
        <v>107</v>
      </c>
      <c r="E5" s="87" t="s">
        <v>108</v>
      </c>
    </row>
    <row r="6" ht="22.75" customHeight="1" spans="1:5">
      <c r="A6" s="88"/>
      <c r="B6" s="89" t="s">
        <v>110</v>
      </c>
      <c r="C6" s="79">
        <f>C7+C10+C13</f>
        <v>535632.6242</v>
      </c>
      <c r="D6" s="79">
        <f>D7+D10+D13</f>
        <v>535632.6242</v>
      </c>
      <c r="E6" s="90"/>
    </row>
    <row r="7" ht="29" customHeight="1" spans="1:5">
      <c r="A7" s="58" t="s">
        <v>166</v>
      </c>
      <c r="B7" s="58" t="s">
        <v>167</v>
      </c>
      <c r="C7" s="91">
        <v>503982.156</v>
      </c>
      <c r="D7" s="91">
        <v>503982.156</v>
      </c>
      <c r="E7" s="92"/>
    </row>
    <row r="8" ht="29" customHeight="1" spans="1:5">
      <c r="A8" s="65" t="s">
        <v>168</v>
      </c>
      <c r="B8" s="93" t="s">
        <v>169</v>
      </c>
      <c r="C8" s="83">
        <v>503982.156</v>
      </c>
      <c r="D8" s="83">
        <v>503982.156</v>
      </c>
      <c r="E8" s="92"/>
    </row>
    <row r="9" ht="29" customHeight="1" spans="1:5">
      <c r="A9" s="65" t="s">
        <v>170</v>
      </c>
      <c r="B9" s="65" t="s">
        <v>171</v>
      </c>
      <c r="C9" s="83">
        <v>503982.156</v>
      </c>
      <c r="D9" s="83">
        <v>503982.156</v>
      </c>
      <c r="E9" s="94"/>
    </row>
    <row r="10" ht="29" customHeight="1" spans="1:5">
      <c r="A10" s="58" t="s">
        <v>172</v>
      </c>
      <c r="B10" s="58" t="s">
        <v>173</v>
      </c>
      <c r="C10" s="95">
        <v>3604.0112</v>
      </c>
      <c r="D10" s="95">
        <v>3604.0112</v>
      </c>
      <c r="E10" s="60"/>
    </row>
    <row r="11" ht="29" customHeight="1" spans="1:5">
      <c r="A11" s="65" t="s">
        <v>174</v>
      </c>
      <c r="B11" s="93" t="s">
        <v>175</v>
      </c>
      <c r="C11" s="83">
        <v>3604.0112</v>
      </c>
      <c r="D11" s="83">
        <v>3604.0112</v>
      </c>
      <c r="E11" s="60"/>
    </row>
    <row r="12" ht="29" customHeight="1" spans="1:5">
      <c r="A12" s="65" t="s">
        <v>176</v>
      </c>
      <c r="B12" s="65" t="s">
        <v>177</v>
      </c>
      <c r="C12" s="83">
        <v>3604.0112</v>
      </c>
      <c r="D12" s="83">
        <v>3604.0112</v>
      </c>
      <c r="E12" s="60"/>
    </row>
    <row r="13" ht="29" customHeight="1" spans="1:5">
      <c r="A13" s="58">
        <v>210</v>
      </c>
      <c r="B13" s="96" t="s">
        <v>178</v>
      </c>
      <c r="C13" s="97">
        <v>28046.457</v>
      </c>
      <c r="D13" s="97">
        <v>28046.457</v>
      </c>
      <c r="E13" s="60"/>
    </row>
    <row r="14" ht="29" customHeight="1" spans="1:5">
      <c r="A14" s="65">
        <v>21011</v>
      </c>
      <c r="B14" s="93" t="s">
        <v>179</v>
      </c>
      <c r="C14" s="83">
        <v>28046.457</v>
      </c>
      <c r="D14" s="83">
        <v>28046.457</v>
      </c>
      <c r="E14" s="60"/>
    </row>
    <row r="15" ht="29" customHeight="1" spans="1:5">
      <c r="A15" s="65">
        <v>2101102</v>
      </c>
      <c r="B15" s="65" t="s">
        <v>180</v>
      </c>
      <c r="C15" s="83">
        <v>28046.457</v>
      </c>
      <c r="D15" s="83">
        <v>28046.457</v>
      </c>
      <c r="E15" s="60"/>
    </row>
  </sheetData>
  <mergeCells count="4">
    <mergeCell ref="A2:E2"/>
    <mergeCell ref="C3:E3"/>
    <mergeCell ref="A4:B4"/>
    <mergeCell ref="C4:E4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A1" sqref="$A1:$XFD1048576"/>
    </sheetView>
  </sheetViews>
  <sheetFormatPr defaultColWidth="10" defaultRowHeight="13.5" outlineLevelCol="4"/>
  <cols>
    <col min="1" max="1" width="13.7" customWidth="1"/>
    <col min="2" max="2" width="20.75" customWidth="1"/>
    <col min="3" max="3" width="16.25" style="72" customWidth="1"/>
    <col min="4" max="4" width="18.625" style="72" customWidth="1"/>
    <col min="5" max="5" width="15" style="72" customWidth="1"/>
  </cols>
  <sheetData>
    <row r="1" ht="18.05" customHeight="1" spans="1:5">
      <c r="A1" s="27"/>
      <c r="B1" s="27"/>
      <c r="C1" s="73"/>
      <c r="D1" s="73"/>
      <c r="E1" s="73"/>
    </row>
    <row r="2" ht="39.85" customHeight="1" spans="1:5">
      <c r="A2" s="28" t="s">
        <v>181</v>
      </c>
      <c r="B2" s="28"/>
      <c r="C2" s="47"/>
      <c r="D2" s="47"/>
      <c r="E2" s="47"/>
    </row>
    <row r="3" ht="22.75" customHeight="1" spans="1:5">
      <c r="A3" s="74"/>
      <c r="B3" s="74"/>
      <c r="C3" s="75"/>
      <c r="D3" s="75"/>
      <c r="E3" s="76" t="s">
        <v>29</v>
      </c>
    </row>
    <row r="4" ht="22.75" customHeight="1" spans="1:5">
      <c r="A4" s="77" t="s">
        <v>182</v>
      </c>
      <c r="B4" s="77"/>
      <c r="C4" s="55" t="s">
        <v>183</v>
      </c>
      <c r="D4" s="55"/>
      <c r="E4" s="55"/>
    </row>
    <row r="5" ht="22.75" customHeight="1" spans="1:5">
      <c r="A5" s="77" t="s">
        <v>164</v>
      </c>
      <c r="B5" s="77" t="s">
        <v>165</v>
      </c>
      <c r="C5" s="55" t="s">
        <v>110</v>
      </c>
      <c r="D5" s="55" t="s">
        <v>184</v>
      </c>
      <c r="E5" s="55" t="s">
        <v>185</v>
      </c>
    </row>
    <row r="6" ht="22.75" customHeight="1" spans="1:5">
      <c r="A6" s="77"/>
      <c r="B6" s="78" t="s">
        <v>110</v>
      </c>
      <c r="C6" s="55">
        <f>D6+E6</f>
        <v>535632.6242</v>
      </c>
      <c r="D6" s="55">
        <f>D7</f>
        <v>499473.3082</v>
      </c>
      <c r="E6" s="55">
        <f>E15</f>
        <v>36159.316</v>
      </c>
    </row>
    <row r="7" ht="27" customHeight="1" spans="1:5">
      <c r="A7" s="58" t="s">
        <v>186</v>
      </c>
      <c r="B7" s="58" t="s">
        <v>187</v>
      </c>
      <c r="C7" s="79">
        <f>C8+C9+C10+C11+C12+C13+C14</f>
        <v>499473.3082</v>
      </c>
      <c r="D7" s="55">
        <v>499473.3082</v>
      </c>
      <c r="E7" s="55"/>
    </row>
    <row r="8" ht="27" customHeight="1" spans="1:5">
      <c r="A8" s="80" t="s">
        <v>188</v>
      </c>
      <c r="B8" s="62" t="s">
        <v>189</v>
      </c>
      <c r="C8" s="64">
        <v>175488</v>
      </c>
      <c r="D8" s="64">
        <v>175488</v>
      </c>
      <c r="E8" s="81"/>
    </row>
    <row r="9" ht="27" customHeight="1" spans="1:5">
      <c r="A9" s="80" t="s">
        <v>190</v>
      </c>
      <c r="B9" s="62" t="s">
        <v>191</v>
      </c>
      <c r="C9" s="64">
        <v>47403.69</v>
      </c>
      <c r="D9" s="64">
        <v>47403.69</v>
      </c>
      <c r="E9" s="82"/>
    </row>
    <row r="10" ht="27" customHeight="1" spans="1:5">
      <c r="A10" s="80" t="s">
        <v>192</v>
      </c>
      <c r="B10" s="62" t="s">
        <v>193</v>
      </c>
      <c r="C10" s="64">
        <v>96500</v>
      </c>
      <c r="D10" s="64">
        <v>96500</v>
      </c>
      <c r="E10" s="82"/>
    </row>
    <row r="11" ht="27" customHeight="1" spans="1:5">
      <c r="A11" s="80" t="s">
        <v>194</v>
      </c>
      <c r="B11" s="62" t="s">
        <v>195</v>
      </c>
      <c r="C11" s="64">
        <v>121128</v>
      </c>
      <c r="D11" s="64">
        <v>121128</v>
      </c>
      <c r="E11" s="82"/>
    </row>
    <row r="12" ht="27" customHeight="1" spans="1:5">
      <c r="A12" s="80" t="s">
        <v>196</v>
      </c>
      <c r="B12" s="62" t="s">
        <v>197</v>
      </c>
      <c r="C12" s="64">
        <v>28046.457</v>
      </c>
      <c r="D12" s="64">
        <v>28046.457</v>
      </c>
      <c r="E12" s="82"/>
    </row>
    <row r="13" ht="27" customHeight="1" spans="1:5">
      <c r="A13" s="80" t="s">
        <v>198</v>
      </c>
      <c r="B13" s="62" t="s">
        <v>199</v>
      </c>
      <c r="C13" s="83">
        <v>3604.0112</v>
      </c>
      <c r="D13" s="83">
        <v>3604.0112</v>
      </c>
      <c r="E13" s="82"/>
    </row>
    <row r="14" ht="27" customHeight="1" spans="1:5">
      <c r="A14" s="80" t="s">
        <v>200</v>
      </c>
      <c r="B14" s="62" t="s">
        <v>201</v>
      </c>
      <c r="C14" s="64">
        <v>27303.15</v>
      </c>
      <c r="D14" s="64">
        <v>27303.15</v>
      </c>
      <c r="E14" s="82"/>
    </row>
    <row r="15" ht="27" customHeight="1" spans="1:5">
      <c r="A15" s="84" t="s">
        <v>202</v>
      </c>
      <c r="B15" s="84" t="s">
        <v>203</v>
      </c>
      <c r="C15" s="59">
        <f t="shared" ref="C15:C21" si="0">E15</f>
        <v>36159.316</v>
      </c>
      <c r="D15" s="59"/>
      <c r="E15" s="59">
        <f>E16+E20+E21</f>
        <v>36159.316</v>
      </c>
    </row>
    <row r="16" ht="27" customHeight="1" spans="1:5">
      <c r="A16" s="80" t="s">
        <v>204</v>
      </c>
      <c r="B16" s="62" t="s">
        <v>205</v>
      </c>
      <c r="C16" s="63">
        <f t="shared" si="0"/>
        <v>25000</v>
      </c>
      <c r="D16" s="63"/>
      <c r="E16" s="64">
        <v>25000</v>
      </c>
    </row>
    <row r="17" ht="27" customHeight="1" spans="1:5">
      <c r="A17" s="80" t="s">
        <v>206</v>
      </c>
      <c r="B17" s="62" t="s">
        <v>207</v>
      </c>
      <c r="C17" s="63"/>
      <c r="D17" s="63"/>
      <c r="E17" s="63"/>
    </row>
    <row r="18" ht="27" customHeight="1" spans="1:5">
      <c r="A18" s="80" t="s">
        <v>208</v>
      </c>
      <c r="B18" s="62" t="s">
        <v>209</v>
      </c>
      <c r="C18" s="63"/>
      <c r="D18" s="63"/>
      <c r="E18" s="63"/>
    </row>
    <row r="19" ht="27" customHeight="1" spans="1:5">
      <c r="A19" s="80" t="s">
        <v>210</v>
      </c>
      <c r="B19" s="62" t="s">
        <v>211</v>
      </c>
      <c r="C19" s="63"/>
      <c r="D19" s="63"/>
      <c r="E19" s="63"/>
    </row>
    <row r="20" ht="27" customHeight="1" spans="1:5">
      <c r="A20" s="80" t="s">
        <v>212</v>
      </c>
      <c r="B20" s="62" t="s">
        <v>213</v>
      </c>
      <c r="C20" s="63">
        <f t="shared" si="0"/>
        <v>6552.756</v>
      </c>
      <c r="D20" s="63"/>
      <c r="E20" s="64">
        <v>6552.756</v>
      </c>
    </row>
    <row r="21" ht="27" customHeight="1" spans="1:5">
      <c r="A21" s="80" t="s">
        <v>214</v>
      </c>
      <c r="B21" s="62" t="s">
        <v>215</v>
      </c>
      <c r="C21" s="63">
        <f t="shared" si="0"/>
        <v>4606.56</v>
      </c>
      <c r="D21" s="63"/>
      <c r="E21" s="64">
        <v>4606.56</v>
      </c>
    </row>
    <row r="22" ht="27" customHeight="1" spans="1:5">
      <c r="A22" s="80" t="s">
        <v>216</v>
      </c>
      <c r="B22" s="62" t="s">
        <v>217</v>
      </c>
      <c r="C22" s="82"/>
      <c r="D22" s="82"/>
      <c r="E22" s="82"/>
    </row>
  </sheetData>
  <mergeCells count="4">
    <mergeCell ref="A2:E2"/>
    <mergeCell ref="A3:B3"/>
    <mergeCell ref="A4:B4"/>
    <mergeCell ref="C4:E4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目录</vt:lpstr>
      <vt:lpstr>表1</vt:lpstr>
      <vt:lpstr>表2</vt:lpstr>
      <vt:lpstr>表3</vt:lpstr>
      <vt:lpstr>表4</vt:lpstr>
      <vt:lpstr>表5</vt:lpstr>
      <vt:lpstr>表6</vt:lpstr>
      <vt:lpstr>表7</vt:lpstr>
      <vt:lpstr>表8</vt:lpstr>
      <vt:lpstr>表9</vt:lpstr>
      <vt:lpstr>表10</vt:lpstr>
      <vt:lpstr>表11</vt:lpstr>
      <vt:lpstr>表12</vt:lpstr>
      <vt:lpstr>表13</vt:lpstr>
      <vt:lpstr>表14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2023-01-31T08:53:00Z</dcterms:created>
  <dcterms:modified xsi:type="dcterms:W3CDTF">2023-03-29T07:38:50Z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2B7F0DB3F91643978CED62E36CB4BE0A</vt:lpwstr>
  </property>
</Properties>
</file>