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<sst xmlns="http://schemas.openxmlformats.org/spreadsheetml/2006/main" count="458" uniqueCount="338">
  <si>
    <t>单位代码：</t>
  </si>
  <si>
    <t>126228263953506961</t>
  </si>
  <si>
    <t>单位名称：</t>
  </si>
  <si>
    <t>宁县王孝锡烈士纪念馆</t>
  </si>
  <si>
    <t>部门预算公开表</t>
  </si>
  <si>
    <t xml:space="preserve">     </t>
  </si>
  <si>
    <t>编制日期：</t>
  </si>
  <si>
    <t>2023.3.28</t>
  </si>
  <si>
    <t>部门领导：</t>
  </si>
  <si>
    <t>财务负责人：</t>
  </si>
  <si>
    <t>魏林明</t>
  </si>
  <si>
    <t>制表人：</t>
  </si>
  <si>
    <t>贾会锋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</si>
  <si>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</si>
  <si>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</si>
  <si>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</si>
  <si>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</si>
  <si>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</si>
  <si>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</si>
  <si>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</si>
  <si>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</si>
  <si>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</si>
  <si>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</si>
  <si>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</si>
  <si>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</si>
  <si>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</si>
  <si>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</si>
  <si>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</si>
  <si>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</si>
  <si>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</si>
  <si>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</si>
  <si>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</si>
  <si>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</si>
  <si>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</si>
  <si>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</si>
  <si>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</si>
  <si>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</si>
  <si>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</si>
  <si>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</si>
  <si>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</si>
  <si>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</si>
  <si>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</si>
  <si>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</si>
  <si>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</si>
  <si>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</si>
  <si>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</si>
  <si>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</si>
  <si>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</si>
  <si>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</si>
  <si>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</si>
  <si>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</si>
  <si>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</si>
  <si>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</si>
  <si>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</si>
  <si>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</si>
  <si>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</si>
  <si>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</si>
  <si>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</si>
  <si>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</si>
  <si>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</si>
  <si>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</si>
  <si>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</si>
  <si>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</si>
  <si>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</si>
  <si>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</si>
  <si>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</si>
  <si>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</si>
  <si>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</si>
  <si>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</si>
  <si>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</si>
  <si>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</si>
  <si>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</si>
  <si>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</si>
  <si>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</si>
  <si>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</si>
  <si>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</si>
  <si>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</si>
  <si>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</si>
  <si>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</si>
  <si>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</si>
  <si>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</si>
  <si>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</si>
  <si>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</si>
  <si>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</si>
  <si>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</si>
  <si>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</si>
  <si>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</si>
  <si>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</si>
  <si>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</si>
  <si>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</si>
  <si>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</si>
  <si>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</si>
  <si>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</si>
  <si>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</si>
  <si>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</si>
  <si>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</si>
  <si>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</si>
  <si>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</si>
  <si>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</si>
  <si>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</si>
  <si>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</si>
  <si>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</si>
  <si>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</si>
  <si>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</si>
  <si>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</si>
  <si>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</si>
  <si>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</si>
  <si>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</si>
  <si>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</si>
  <si>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</si>
  <si>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</si>
  <si>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</si>
  <si>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</si>
  <si>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</si>
  <si>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</si>
  <si>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</si>
  <si>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</si>
  <si>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</si>
  <si>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文化旅游体育与传媒支出</t>
  </si>
  <si>
    <t>文物</t>
  </si>
  <si>
    <t>博物馆</t>
  </si>
  <si>
    <t>208</t>
  </si>
  <si>
    <t>社会保障和就业支出</t>
  </si>
  <si>
    <t>20805</t>
  </si>
  <si>
    <t>其他社会保障和就业支出</t>
  </si>
  <si>
    <t>2080599</t>
  </si>
  <si>
    <t>210</t>
  </si>
  <si>
    <t>卫生健康支出</t>
  </si>
  <si>
    <t>21011</t>
  </si>
  <si>
    <t>行政事业单位医疗</t>
  </si>
  <si>
    <t>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</si>
  <si>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</si>
  <si>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</si>
  <si>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</si>
  <si>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</si>
  <si>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</si>
  <si>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</si>
  <si>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</si>
  <si>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</si>
  <si>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</si>
  <si>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</si>
  <si>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</si>
  <si>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</si>
  <si>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</si>
  <si>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</si>
  <si>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</si>
  <si>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</si>
  <si>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</si>
  <si>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</si>
  <si>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</si>
  <si>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</si>
  <si>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</si>
  <si>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</si>
  <si>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</si>
  <si>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</si>
  <si>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</si>
  <si>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</si>
  <si>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</si>
  <si>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</si>
  <si>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</si>
  <si>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</si>
  <si>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</si>
  <si>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</si>
  <si>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</si>
  <si>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</si>
  <si>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</si>
  <si>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</si>
  <si>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</si>
  <si>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</si>
  <si>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</si>
  <si>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</si>
  <si>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</si>
  <si>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</si>
  <si>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</si>
  <si>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</si>
  <si>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</si>
  <si>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</si>
  <si>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</si>
  <si>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</si>
  <si>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</si>
  <si>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</si>
  <si>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</si>
  <si>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</si>
  <si>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机关工资福利支出</t>
  </si>
  <si>
    <t>30101</t>
  </si>
  <si>
    <t xml:space="preserve">  工资奖金津补贴</t>
  </si>
  <si>
    <t>30102</t>
  </si>
  <si>
    <t xml:space="preserve">  社会保障缴费</t>
  </si>
  <si>
    <t>302</t>
  </si>
  <si>
    <t>机关商品和服务支出</t>
  </si>
  <si>
    <t>30201</t>
  </si>
  <si>
    <t>办公费</t>
  </si>
  <si>
    <t>30000</t>
  </si>
  <si>
    <t>30202</t>
  </si>
  <si>
    <t>印刷费</t>
  </si>
  <si>
    <t>7000</t>
  </si>
  <si>
    <t>30205</t>
  </si>
  <si>
    <t>水费</t>
  </si>
  <si>
    <t>3000</t>
  </si>
  <si>
    <t>30207</t>
  </si>
  <si>
    <t>邮电费</t>
  </si>
  <si>
    <t>5000</t>
  </si>
  <si>
    <t>30211</t>
  </si>
  <si>
    <t>差旅费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</si>
  <si>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</si>
  <si>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</si>
  <si>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</si>
  <si>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</si>
  <si>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</si>
  <si>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</si>
  <si>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</si>
  <si>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</si>
  <si>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5069.232</t>
  </si>
  <si>
    <t>30229</t>
  </si>
  <si>
    <t>福利费</t>
  </si>
  <si>
    <t>3917.97</t>
  </si>
  <si>
    <t>30239</t>
  </si>
  <si>
    <t>其他交通费用</t>
  </si>
  <si>
    <t>10000</t>
  </si>
  <si>
    <t>其他交通费用（车补）</t>
  </si>
  <si>
    <t>14400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</si>
  <si>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</si>
  <si>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</si>
  <si>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</si>
  <si>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</si>
  <si>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</si>
  <si>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</si>
  <si>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</si>
  <si>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</si>
  <si>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</si>
  <si>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</si>
  <si>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</si>
  <si>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30226</t>
  </si>
  <si>
    <t>劳务费</t>
  </si>
  <si>
    <r>
      <rPr>
        <sz val="11"/>
        <color rgb="FF000000"/>
        <rFont val="宋体"/>
        <charset val="134"/>
      </rPr>
      <t>其他商品服务支出</t>
    </r>
    <r>
      <rPr>
        <sz val="11"/>
        <color rgb="FF000000"/>
        <rFont val="Calibri"/>
        <charset val="134"/>
      </rPr>
      <t xml:space="preserve"> </t>
    </r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</si>
  <si>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</si>
  <si>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</si>
  <si>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</si>
  <si>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</si>
  <si>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</si>
  <si>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</si>
  <si>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</si>
  <si>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</si>
  <si>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</si>
  <si>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</si>
  <si>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</si>
  <si>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</si>
  <si>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</si>
  <si>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</si>
  <si>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</si>
  <si>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</si>
  <si>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</si>
  <si>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</si>
  <si>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</si>
  <si>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</si>
  <si>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</si>
  <si>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负责调查征集和保护收藏宁县革命历史资料，修缮有关革命遗址和纪念建筑，承担宁县革命历史的陈列展览、社会教育和学术研究。</t>
  </si>
  <si>
    <t>职能概述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</si>
  <si>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</si>
  <si>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</si>
  <si>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</si>
  <si>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</si>
  <si>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</si>
  <si>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</si>
  <si>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</si>
  <si>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</si>
  <si>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</si>
  <si>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</si>
  <si>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</si>
  <si>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</si>
  <si>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</si>
  <si>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</si>
  <si>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</si>
  <si>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</si>
  <si>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</si>
  <si>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</si>
  <si>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</si>
  <si>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</si>
  <si>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</si>
  <si>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</si>
  <si>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</si>
  <si>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</si>
  <si>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</si>
  <si>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</si>
  <si>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</si>
  <si>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</si>
  <si>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</si>
  <si>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</si>
  <si>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</si>
  <si>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</si>
  <si>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</si>
  <si>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</si>
  <si>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质量指标</t>
  </si>
  <si>
    <t>正常运行率</t>
  </si>
  <si>
    <t>时效指标</t>
  </si>
  <si>
    <t>2023年底完成各项工作任务</t>
  </si>
  <si>
    <t>效益指标</t>
  </si>
  <si>
    <t>社会效益指标</t>
  </si>
  <si>
    <t>带动旅游收入增长率</t>
  </si>
  <si>
    <t>≧5%</t>
  </si>
  <si>
    <t>经济效益指标</t>
  </si>
  <si>
    <t>爱国主义教育、科普教育覆盖率</t>
  </si>
  <si>
    <r>
      <rPr>
        <b/>
        <sz val="9"/>
        <color rgb="FF000000"/>
        <rFont val="宋体"/>
        <charset val="1"/>
      </rPr>
      <t>≧</t>
    </r>
    <r>
      <rPr>
        <b/>
        <sz val="9"/>
        <color rgb="FF000000"/>
        <rFont val="Calibri"/>
        <charset val="1"/>
      </rPr>
      <t>90%</t>
    </r>
  </si>
  <si>
    <t>满意度指标</t>
  </si>
  <si>
    <t>职工满意度指标</t>
  </si>
  <si>
    <t>单位职工满意度</t>
  </si>
  <si>
    <t>≧98%</t>
  </si>
  <si>
    <t>项目支出绩效目标表</t>
  </si>
  <si>
    <t>预算单位</t>
  </si>
  <si>
    <t>项目名称</t>
  </si>
  <si>
    <t>免费开放经费</t>
  </si>
  <si>
    <t>一级项目名称</t>
  </si>
  <si>
    <t>二级项目名称</t>
  </si>
  <si>
    <t>纪念馆免费开放经费</t>
  </si>
  <si>
    <t>项目类型</t>
  </si>
  <si>
    <t>纪念馆开放免费</t>
  </si>
  <si>
    <t>资金用途</t>
  </si>
  <si>
    <t>用于免费开教育放学习展览费用</t>
  </si>
  <si>
    <t>资金性质</t>
  </si>
  <si>
    <t>一般财力</t>
  </si>
  <si>
    <t>项目分类</t>
  </si>
  <si>
    <t>文化旅游与体育传媒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</si>
  <si>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</si>
  <si>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</si>
  <si>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</si>
  <si>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</si>
  <si>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</si>
  <si>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r>
      <rPr>
        <sz val="9"/>
        <color rgb="FF000000"/>
        <rFont val="宋体"/>
        <charset val="1"/>
        <scheme val="minor"/>
      </rPr>
      <t>到年底完成全部项目的</t>
    </r>
    <r>
      <rPr>
        <sz val="9"/>
        <color rgb="FF000000"/>
        <rFont val="Calibri"/>
        <charset val="1"/>
      </rPr>
      <t>100%</t>
    </r>
    <r>
      <rPr>
        <sz val="9"/>
        <color rgb="FF000000"/>
        <rFont val="宋体"/>
        <charset val="1"/>
      </rPr>
      <t>，资金拨付达到</t>
    </r>
    <r>
      <rPr>
        <sz val="9"/>
        <color rgb="FF000000"/>
        <rFont val="Calibri"/>
        <charset val="1"/>
      </rPr>
      <t>100%</t>
    </r>
    <r>
      <rPr>
        <sz val="9"/>
        <color rgb="FF000000"/>
        <rFont val="宋体"/>
        <charset val="1"/>
      </rPr>
      <t>，完成项目验收率达到</t>
    </r>
    <r>
      <rPr>
        <sz val="9"/>
        <color rgb="FF000000"/>
        <rFont val="Calibri"/>
        <charset val="1"/>
      </rPr>
      <t>100%</t>
    </r>
    <r>
      <rPr>
        <sz val="9"/>
        <color rgb="FF000000"/>
        <rFont val="宋体"/>
        <charset val="1"/>
      </rPr>
      <t>；所有资金都已经全部及时安排到位，并按项目建设要求和进度全部落实到位。当年预计实际总支出为</t>
    </r>
    <r>
      <rPr>
        <sz val="9"/>
        <color rgb="FF000000"/>
        <rFont val="Calibri"/>
        <charset val="1"/>
      </rPr>
      <t>60</t>
    </r>
    <r>
      <rPr>
        <sz val="9"/>
        <color rgb="FF000000"/>
        <rFont val="宋体"/>
        <charset val="1"/>
      </rPr>
      <t>万元，资金全部支付到位。群众对项目实施满意度达98%以上。项目社会效益和经济效益明显，达到了预期效果。</t>
    </r>
  </si>
  <si>
    <t>指标目标值</t>
  </si>
  <si>
    <t>数量指标</t>
  </si>
  <si>
    <t>免费开放时间</t>
  </si>
  <si>
    <r>
      <rPr>
        <b/>
        <sz val="9"/>
        <color rgb="FF000000"/>
        <rFont val="SimSun"/>
        <charset val="1"/>
      </rPr>
      <t>≧</t>
    </r>
    <r>
      <rPr>
        <b/>
        <sz val="9"/>
        <color rgb="FF000000"/>
        <rFont val="Calibri"/>
        <charset val="1"/>
      </rPr>
      <t>316</t>
    </r>
    <r>
      <rPr>
        <b/>
        <sz val="9"/>
        <color rgb="FF000000"/>
        <rFont val="宋体"/>
        <charset val="1"/>
      </rPr>
      <t>天</t>
    </r>
  </si>
  <si>
    <t>业务人员培训</t>
  </si>
  <si>
    <r>
      <rPr>
        <b/>
        <sz val="9"/>
        <color rgb="FF000000"/>
        <rFont val="宋体"/>
        <charset val="1"/>
      </rPr>
      <t>≧</t>
    </r>
    <r>
      <rPr>
        <b/>
        <sz val="9"/>
        <color rgb="FF000000"/>
        <rFont val="Calibri"/>
        <charset val="1"/>
      </rPr>
      <t>4</t>
    </r>
    <r>
      <rPr>
        <b/>
        <sz val="9"/>
        <color rgb="FF000000"/>
        <rFont val="宋体"/>
        <charset val="1"/>
      </rPr>
      <t>次</t>
    </r>
  </si>
  <si>
    <t>带动旅游人数增长率</t>
  </si>
  <si>
    <r>
      <rPr>
        <b/>
        <sz val="9"/>
        <color rgb="FF000000"/>
        <rFont val="宋体"/>
        <charset val="1"/>
      </rPr>
      <t>≧</t>
    </r>
    <r>
      <rPr>
        <b/>
        <sz val="9"/>
        <color rgb="FF000000"/>
        <rFont val="Calibri"/>
        <charset val="1"/>
      </rPr>
      <t>5%</t>
    </r>
  </si>
  <si>
    <t>服务对象满意度指标</t>
  </si>
  <si>
    <t>服务对象满意度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</si>
</sst>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00"/>
    <numFmt numFmtId="177" formatCode="#,##0.00_ "/>
    <numFmt numFmtId="178" formatCode="0_ "/>
    <numFmt numFmtId="179" formatCode="0.0000_ "/>
    <numFmt numFmtId="180" formatCode="#0.00"/>
    <numFmt numFmtId="181" formatCode="#,##0.0000_ ;[Red]\-#,##0.0000\ "/>
    <numFmt numFmtId="182" formatCode="#,##0.00_ ;[Red]\-#,##0.00\ "/>
    <numFmt numFmtId="183" formatCode="yyyy\-mm\-dd"/>
  </numFmts>
  <fonts count="65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宋体"/>
      <charset val="1"/>
      <scheme val="minor"/>
    </font>
    <font>
      <sz val="9"/>
      <color indexed="8"/>
      <name val="Calibri"/>
      <charset val="1"/>
    </font>
    <font>
      <sz val="9"/>
      <color rgb="FF000000"/>
      <name val="宋体"/>
      <charset val="1"/>
      <scheme val="minor"/>
    </font>
    <font>
      <b/>
      <sz val="9"/>
      <color rgb="FF000000"/>
      <name val="SimSun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9"/>
      <name val="SimSun"/>
      <charset val="134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"/>
    </font>
    <font>
      <sz val="10"/>
      <name val="Hiragino Sans GB"/>
      <charset val="134"/>
    </font>
    <font>
      <sz val="9"/>
      <name val="Hiragino Sans GB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color indexed="8"/>
      <name val="宋体"/>
      <charset val="1"/>
    </font>
    <font>
      <b/>
      <sz val="9"/>
      <color rgb="FF000000"/>
      <name val="Calibri"/>
      <charset val="1"/>
    </font>
    <font>
      <sz val="11"/>
      <color rgb="FF000000"/>
      <name val="宋体"/>
      <charset val="134"/>
    </font>
    <font>
      <sz val="11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45" fillId="0" borderId="0" applyFon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7" fillId="25" borderId="19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17" borderId="16" applyNumberFormat="0" applyFont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16" borderId="15" applyNumberFormat="0" applyAlignment="0" applyProtection="0">
      <alignment vertical="center"/>
    </xf>
    <xf numFmtId="0" fontId="60" fillId="16" borderId="19" applyNumberFormat="0" applyAlignment="0" applyProtection="0">
      <alignment vertical="center"/>
    </xf>
    <xf numFmtId="0" fontId="42" fillId="8" borderId="13" applyNumberFormat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19" fillId="0" borderId="0"/>
  </cellStyleXfs>
  <cellXfs count="14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right" vertical="center" wrapText="1"/>
    </xf>
    <xf numFmtId="0" fontId="19" fillId="0" borderId="0" xfId="0" applyFont="1" applyFill="1" applyAlignment="1"/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7" fontId="25" fillId="0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176" fontId="28" fillId="3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49" fontId="29" fillId="0" borderId="1" xfId="0" applyNumberFormat="1" applyFont="1" applyFill="1" applyBorder="1" applyAlignment="1">
      <alignment vertical="center" wrapText="1"/>
    </xf>
    <xf numFmtId="178" fontId="23" fillId="0" borderId="1" xfId="0" applyNumberFormat="1" applyFont="1" applyFill="1" applyBorder="1" applyAlignment="1" applyProtection="1">
      <alignment horizontal="left" vertical="center"/>
    </xf>
    <xf numFmtId="0" fontId="23" fillId="0" borderId="1" xfId="0" applyNumberFormat="1" applyFont="1" applyFill="1" applyBorder="1" applyAlignment="1" applyProtection="1">
      <alignment horizontal="left" vertical="center"/>
    </xf>
    <xf numFmtId="49" fontId="29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31" fillId="0" borderId="11" xfId="0" applyFont="1" applyBorder="1" applyAlignment="1">
      <alignment vertical="center" wrapText="1"/>
    </xf>
    <xf numFmtId="0" fontId="31" fillId="0" borderId="11" xfId="0" applyFont="1" applyBorder="1" applyAlignment="1">
      <alignment horizontal="right"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" fontId="31" fillId="0" borderId="1" xfId="0" applyNumberFormat="1" applyFont="1" applyBorder="1" applyAlignment="1">
      <alignment vertical="center" wrapText="1"/>
    </xf>
    <xf numFmtId="49" fontId="32" fillId="0" borderId="1" xfId="0" applyNumberFormat="1" applyFont="1" applyFill="1" applyBorder="1" applyAlignment="1">
      <alignment horizontal="left" vertical="center" wrapText="1"/>
    </xf>
    <xf numFmtId="179" fontId="28" fillId="3" borderId="1" xfId="0" applyNumberFormat="1" applyFont="1" applyFill="1" applyBorder="1" applyAlignment="1">
      <alignment horizontal="left" vertical="center" wrapText="1"/>
    </xf>
    <xf numFmtId="179" fontId="28" fillId="0" borderId="1" xfId="0" applyNumberFormat="1" applyFont="1" applyBorder="1" applyAlignment="1">
      <alignment horizontal="left" vertical="center" wrapText="1"/>
    </xf>
    <xf numFmtId="4" fontId="28" fillId="0" borderId="1" xfId="0" applyNumberFormat="1" applyFont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left" vertical="center" wrapText="1"/>
    </xf>
    <xf numFmtId="176" fontId="33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4" fontId="31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4" fontId="31" fillId="3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right" vertical="center" wrapText="1"/>
    </xf>
    <xf numFmtId="0" fontId="34" fillId="0" borderId="1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 wrapText="1"/>
    </xf>
    <xf numFmtId="176" fontId="28" fillId="0" borderId="11" xfId="0" applyNumberFormat="1" applyFont="1" applyBorder="1" applyAlignment="1">
      <alignment horizontal="left" vertical="center" wrapText="1"/>
    </xf>
    <xf numFmtId="179" fontId="28" fillId="0" borderId="11" xfId="0" applyNumberFormat="1" applyFont="1" applyBorder="1" applyAlignment="1">
      <alignment horizontal="left" vertical="center" wrapText="1"/>
    </xf>
    <xf numFmtId="4" fontId="28" fillId="0" borderId="11" xfId="0" applyNumberFormat="1" applyFont="1" applyBorder="1" applyAlignment="1">
      <alignment horizontal="left" vertical="center" wrapText="1"/>
    </xf>
    <xf numFmtId="4" fontId="31" fillId="0" borderId="11" xfId="0" applyNumberFormat="1" applyFont="1" applyBorder="1" applyAlignment="1">
      <alignment horizontal="right" vertical="center" wrapText="1"/>
    </xf>
    <xf numFmtId="0" fontId="31" fillId="0" borderId="11" xfId="0" applyFont="1" applyBorder="1" applyAlignment="1">
      <alignment horizontal="left" vertical="center" wrapText="1"/>
    </xf>
    <xf numFmtId="4" fontId="31" fillId="0" borderId="11" xfId="0" applyNumberFormat="1" applyFont="1" applyBorder="1" applyAlignment="1">
      <alignment vertical="center" wrapText="1"/>
    </xf>
    <xf numFmtId="0" fontId="18" fillId="0" borderId="11" xfId="0" applyFont="1" applyBorder="1" applyAlignment="1">
      <alignment horizontal="left"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180" fontId="18" fillId="0" borderId="11" xfId="0" applyNumberFormat="1" applyFont="1" applyBorder="1" applyAlignment="1">
      <alignment horizontal="right" vertical="center" wrapText="1"/>
    </xf>
    <xf numFmtId="179" fontId="16" fillId="0" borderId="11" xfId="0" applyNumberFormat="1" applyFont="1" applyBorder="1" applyAlignment="1">
      <alignment horizontal="center" vertical="center" wrapText="1"/>
    </xf>
    <xf numFmtId="180" fontId="35" fillId="0" borderId="11" xfId="0" applyNumberFormat="1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vertical="center" wrapText="1"/>
    </xf>
    <xf numFmtId="180" fontId="36" fillId="0" borderId="11" xfId="0" applyNumberFormat="1" applyFont="1" applyBorder="1" applyAlignment="1">
      <alignment horizontal="left" vertical="center" wrapText="1"/>
    </xf>
    <xf numFmtId="180" fontId="31" fillId="0" borderId="11" xfId="0" applyNumberFormat="1" applyFont="1" applyBorder="1" applyAlignment="1">
      <alignment vertical="center" wrapText="1"/>
    </xf>
    <xf numFmtId="180" fontId="31" fillId="0" borderId="11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179" fontId="28" fillId="0" borderId="1" xfId="0" applyNumberFormat="1" applyFont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vertical="center"/>
    </xf>
    <xf numFmtId="0" fontId="23" fillId="0" borderId="1" xfId="49" applyFont="1" applyFill="1" applyBorder="1" applyAlignment="1" applyProtection="1">
      <alignment vertical="center"/>
    </xf>
    <xf numFmtId="181" fontId="23" fillId="0" borderId="1" xfId="0" applyNumberFormat="1" applyFont="1" applyFill="1" applyBorder="1" applyAlignment="1" applyProtection="1">
      <alignment horizontal="center" vertical="center"/>
    </xf>
    <xf numFmtId="181" fontId="33" fillId="0" borderId="1" xfId="0" applyNumberFormat="1" applyFont="1" applyFill="1" applyBorder="1" applyAlignment="1">
      <alignment horizontal="center" vertical="center"/>
    </xf>
    <xf numFmtId="182" fontId="33" fillId="0" borderId="1" xfId="0" applyNumberFormat="1" applyFont="1" applyFill="1" applyBorder="1" applyAlignment="1">
      <alignment horizontal="right" vertical="center"/>
    </xf>
    <xf numFmtId="182" fontId="23" fillId="0" borderId="1" xfId="0" applyNumberFormat="1" applyFont="1" applyFill="1" applyBorder="1" applyAlignment="1" applyProtection="1">
      <alignment horizontal="right" vertical="center"/>
    </xf>
    <xf numFmtId="0" fontId="23" fillId="0" borderId="1" xfId="49" applyFont="1" applyBorder="1" applyAlignment="1" applyProtection="1">
      <alignment vertical="center"/>
    </xf>
    <xf numFmtId="0" fontId="27" fillId="0" borderId="1" xfId="49" applyFont="1" applyFill="1" applyBorder="1" applyAlignment="1" applyProtection="1">
      <alignment horizontal="center" vertical="center"/>
    </xf>
    <xf numFmtId="182" fontId="27" fillId="0" borderId="1" xfId="0" applyNumberFormat="1" applyFont="1" applyFill="1" applyBorder="1" applyAlignment="1" applyProtection="1">
      <alignment horizontal="right" vertical="center"/>
    </xf>
    <xf numFmtId="0" fontId="37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right" vertical="center" wrapText="1"/>
    </xf>
    <xf numFmtId="0" fontId="16" fillId="0" borderId="11" xfId="0" applyFont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35" fillId="0" borderId="11" xfId="0" applyFont="1" applyBorder="1" applyAlignment="1">
      <alignment horizontal="right" vertical="center" wrapText="1"/>
    </xf>
    <xf numFmtId="4" fontId="16" fillId="0" borderId="11" xfId="0" applyNumberFormat="1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4" fontId="28" fillId="0" borderId="11" xfId="0" applyNumberFormat="1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0" fontId="38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  <xf numFmtId="183" fontId="18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2" sqref="I12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ht="14.3" customHeight="1" spans="1:1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2.75" customHeight="1" spans="1:11">
      <c r="A3" s="45"/>
      <c r="B3" s="45" t="s">
        <v>0</v>
      </c>
      <c r="C3" s="149" t="s">
        <v>1</v>
      </c>
      <c r="D3" s="145"/>
      <c r="E3" s="45"/>
      <c r="F3" s="45"/>
      <c r="G3" s="45"/>
      <c r="H3" s="45"/>
      <c r="I3" s="45"/>
      <c r="J3" s="45"/>
      <c r="K3" s="45"/>
    </row>
    <row r="4" ht="22.75" customHeight="1" spans="1:11">
      <c r="A4" s="45"/>
      <c r="B4" s="45" t="s">
        <v>2</v>
      </c>
      <c r="C4" s="45" t="s">
        <v>3</v>
      </c>
      <c r="D4" s="45"/>
      <c r="E4" s="45"/>
      <c r="F4" s="45"/>
      <c r="G4" s="45"/>
      <c r="H4" s="45"/>
      <c r="I4" s="45"/>
      <c r="J4" s="45"/>
      <c r="K4" s="45"/>
    </row>
    <row r="5" ht="14.3" customHeight="1" spans="1:1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ht="78.55" customHeight="1" spans="1:11">
      <c r="A6" s="43"/>
      <c r="B6" s="146" t="s">
        <v>4</v>
      </c>
      <c r="C6" s="146"/>
      <c r="D6" s="146"/>
      <c r="E6" s="146"/>
      <c r="F6" s="146"/>
      <c r="G6" s="146"/>
      <c r="H6" s="146"/>
      <c r="I6" s="146"/>
      <c r="J6" s="146"/>
      <c r="K6" s="146"/>
    </row>
    <row r="7" ht="22.75" customHeight="1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ht="22.75" customHeight="1" spans="1:1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ht="22.75" customHeight="1" spans="1:1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ht="22.75" customHeight="1" spans="1:11">
      <c r="A10" s="45"/>
      <c r="B10" s="45" t="s">
        <v>5</v>
      </c>
      <c r="C10" s="45"/>
      <c r="F10" s="147" t="s">
        <v>6</v>
      </c>
      <c r="G10" s="148" t="s">
        <v>7</v>
      </c>
      <c r="H10" s="45"/>
      <c r="I10" s="45"/>
      <c r="J10" s="45"/>
      <c r="K10" s="45"/>
    </row>
    <row r="11" ht="22.75" customHeight="1" spans="1:1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ht="22.75" customHeight="1" spans="1:11">
      <c r="A12" s="45"/>
      <c r="B12" s="147" t="s">
        <v>8</v>
      </c>
      <c r="C12" s="147"/>
      <c r="D12" s="45"/>
      <c r="E12" s="147" t="s">
        <v>9</v>
      </c>
      <c r="F12" s="43" t="s">
        <v>10</v>
      </c>
      <c r="G12" s="45"/>
      <c r="H12" s="147" t="s">
        <v>11</v>
      </c>
      <c r="I12" s="43" t="s">
        <v>12</v>
      </c>
      <c r="J12" s="45"/>
      <c r="K12" s="45"/>
    </row>
    <row r="13" ht="14.3" customHeight="1" spans="1:11">
      <c r="A13" s="43"/>
      <c r="B13" s="43"/>
      <c r="C13" s="43" t="s">
        <v>13</v>
      </c>
      <c r="D13" s="43"/>
      <c r="E13" s="43"/>
      <c r="F13" s="43"/>
      <c r="G13" s="43"/>
      <c r="H13" s="43"/>
      <c r="I13" s="43"/>
      <c r="J13" s="43"/>
      <c r="K13" s="43"/>
    </row>
    <row r="14" ht="14.3" customHeight="1" spans="1:1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ht="14.3" customHeight="1" spans="1:1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7" sqref="D27"/>
    </sheetView>
  </sheetViews>
  <sheetFormatPr defaultColWidth="10" defaultRowHeight="13.5" outlineLevelCol="7"/>
  <cols>
    <col min="1" max="1" width="35.25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4.3" customHeight="1" spans="1:8">
      <c r="A1" s="43"/>
      <c r="B1" s="43"/>
      <c r="C1" s="43"/>
      <c r="D1" s="43"/>
      <c r="E1" s="43"/>
      <c r="F1" s="43"/>
      <c r="G1" s="43"/>
      <c r="H1" s="43"/>
    </row>
    <row r="2" ht="39.85" customHeight="1" spans="1:8">
      <c r="A2" s="77" t="s">
        <v>221</v>
      </c>
      <c r="B2" s="77"/>
      <c r="C2" s="77"/>
      <c r="D2" s="77"/>
      <c r="E2" s="77"/>
      <c r="F2" s="77"/>
      <c r="G2" s="77"/>
      <c r="H2" s="77"/>
    </row>
    <row r="3" ht="22.75" customHeight="1" spans="1:8">
      <c r="A3" s="43"/>
      <c r="B3" s="43"/>
      <c r="C3" s="43"/>
      <c r="D3" s="43"/>
      <c r="E3" s="43"/>
      <c r="F3" s="43"/>
      <c r="G3" s="43"/>
      <c r="H3" s="78" t="s">
        <v>36</v>
      </c>
    </row>
    <row r="4" ht="22.75" customHeight="1" spans="1:8">
      <c r="A4" s="47" t="s">
        <v>170</v>
      </c>
      <c r="B4" s="47" t="s">
        <v>222</v>
      </c>
      <c r="C4" s="47"/>
      <c r="D4" s="47"/>
      <c r="E4" s="47"/>
      <c r="F4" s="47"/>
      <c r="G4" s="47" t="s">
        <v>205</v>
      </c>
      <c r="H4" s="47" t="s">
        <v>207</v>
      </c>
    </row>
    <row r="5" ht="22.75" customHeight="1" spans="1:8">
      <c r="A5" s="47"/>
      <c r="B5" s="47" t="s">
        <v>117</v>
      </c>
      <c r="C5" s="47" t="s">
        <v>223</v>
      </c>
      <c r="D5" s="47" t="s">
        <v>209</v>
      </c>
      <c r="E5" s="47" t="s">
        <v>224</v>
      </c>
      <c r="F5" s="47"/>
      <c r="G5" s="47"/>
      <c r="H5" s="47"/>
    </row>
    <row r="6" ht="22.75" customHeight="1" spans="1:8">
      <c r="A6" s="47"/>
      <c r="B6" s="47"/>
      <c r="C6" s="47"/>
      <c r="D6" s="47"/>
      <c r="E6" s="47" t="s">
        <v>225</v>
      </c>
      <c r="F6" s="47" t="s">
        <v>226</v>
      </c>
      <c r="G6" s="47"/>
      <c r="H6" s="47"/>
    </row>
    <row r="7" ht="22.75" customHeight="1" spans="1:8">
      <c r="A7" s="79" t="s">
        <v>117</v>
      </c>
      <c r="B7" s="80"/>
      <c r="C7" s="80"/>
      <c r="D7" s="80"/>
      <c r="E7" s="80"/>
      <c r="F7" s="80"/>
      <c r="G7" s="80"/>
      <c r="H7" s="80"/>
    </row>
    <row r="8" ht="22.75" customHeight="1" spans="1:8">
      <c r="A8" s="79"/>
      <c r="B8" s="80"/>
      <c r="C8" s="80"/>
      <c r="D8" s="80"/>
      <c r="E8" s="80"/>
      <c r="F8" s="80"/>
      <c r="G8" s="80"/>
      <c r="H8" s="80"/>
    </row>
    <row r="9" ht="22.75" customHeight="1" spans="1:8">
      <c r="A9" s="48"/>
      <c r="B9" s="49"/>
      <c r="C9" s="49"/>
      <c r="D9" s="49"/>
      <c r="E9" s="49"/>
      <c r="F9" s="49"/>
      <c r="G9" s="49"/>
      <c r="H9" s="49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L11" sqref="L11"/>
    </sheetView>
  </sheetViews>
  <sheetFormatPr defaultColWidth="10" defaultRowHeight="15"/>
  <cols>
    <col min="1" max="1" width="9.76666666666667" customWidth="1"/>
    <col min="2" max="2" width="12" style="51" customWidth="1"/>
    <col min="3" max="3" width="29.625" style="51" customWidth="1"/>
    <col min="4" max="4" width="9.76666666666667" customWidth="1"/>
    <col min="5" max="5" width="12" customWidth="1"/>
    <col min="6" max="6" width="12.5" customWidth="1"/>
    <col min="7" max="11" width="9.76666666666667" customWidth="1"/>
  </cols>
  <sheetData>
    <row r="1" ht="14.3" customHeight="1" spans="1:11">
      <c r="A1" s="43"/>
      <c r="B1" s="59"/>
      <c r="C1" s="60"/>
      <c r="D1" s="43"/>
      <c r="E1" s="43"/>
      <c r="F1" s="43"/>
      <c r="G1" s="43"/>
      <c r="H1" s="43"/>
      <c r="I1" s="43"/>
      <c r="J1" s="43"/>
      <c r="K1" s="43"/>
    </row>
    <row r="2" ht="39.85" customHeight="1" spans="1:11">
      <c r="A2" s="44" t="s">
        <v>227</v>
      </c>
      <c r="B2" s="53"/>
      <c r="C2" s="53"/>
      <c r="D2" s="44"/>
      <c r="E2" s="44"/>
      <c r="F2" s="44"/>
      <c r="G2" s="43"/>
      <c r="H2" s="43"/>
      <c r="I2" s="43"/>
      <c r="J2" s="43"/>
      <c r="K2" s="43"/>
    </row>
    <row r="3" ht="22.75" customHeight="1" spans="1:11">
      <c r="A3" s="45"/>
      <c r="D3" s="45"/>
      <c r="E3" s="45"/>
      <c r="F3" s="45" t="s">
        <v>36</v>
      </c>
      <c r="G3" s="43"/>
      <c r="H3" s="43"/>
      <c r="I3" s="43"/>
      <c r="J3" s="43"/>
      <c r="K3" s="43"/>
    </row>
    <row r="4" ht="22.75" customHeight="1" spans="1:11">
      <c r="A4" s="61" t="s">
        <v>228</v>
      </c>
      <c r="B4" s="62" t="s">
        <v>229</v>
      </c>
      <c r="C4" s="63" t="s">
        <v>230</v>
      </c>
      <c r="D4" s="61" t="s">
        <v>117</v>
      </c>
      <c r="E4" s="61" t="s">
        <v>114</v>
      </c>
      <c r="F4" s="61" t="s">
        <v>115</v>
      </c>
      <c r="G4" s="43"/>
      <c r="H4" s="43"/>
      <c r="I4" s="43"/>
      <c r="J4" s="43"/>
      <c r="K4" s="43"/>
    </row>
    <row r="5" ht="28" customHeight="1" spans="1:11">
      <c r="A5" s="61"/>
      <c r="B5" s="64"/>
      <c r="C5" s="65" t="s">
        <v>117</v>
      </c>
      <c r="D5" s="66">
        <f>D6</f>
        <v>733387.202</v>
      </c>
      <c r="E5" s="66">
        <f>E6</f>
        <v>83387.202</v>
      </c>
      <c r="F5" s="66">
        <f>F6</f>
        <v>650000</v>
      </c>
      <c r="G5" s="45"/>
      <c r="H5" s="45"/>
      <c r="I5" s="45"/>
      <c r="J5" s="45"/>
      <c r="K5" s="45"/>
    </row>
    <row r="6" ht="28" customHeight="1" spans="1:6">
      <c r="A6" s="67">
        <v>1</v>
      </c>
      <c r="B6" s="64" t="s">
        <v>188</v>
      </c>
      <c r="C6" s="68" t="s">
        <v>231</v>
      </c>
      <c r="D6" s="69">
        <f t="shared" ref="D6:D19" si="0">E6+F6</f>
        <v>733387.202</v>
      </c>
      <c r="E6" s="70">
        <v>83387.202</v>
      </c>
      <c r="F6" s="69">
        <v>650000</v>
      </c>
    </row>
    <row r="7" ht="28" customHeight="1" spans="1:6">
      <c r="A7" s="67">
        <v>2</v>
      </c>
      <c r="B7" s="71" t="s">
        <v>190</v>
      </c>
      <c r="C7" s="72" t="s">
        <v>191</v>
      </c>
      <c r="D7" s="73">
        <f t="shared" si="0"/>
        <v>160000</v>
      </c>
      <c r="E7" s="74">
        <v>30000</v>
      </c>
      <c r="F7" s="73">
        <v>130000</v>
      </c>
    </row>
    <row r="8" ht="28" customHeight="1" spans="1:6">
      <c r="A8" s="67">
        <v>3</v>
      </c>
      <c r="B8" s="71" t="s">
        <v>193</v>
      </c>
      <c r="C8" s="72" t="s">
        <v>194</v>
      </c>
      <c r="D8" s="73">
        <f t="shared" si="0"/>
        <v>57000</v>
      </c>
      <c r="E8" s="74">
        <v>7000</v>
      </c>
      <c r="F8" s="73">
        <v>50000</v>
      </c>
    </row>
    <row r="9" ht="28" customHeight="1" spans="1:6">
      <c r="A9" s="67">
        <v>4</v>
      </c>
      <c r="B9" s="71" t="s">
        <v>196</v>
      </c>
      <c r="C9" s="72" t="s">
        <v>197</v>
      </c>
      <c r="D9" s="73">
        <f t="shared" si="0"/>
        <v>6000</v>
      </c>
      <c r="E9" s="74">
        <v>3000</v>
      </c>
      <c r="F9" s="73">
        <v>3000</v>
      </c>
    </row>
    <row r="10" ht="28" customHeight="1" spans="1:6">
      <c r="A10" s="67">
        <v>5</v>
      </c>
      <c r="B10" s="71" t="s">
        <v>199</v>
      </c>
      <c r="C10" s="72" t="s">
        <v>200</v>
      </c>
      <c r="D10" s="73">
        <f t="shared" si="0"/>
        <v>17000</v>
      </c>
      <c r="E10" s="74">
        <v>5000</v>
      </c>
      <c r="F10" s="73">
        <v>12000</v>
      </c>
    </row>
    <row r="11" ht="28" customHeight="1" spans="1:6">
      <c r="A11" s="67">
        <v>6</v>
      </c>
      <c r="B11" s="71" t="s">
        <v>202</v>
      </c>
      <c r="C11" s="72" t="s">
        <v>203</v>
      </c>
      <c r="D11" s="73">
        <f t="shared" si="0"/>
        <v>105000</v>
      </c>
      <c r="E11" s="74">
        <v>5000</v>
      </c>
      <c r="F11" s="73">
        <v>100000</v>
      </c>
    </row>
    <row r="12" ht="28" customHeight="1" spans="1:6">
      <c r="A12" s="67">
        <v>7</v>
      </c>
      <c r="B12" s="71" t="s">
        <v>204</v>
      </c>
      <c r="C12" s="72" t="s">
        <v>205</v>
      </c>
      <c r="D12" s="73">
        <f t="shared" si="0"/>
        <v>0</v>
      </c>
      <c r="E12" s="73"/>
      <c r="F12" s="73"/>
    </row>
    <row r="13" ht="28" customHeight="1" spans="1:6">
      <c r="A13" s="67">
        <v>8</v>
      </c>
      <c r="B13" s="71" t="s">
        <v>206</v>
      </c>
      <c r="C13" s="72" t="s">
        <v>207</v>
      </c>
      <c r="D13" s="73">
        <f t="shared" si="0"/>
        <v>0</v>
      </c>
      <c r="E13" s="73"/>
      <c r="F13" s="73"/>
    </row>
    <row r="14" ht="28" customHeight="1" spans="1:6">
      <c r="A14" s="67">
        <v>9</v>
      </c>
      <c r="B14" s="71" t="s">
        <v>208</v>
      </c>
      <c r="C14" s="72" t="s">
        <v>209</v>
      </c>
      <c r="D14" s="73">
        <f t="shared" si="0"/>
        <v>0</v>
      </c>
      <c r="E14" s="73"/>
      <c r="F14" s="73"/>
    </row>
    <row r="15" ht="28" customHeight="1" spans="1:6">
      <c r="A15" s="67">
        <v>10</v>
      </c>
      <c r="B15" s="71" t="s">
        <v>232</v>
      </c>
      <c r="C15" s="72" t="s">
        <v>233</v>
      </c>
      <c r="D15" s="73">
        <f t="shared" si="0"/>
        <v>168000</v>
      </c>
      <c r="E15" s="73"/>
      <c r="F15" s="73">
        <v>168000</v>
      </c>
    </row>
    <row r="16" ht="28" customHeight="1" spans="1:6">
      <c r="A16" s="67">
        <v>11</v>
      </c>
      <c r="B16" s="71" t="s">
        <v>210</v>
      </c>
      <c r="C16" s="72" t="s">
        <v>211</v>
      </c>
      <c r="D16" s="73">
        <f t="shared" si="0"/>
        <v>5069.232</v>
      </c>
      <c r="E16" s="74">
        <v>5069.232</v>
      </c>
      <c r="F16" s="73"/>
    </row>
    <row r="17" ht="28" customHeight="1" spans="1:6">
      <c r="A17" s="67">
        <v>12</v>
      </c>
      <c r="B17" s="71" t="s">
        <v>213</v>
      </c>
      <c r="C17" s="72" t="s">
        <v>214</v>
      </c>
      <c r="D17" s="73">
        <f t="shared" si="0"/>
        <v>3917.97</v>
      </c>
      <c r="E17" s="74">
        <v>3917.97</v>
      </c>
      <c r="F17" s="73"/>
    </row>
    <row r="18" ht="28" customHeight="1" spans="1:6">
      <c r="A18" s="67">
        <v>13</v>
      </c>
      <c r="B18" s="71" t="s">
        <v>216</v>
      </c>
      <c r="C18" s="72" t="s">
        <v>217</v>
      </c>
      <c r="D18" s="73">
        <f t="shared" si="0"/>
        <v>45000</v>
      </c>
      <c r="E18" s="74">
        <v>10000</v>
      </c>
      <c r="F18" s="73">
        <v>35000</v>
      </c>
    </row>
    <row r="19" ht="28" customHeight="1" spans="1:6">
      <c r="A19" s="67">
        <v>14</v>
      </c>
      <c r="B19" s="71" t="s">
        <v>216</v>
      </c>
      <c r="C19" s="75" t="s">
        <v>219</v>
      </c>
      <c r="D19" s="73">
        <f t="shared" si="0"/>
        <v>14400</v>
      </c>
      <c r="E19" s="74">
        <v>14400</v>
      </c>
      <c r="F19" s="73"/>
    </row>
    <row r="20" spans="1:6">
      <c r="A20" s="67">
        <v>15</v>
      </c>
      <c r="B20" s="71">
        <v>30299</v>
      </c>
      <c r="C20" s="71" t="s">
        <v>234</v>
      </c>
      <c r="D20" s="73">
        <v>152000</v>
      </c>
      <c r="E20" s="76"/>
      <c r="F20" s="73">
        <v>152000</v>
      </c>
    </row>
    <row r="25" ht="13.5" spans="2:3">
      <c r="B25" s="50"/>
      <c r="C25" s="50"/>
    </row>
    <row r="26" ht="13.5" spans="2:3">
      <c r="B26" s="50"/>
      <c r="C26" s="50"/>
    </row>
    <row r="27" ht="13.5" spans="2:3">
      <c r="B27" s="50"/>
      <c r="C27" s="50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51" customWidth="1"/>
    <col min="2" max="2" width="41.375" style="51" customWidth="1"/>
    <col min="3" max="3" width="29.375" style="51" customWidth="1"/>
    <col min="4" max="4" width="2.5" style="51" customWidth="1"/>
    <col min="5" max="16" width="8" style="51"/>
    <col min="17" max="16384" width="7.875" style="50"/>
  </cols>
  <sheetData>
    <row r="1" ht="15" customHeight="1" spans="1:16">
      <c r="A1" s="52"/>
      <c r="B1" s="52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ht="32.25" customHeight="1" spans="1:16">
      <c r="A2" s="53" t="s">
        <v>235</v>
      </c>
      <c r="B2" s="53"/>
      <c r="C2" s="53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ht="15" customHeight="1" spans="1:16">
      <c r="A3" s="50"/>
      <c r="B3" s="50"/>
      <c r="C3" s="54" t="s">
        <v>36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ht="25.5" customHeight="1" spans="1:16">
      <c r="A4" s="55" t="s">
        <v>236</v>
      </c>
      <c r="B4" s="55"/>
      <c r="C4" s="56" t="s">
        <v>40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ht="25.5" customHeight="1" spans="1:16">
      <c r="A5" s="55" t="s">
        <v>237</v>
      </c>
      <c r="B5" s="55" t="s">
        <v>238</v>
      </c>
      <c r="C5" s="56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="50" customFormat="1" ht="25.5" customHeight="1" spans="1:3">
      <c r="A6" s="55" t="s">
        <v>117</v>
      </c>
      <c r="B6" s="55"/>
      <c r="C6" s="56"/>
    </row>
    <row r="7" s="50" customFormat="1" ht="26.25" customHeight="1" spans="1:4">
      <c r="A7" s="57"/>
      <c r="B7" s="57"/>
      <c r="C7" s="58">
        <v>0</v>
      </c>
      <c r="D7" s="51"/>
    </row>
    <row r="8" ht="26.25" customHeight="1" spans="1:16">
      <c r="A8" s="57"/>
      <c r="B8" s="57"/>
      <c r="C8" s="58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ht="26.25" customHeight="1" spans="1:16">
      <c r="A9" s="57"/>
      <c r="B9" s="57"/>
      <c r="C9" s="58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ht="26.25" customHeight="1" spans="1:3">
      <c r="A10" s="57"/>
      <c r="B10" s="57"/>
      <c r="C10" s="58"/>
    </row>
    <row r="11" ht="26.25" customHeight="1" spans="1:3">
      <c r="A11" s="57"/>
      <c r="B11" s="57"/>
      <c r="C11" s="58"/>
    </row>
    <row r="12" ht="26.25" customHeight="1" spans="1:3">
      <c r="A12" s="57"/>
      <c r="B12" s="57"/>
      <c r="C12" s="58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1" sqref="C$1:E$1048576"/>
    </sheetView>
  </sheetViews>
  <sheetFormatPr defaultColWidth="10" defaultRowHeight="13.5" outlineLevelRow="4" outlineLevelCol="4"/>
  <cols>
    <col min="1" max="1" width="22.125" customWidth="1"/>
    <col min="2" max="2" width="18.2416666666667" customWidth="1"/>
    <col min="3" max="5" width="28.125" customWidth="1"/>
  </cols>
  <sheetData>
    <row r="1" ht="14.3" customHeight="1" spans="1:5">
      <c r="A1" s="43"/>
      <c r="B1" s="43"/>
      <c r="C1" s="43"/>
      <c r="D1" s="43"/>
      <c r="E1" s="43"/>
    </row>
    <row r="2" ht="39.85" customHeight="1" spans="1:5">
      <c r="A2" s="44" t="s">
        <v>239</v>
      </c>
      <c r="B2" s="44"/>
      <c r="C2" s="44"/>
      <c r="D2" s="44"/>
      <c r="E2" s="44"/>
    </row>
    <row r="3" ht="22.75" customHeight="1" spans="1:5">
      <c r="A3" s="45"/>
      <c r="B3" s="45"/>
      <c r="C3" s="45"/>
      <c r="D3" s="45"/>
      <c r="E3" s="46" t="s">
        <v>36</v>
      </c>
    </row>
    <row r="4" ht="22.75" customHeight="1" spans="1:5">
      <c r="A4" s="47" t="s">
        <v>170</v>
      </c>
      <c r="B4" s="47" t="s">
        <v>117</v>
      </c>
      <c r="C4" s="47" t="s">
        <v>240</v>
      </c>
      <c r="D4" s="47" t="s">
        <v>241</v>
      </c>
      <c r="E4" s="47" t="s">
        <v>242</v>
      </c>
    </row>
    <row r="5" ht="22.75" customHeight="1" spans="1:5">
      <c r="A5" s="48"/>
      <c r="B5" s="49"/>
      <c r="C5" s="49"/>
      <c r="D5" s="49"/>
      <c r="E5" s="49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B10" sqref="B10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35" t="s">
        <v>243</v>
      </c>
      <c r="B1" s="35"/>
    </row>
    <row r="2" spans="1:1">
      <c r="A2" s="36" t="s">
        <v>244</v>
      </c>
    </row>
    <row r="3" ht="15" customHeight="1" spans="1:2">
      <c r="A3" s="37" t="s">
        <v>39</v>
      </c>
      <c r="B3" s="38" t="s">
        <v>40</v>
      </c>
    </row>
    <row r="4" spans="1:2">
      <c r="A4" s="37"/>
      <c r="B4" s="38"/>
    </row>
    <row r="5" spans="1:2">
      <c r="A5" s="24" t="s">
        <v>245</v>
      </c>
      <c r="B5" s="38">
        <v>1</v>
      </c>
    </row>
    <row r="6" spans="1:2">
      <c r="A6" s="39" t="s">
        <v>246</v>
      </c>
      <c r="B6" s="40"/>
    </row>
    <row r="7" spans="1:2">
      <c r="A7" s="41" t="s">
        <v>247</v>
      </c>
      <c r="B7" s="40"/>
    </row>
    <row r="8" spans="1:2">
      <c r="A8" s="41"/>
      <c r="B8" s="40"/>
    </row>
    <row r="9" spans="1:2">
      <c r="A9" s="41"/>
      <c r="B9" s="40"/>
    </row>
    <row r="10" spans="1:2">
      <c r="A10" s="41"/>
      <c r="B10" s="40"/>
    </row>
    <row r="11" spans="1:2">
      <c r="A11" s="41"/>
      <c r="B11" s="40"/>
    </row>
    <row r="12" spans="1:2">
      <c r="A12" s="41"/>
      <c r="B12" s="40"/>
    </row>
    <row r="13" spans="1:2">
      <c r="A13" s="41"/>
      <c r="B13" s="40"/>
    </row>
    <row r="14" spans="1:2">
      <c r="A14" s="41"/>
      <c r="B14" s="40"/>
    </row>
    <row r="15" spans="1:2">
      <c r="A15" s="41"/>
      <c r="B15" s="40"/>
    </row>
    <row r="16" spans="1:1">
      <c r="A16" s="42" t="s">
        <v>248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7"/>
  <sheetViews>
    <sheetView view="pageBreakPreview" zoomScaleNormal="100" zoomScaleSheetLayoutView="100" topLeftCell="A10" workbookViewId="0">
      <selection activeCell="D22" sqref="D22:L22"/>
    </sheetView>
  </sheetViews>
  <sheetFormatPr defaultColWidth="9" defaultRowHeight="13.5"/>
  <cols>
    <col min="4" max="16" width="5.75" customWidth="1"/>
  </cols>
  <sheetData>
    <row r="1" ht="18.75" spans="1:16">
      <c r="A1" s="1" t="s">
        <v>249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250</v>
      </c>
    </row>
    <row r="3" ht="33" customHeight="1" spans="1:16">
      <c r="A3" s="3" t="s">
        <v>251</v>
      </c>
      <c r="B3" s="21" t="s">
        <v>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ht="36" customHeight="1" spans="1:16">
      <c r="A4" s="3" t="s">
        <v>252</v>
      </c>
      <c r="B4" s="6" t="s">
        <v>12</v>
      </c>
      <c r="C4" s="8"/>
      <c r="D4" s="8"/>
      <c r="E4" s="8"/>
      <c r="F4" s="3" t="s">
        <v>253</v>
      </c>
      <c r="G4" s="3"/>
      <c r="H4" s="3"/>
      <c r="I4" s="3"/>
      <c r="J4" s="8">
        <v>6622286</v>
      </c>
      <c r="K4" s="8"/>
      <c r="L4" s="8"/>
      <c r="M4" s="8"/>
      <c r="N4" s="8"/>
      <c r="O4" s="8"/>
      <c r="P4" s="8"/>
    </row>
    <row r="5" ht="36" customHeight="1" spans="1:16">
      <c r="A5" s="3" t="s">
        <v>254</v>
      </c>
      <c r="B5" s="3" t="s">
        <v>255</v>
      </c>
      <c r="C5" s="3"/>
      <c r="D5" s="21" t="s">
        <v>256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ht="36" customHeight="1" spans="1:16">
      <c r="A6" s="3"/>
      <c r="B6" s="3" t="s">
        <v>257</v>
      </c>
      <c r="C6" s="3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ht="36" customHeight="1" spans="1:16">
      <c r="A7" s="3"/>
      <c r="B7" s="3" t="s">
        <v>258</v>
      </c>
      <c r="C7" s="3"/>
      <c r="D7" s="23" t="s">
        <v>259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ht="36" customHeight="1" spans="1:16">
      <c r="A8" s="3"/>
      <c r="B8" s="3" t="s">
        <v>260</v>
      </c>
      <c r="C8" s="3"/>
      <c r="D8" s="21" t="s">
        <v>261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ht="36" customHeight="1" spans="1:16">
      <c r="A9" s="3" t="s">
        <v>262</v>
      </c>
      <c r="B9" s="3" t="s">
        <v>263</v>
      </c>
      <c r="C9" s="3"/>
      <c r="D9" s="23" t="s">
        <v>261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ht="36" customHeight="1" spans="1:16">
      <c r="A10" s="3"/>
      <c r="B10" s="24" t="s">
        <v>264</v>
      </c>
      <c r="C10" s="24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ht="28" customHeight="1" spans="1:16">
      <c r="A11" s="3"/>
      <c r="B11" s="24" t="s">
        <v>265</v>
      </c>
      <c r="C11" s="24"/>
      <c r="D11" s="3" t="s">
        <v>266</v>
      </c>
      <c r="E11" s="3"/>
      <c r="F11" s="3"/>
      <c r="G11" s="3"/>
      <c r="H11" s="3" t="s">
        <v>267</v>
      </c>
      <c r="I11" s="3"/>
      <c r="J11" s="3"/>
      <c r="K11" s="3"/>
      <c r="L11" s="3" t="s">
        <v>268</v>
      </c>
      <c r="M11" s="3"/>
      <c r="N11" s="3"/>
      <c r="O11" s="3"/>
      <c r="P11" s="3" t="s">
        <v>269</v>
      </c>
    </row>
    <row r="12" ht="24" customHeight="1" spans="1:16">
      <c r="A12" s="3"/>
      <c r="B12" s="25">
        <v>5</v>
      </c>
      <c r="C12" s="25"/>
      <c r="D12" s="5">
        <v>5</v>
      </c>
      <c r="E12" s="5"/>
      <c r="F12" s="5"/>
      <c r="G12" s="5"/>
      <c r="H12" s="5"/>
      <c r="I12" s="5"/>
      <c r="J12" s="5"/>
      <c r="K12" s="5"/>
      <c r="L12" s="5">
        <v>5</v>
      </c>
      <c r="M12" s="5"/>
      <c r="N12" s="5"/>
      <c r="O12" s="5"/>
      <c r="P12" s="5">
        <v>3</v>
      </c>
    </row>
    <row r="13" ht="29" customHeight="1" spans="1:16">
      <c r="A13" s="3" t="s">
        <v>270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ht="27" customHeight="1" spans="1:16">
      <c r="A14" s="3" t="s">
        <v>271</v>
      </c>
      <c r="B14" s="3" t="s">
        <v>272</v>
      </c>
      <c r="C14" s="3" t="s">
        <v>273</v>
      </c>
      <c r="D14" s="3"/>
      <c r="E14" s="3"/>
      <c r="F14" s="3"/>
      <c r="G14" s="3" t="s">
        <v>274</v>
      </c>
      <c r="H14" s="3"/>
      <c r="I14" s="3"/>
      <c r="J14" s="3"/>
      <c r="K14" s="3" t="s">
        <v>275</v>
      </c>
      <c r="L14" s="3"/>
      <c r="M14" s="3"/>
      <c r="N14" s="3"/>
      <c r="O14" s="3" t="s">
        <v>276</v>
      </c>
      <c r="P14" s="3"/>
    </row>
    <row r="15" ht="27" customHeight="1" spans="1:16">
      <c r="A15" s="3"/>
      <c r="B15" s="8">
        <v>25.9</v>
      </c>
      <c r="C15" s="8">
        <v>87.68</v>
      </c>
      <c r="D15" s="8"/>
      <c r="E15" s="8"/>
      <c r="F15" s="8"/>
      <c r="G15" s="8">
        <v>87.68</v>
      </c>
      <c r="H15" s="8"/>
      <c r="I15" s="8"/>
      <c r="J15" s="8"/>
      <c r="K15" s="31">
        <v>1</v>
      </c>
      <c r="L15" s="8"/>
      <c r="M15" s="8"/>
      <c r="N15" s="8"/>
      <c r="O15" s="8"/>
      <c r="P15" s="8"/>
    </row>
    <row r="16" ht="33" customHeight="1" spans="1:16">
      <c r="A16" s="3" t="s">
        <v>277</v>
      </c>
      <c r="B16" s="3" t="s">
        <v>278</v>
      </c>
      <c r="C16" s="3"/>
      <c r="D16" s="3"/>
      <c r="E16" s="3"/>
      <c r="F16" s="3"/>
      <c r="G16" s="3"/>
      <c r="H16" s="3"/>
      <c r="I16" s="3" t="s">
        <v>279</v>
      </c>
      <c r="J16" s="3"/>
      <c r="K16" s="3"/>
      <c r="L16" s="3"/>
      <c r="M16" s="3"/>
      <c r="N16" s="3"/>
      <c r="O16" s="3"/>
      <c r="P16" s="3"/>
    </row>
    <row r="17" ht="27" customHeight="1" spans="1:16">
      <c r="A17" s="3"/>
      <c r="B17" s="3" t="s">
        <v>280</v>
      </c>
      <c r="C17" s="3"/>
      <c r="D17" s="3"/>
      <c r="E17" s="8">
        <v>60</v>
      </c>
      <c r="F17" s="8"/>
      <c r="G17" s="8"/>
      <c r="H17" s="8"/>
      <c r="I17" s="3" t="s">
        <v>180</v>
      </c>
      <c r="J17" s="3"/>
      <c r="K17" s="3"/>
      <c r="L17" s="3"/>
      <c r="M17" s="3"/>
      <c r="N17" s="8">
        <v>36.85</v>
      </c>
      <c r="O17" s="8"/>
      <c r="P17" s="8"/>
    </row>
    <row r="18" ht="36" customHeight="1" spans="1:16">
      <c r="A18" s="3"/>
      <c r="B18" s="3" t="s">
        <v>281</v>
      </c>
      <c r="C18" s="3"/>
      <c r="D18" s="3"/>
      <c r="E18" s="8">
        <v>55.19</v>
      </c>
      <c r="F18" s="8"/>
      <c r="G18" s="8"/>
      <c r="H18" s="8"/>
      <c r="I18" s="3" t="s">
        <v>181</v>
      </c>
      <c r="J18" s="3"/>
      <c r="K18" s="3"/>
      <c r="L18" s="3"/>
      <c r="M18" s="3"/>
      <c r="N18" s="8">
        <v>8.34</v>
      </c>
      <c r="O18" s="8"/>
      <c r="P18" s="8"/>
    </row>
    <row r="19" ht="36" customHeight="1" spans="1:16">
      <c r="A19" s="3"/>
      <c r="B19" s="3" t="s">
        <v>282</v>
      </c>
      <c r="C19" s="3"/>
      <c r="D19" s="3"/>
      <c r="E19" s="8"/>
      <c r="F19" s="8"/>
      <c r="G19" s="8"/>
      <c r="H19" s="8"/>
      <c r="I19" s="3" t="s">
        <v>283</v>
      </c>
      <c r="J19" s="3"/>
      <c r="K19" s="3"/>
      <c r="L19" s="3"/>
      <c r="M19" s="3"/>
      <c r="N19" s="8">
        <v>65</v>
      </c>
      <c r="O19" s="8"/>
      <c r="P19" s="8"/>
    </row>
    <row r="20" ht="36" customHeight="1" spans="1:16">
      <c r="A20" s="3"/>
      <c r="B20" s="3" t="s">
        <v>284</v>
      </c>
      <c r="C20" s="3"/>
      <c r="D20" s="3"/>
      <c r="E20" s="8">
        <v>110.19</v>
      </c>
      <c r="F20" s="8"/>
      <c r="G20" s="8"/>
      <c r="H20" s="8"/>
      <c r="I20" s="3" t="s">
        <v>285</v>
      </c>
      <c r="J20" s="3"/>
      <c r="K20" s="3"/>
      <c r="L20" s="3"/>
      <c r="M20" s="3"/>
      <c r="N20" s="8">
        <v>110.19</v>
      </c>
      <c r="O20" s="8"/>
      <c r="P20" s="8"/>
    </row>
    <row r="21" ht="36" customHeight="1" spans="1:16">
      <c r="A21" s="3" t="s">
        <v>286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ht="36" customHeight="1" spans="1:16">
      <c r="A22" s="3" t="s">
        <v>287</v>
      </c>
      <c r="B22" s="3" t="s">
        <v>288</v>
      </c>
      <c r="C22" s="3"/>
      <c r="D22" s="3" t="s">
        <v>289</v>
      </c>
      <c r="E22" s="3"/>
      <c r="F22" s="3"/>
      <c r="G22" s="3"/>
      <c r="H22" s="3"/>
      <c r="I22" s="3"/>
      <c r="J22" s="3"/>
      <c r="K22" s="3"/>
      <c r="L22" s="3"/>
      <c r="M22" s="3" t="s">
        <v>290</v>
      </c>
      <c r="N22" s="3"/>
      <c r="O22" s="3"/>
      <c r="P22" s="3"/>
    </row>
    <row r="23" ht="36" customHeight="1" spans="1:16">
      <c r="A23" s="26" t="s">
        <v>291</v>
      </c>
      <c r="B23" s="27" t="s">
        <v>292</v>
      </c>
      <c r="C23" s="28"/>
      <c r="D23" s="27" t="s">
        <v>293</v>
      </c>
      <c r="E23" s="29"/>
      <c r="F23" s="29"/>
      <c r="G23" s="29"/>
      <c r="H23" s="29"/>
      <c r="I23" s="29"/>
      <c r="J23" s="29"/>
      <c r="K23" s="29"/>
      <c r="L23" s="28"/>
      <c r="M23" s="32">
        <v>1</v>
      </c>
      <c r="N23" s="29"/>
      <c r="O23" s="29"/>
      <c r="P23" s="28"/>
    </row>
    <row r="24" ht="36" customHeight="1" spans="1:16">
      <c r="A24" s="30"/>
      <c r="B24" s="27" t="s">
        <v>294</v>
      </c>
      <c r="C24" s="28"/>
      <c r="D24" s="27" t="s">
        <v>295</v>
      </c>
      <c r="E24" s="29"/>
      <c r="F24" s="29"/>
      <c r="G24" s="29"/>
      <c r="H24" s="29"/>
      <c r="I24" s="29"/>
      <c r="J24" s="29"/>
      <c r="K24" s="29"/>
      <c r="L24" s="28"/>
      <c r="M24" s="32">
        <v>1</v>
      </c>
      <c r="N24" s="29"/>
      <c r="O24" s="29"/>
      <c r="P24" s="28"/>
    </row>
    <row r="25" ht="36" customHeight="1" spans="1:16">
      <c r="A25" s="26" t="s">
        <v>296</v>
      </c>
      <c r="B25" s="4" t="s">
        <v>297</v>
      </c>
      <c r="C25" s="5"/>
      <c r="D25" s="27" t="s">
        <v>298</v>
      </c>
      <c r="E25" s="29"/>
      <c r="F25" s="29"/>
      <c r="G25" s="29"/>
      <c r="H25" s="29"/>
      <c r="I25" s="29"/>
      <c r="J25" s="29"/>
      <c r="K25" s="29"/>
      <c r="L25" s="28"/>
      <c r="M25" s="27" t="s">
        <v>299</v>
      </c>
      <c r="N25" s="29"/>
      <c r="O25" s="29"/>
      <c r="P25" s="28"/>
    </row>
    <row r="26" ht="25" customHeight="1" spans="1:16">
      <c r="A26" s="30"/>
      <c r="B26" s="4" t="s">
        <v>300</v>
      </c>
      <c r="C26" s="5"/>
      <c r="D26" s="4" t="s">
        <v>301</v>
      </c>
      <c r="E26" s="5"/>
      <c r="F26" s="5"/>
      <c r="G26" s="5"/>
      <c r="H26" s="5"/>
      <c r="I26" s="5"/>
      <c r="J26" s="5"/>
      <c r="K26" s="5"/>
      <c r="L26" s="5"/>
      <c r="M26" s="4" t="s">
        <v>302</v>
      </c>
      <c r="N26" s="5"/>
      <c r="O26" s="5"/>
      <c r="P26" s="5"/>
    </row>
    <row r="27" ht="25" customHeight="1" spans="1:16">
      <c r="A27" s="5" t="s">
        <v>303</v>
      </c>
      <c r="B27" s="4" t="s">
        <v>304</v>
      </c>
      <c r="C27" s="5"/>
      <c r="D27" s="4" t="s">
        <v>305</v>
      </c>
      <c r="E27" s="5"/>
      <c r="F27" s="5"/>
      <c r="G27" s="5"/>
      <c r="H27" s="5"/>
      <c r="I27" s="5"/>
      <c r="J27" s="5"/>
      <c r="K27" s="5"/>
      <c r="L27" s="5"/>
      <c r="M27" s="33" t="s">
        <v>306</v>
      </c>
      <c r="N27" s="34"/>
      <c r="O27" s="34"/>
      <c r="P27" s="34"/>
    </row>
  </sheetData>
  <mergeCells count="77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B27:C27"/>
    <mergeCell ref="D27:L27"/>
    <mergeCell ref="M27:P27"/>
    <mergeCell ref="A5:A8"/>
    <mergeCell ref="A9:A12"/>
    <mergeCell ref="A14:A15"/>
    <mergeCell ref="A16:A20"/>
    <mergeCell ref="A23:A24"/>
    <mergeCell ref="A25:A26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topLeftCell="A4" workbookViewId="0">
      <selection activeCell="A10" sqref="A10:K14"/>
    </sheetView>
  </sheetViews>
  <sheetFormatPr defaultColWidth="9" defaultRowHeight="13.5"/>
  <sheetData>
    <row r="1" ht="18.75" spans="1:11">
      <c r="A1" s="1" t="s">
        <v>307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250</v>
      </c>
    </row>
    <row r="3" ht="46" customHeight="1" spans="1:11">
      <c r="A3" s="3" t="s">
        <v>308</v>
      </c>
      <c r="B3" s="4" t="s">
        <v>3</v>
      </c>
      <c r="C3" s="5"/>
      <c r="D3" s="5"/>
      <c r="E3" s="5"/>
      <c r="F3" s="3" t="s">
        <v>309</v>
      </c>
      <c r="G3" s="3"/>
      <c r="H3" s="6" t="s">
        <v>310</v>
      </c>
      <c r="I3" s="8"/>
      <c r="J3" s="8"/>
      <c r="K3" s="8"/>
    </row>
    <row r="4" ht="46" customHeight="1" spans="1:11">
      <c r="A4" s="3" t="s">
        <v>311</v>
      </c>
      <c r="B4" s="4" t="s">
        <v>310</v>
      </c>
      <c r="C4" s="5"/>
      <c r="D4" s="5"/>
      <c r="E4" s="5"/>
      <c r="F4" s="3" t="s">
        <v>312</v>
      </c>
      <c r="G4" s="3"/>
      <c r="H4" s="6" t="s">
        <v>313</v>
      </c>
      <c r="I4" s="8"/>
      <c r="J4" s="8"/>
      <c r="K4" s="8"/>
    </row>
    <row r="5" ht="46" customHeight="1" spans="1:11">
      <c r="A5" s="3" t="s">
        <v>314</v>
      </c>
      <c r="B5" s="4" t="s">
        <v>315</v>
      </c>
      <c r="C5" s="5"/>
      <c r="D5" s="5"/>
      <c r="E5" s="5"/>
      <c r="F5" s="3" t="s">
        <v>316</v>
      </c>
      <c r="G5" s="3"/>
      <c r="H5" s="6" t="s">
        <v>317</v>
      </c>
      <c r="I5" s="8"/>
      <c r="J5" s="8"/>
      <c r="K5" s="8"/>
    </row>
    <row r="6" ht="46" customHeight="1" spans="1:11">
      <c r="A6" s="3" t="s">
        <v>318</v>
      </c>
      <c r="B6" s="4" t="s">
        <v>319</v>
      </c>
      <c r="C6" s="5"/>
      <c r="D6" s="5"/>
      <c r="E6" s="5"/>
      <c r="F6" s="3" t="s">
        <v>320</v>
      </c>
      <c r="G6" s="3"/>
      <c r="H6" s="6" t="s">
        <v>321</v>
      </c>
      <c r="I6" s="8"/>
      <c r="J6" s="8"/>
      <c r="K6" s="8"/>
    </row>
    <row r="7" ht="46" customHeight="1" spans="1:11">
      <c r="A7" s="3" t="s">
        <v>322</v>
      </c>
      <c r="B7" s="7" t="s">
        <v>323</v>
      </c>
      <c r="C7" s="8">
        <v>60</v>
      </c>
      <c r="D7" s="8"/>
      <c r="E7" s="7" t="s">
        <v>324</v>
      </c>
      <c r="F7" s="7"/>
      <c r="G7" s="8">
        <v>55</v>
      </c>
      <c r="H7" s="8"/>
      <c r="I7" s="7" t="s">
        <v>325</v>
      </c>
      <c r="J7" s="7"/>
      <c r="K7" s="8">
        <v>5</v>
      </c>
    </row>
    <row r="8" ht="46" customHeight="1" spans="1:11">
      <c r="A8" s="3" t="s">
        <v>326</v>
      </c>
      <c r="B8" s="9" t="s">
        <v>327</v>
      </c>
      <c r="C8" s="10"/>
      <c r="D8" s="10"/>
      <c r="E8" s="10"/>
      <c r="F8" s="10"/>
      <c r="G8" s="10"/>
      <c r="H8" s="10"/>
      <c r="I8" s="10"/>
      <c r="J8" s="10"/>
      <c r="K8" s="18"/>
    </row>
    <row r="9" ht="46" customHeight="1" spans="1:11">
      <c r="A9" s="3" t="s">
        <v>287</v>
      </c>
      <c r="B9" s="3" t="s">
        <v>288</v>
      </c>
      <c r="C9" s="3"/>
      <c r="D9" s="3" t="s">
        <v>289</v>
      </c>
      <c r="E9" s="3"/>
      <c r="F9" s="3"/>
      <c r="G9" s="3"/>
      <c r="H9" s="3"/>
      <c r="I9" s="3"/>
      <c r="J9" s="3" t="s">
        <v>328</v>
      </c>
      <c r="K9" s="3"/>
    </row>
    <row r="10" ht="46" customHeight="1" spans="1:11">
      <c r="A10" s="11" t="s">
        <v>291</v>
      </c>
      <c r="B10" s="12" t="s">
        <v>329</v>
      </c>
      <c r="C10" s="13"/>
      <c r="D10" s="4" t="s">
        <v>330</v>
      </c>
      <c r="E10" s="5"/>
      <c r="F10" s="5"/>
      <c r="G10" s="5"/>
      <c r="H10" s="5"/>
      <c r="I10" s="5"/>
      <c r="J10" s="19" t="s">
        <v>331</v>
      </c>
      <c r="K10" s="5"/>
    </row>
    <row r="11" ht="46" customHeight="1" spans="1:11">
      <c r="A11" s="14"/>
      <c r="B11" s="15"/>
      <c r="C11" s="16"/>
      <c r="D11" s="4" t="s">
        <v>332</v>
      </c>
      <c r="E11" s="5"/>
      <c r="F11" s="5"/>
      <c r="G11" s="5"/>
      <c r="H11" s="5"/>
      <c r="I11" s="5"/>
      <c r="J11" s="4" t="s">
        <v>333</v>
      </c>
      <c r="K11" s="5"/>
    </row>
    <row r="12" ht="46" customHeight="1" spans="1:11">
      <c r="A12" s="11" t="s">
        <v>296</v>
      </c>
      <c r="B12" s="4" t="s">
        <v>297</v>
      </c>
      <c r="C12" s="5"/>
      <c r="D12" s="4" t="s">
        <v>334</v>
      </c>
      <c r="E12" s="5"/>
      <c r="F12" s="5"/>
      <c r="G12" s="5"/>
      <c r="H12" s="5"/>
      <c r="I12" s="5"/>
      <c r="J12" s="4" t="s">
        <v>335</v>
      </c>
      <c r="K12" s="5"/>
    </row>
    <row r="13" ht="46" customHeight="1" spans="1:11">
      <c r="A13" s="17"/>
      <c r="B13" s="4" t="s">
        <v>300</v>
      </c>
      <c r="C13" s="5"/>
      <c r="D13" s="4" t="s">
        <v>301</v>
      </c>
      <c r="E13" s="5"/>
      <c r="F13" s="5"/>
      <c r="G13" s="5"/>
      <c r="H13" s="5"/>
      <c r="I13" s="5"/>
      <c r="J13" s="4" t="s">
        <v>302</v>
      </c>
      <c r="K13" s="5"/>
    </row>
    <row r="14" ht="46" customHeight="1" spans="1:11">
      <c r="A14" s="4" t="s">
        <v>303</v>
      </c>
      <c r="B14" s="4" t="s">
        <v>336</v>
      </c>
      <c r="C14" s="5"/>
      <c r="D14" s="4" t="s">
        <v>337</v>
      </c>
      <c r="E14" s="5"/>
      <c r="F14" s="5"/>
      <c r="G14" s="5"/>
      <c r="H14" s="5"/>
      <c r="I14" s="5"/>
      <c r="J14" s="20" t="s">
        <v>306</v>
      </c>
      <c r="K14" s="20"/>
    </row>
  </sheetData>
  <mergeCells count="37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D10:I10"/>
    <mergeCell ref="J10:K10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  <mergeCell ref="A10:A11"/>
    <mergeCell ref="A12:A13"/>
    <mergeCell ref="B10:C11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2" sqref="A2"/>
    </sheetView>
  </sheetViews>
  <sheetFormatPr defaultColWidth="10" defaultRowHeight="13.5" outlineLevelCol="2"/>
  <cols>
    <col min="1" max="1" width="4.875" customWidth="1"/>
    <col min="2" max="2" width="66.375" customWidth="1"/>
    <col min="3" max="3" width="49.125" customWidth="1"/>
  </cols>
  <sheetData>
    <row r="1" ht="35.4" customHeight="1" spans="1:2">
      <c r="A1" s="43"/>
      <c r="B1" s="43"/>
    </row>
    <row r="2" ht="39.15" customHeight="1" spans="1:3">
      <c r="A2" s="43"/>
      <c r="B2" s="141" t="s">
        <v>14</v>
      </c>
      <c r="C2" s="141"/>
    </row>
    <row r="3" ht="29.35" customHeight="1" spans="1:3">
      <c r="A3" s="142"/>
      <c r="B3" s="143" t="s">
        <v>15</v>
      </c>
      <c r="C3" s="143" t="s">
        <v>16</v>
      </c>
    </row>
    <row r="4" ht="28.45" customHeight="1" spans="1:3">
      <c r="A4" s="133"/>
      <c r="B4" s="144" t="s">
        <v>17</v>
      </c>
      <c r="C4" s="79" t="s">
        <v>18</v>
      </c>
    </row>
    <row r="5" ht="28.45" customHeight="1" spans="1:3">
      <c r="A5" s="133"/>
      <c r="B5" s="144" t="s">
        <v>19</v>
      </c>
      <c r="C5" s="79" t="s">
        <v>20</v>
      </c>
    </row>
    <row r="6" ht="28.45" customHeight="1" spans="1:3">
      <c r="A6" s="133"/>
      <c r="B6" s="144" t="s">
        <v>21</v>
      </c>
      <c r="C6" s="79" t="s">
        <v>22</v>
      </c>
    </row>
    <row r="7" ht="28.45" customHeight="1" spans="1:3">
      <c r="A7" s="133"/>
      <c r="B7" s="144" t="s">
        <v>23</v>
      </c>
      <c r="C7" s="79"/>
    </row>
    <row r="8" ht="28.45" customHeight="1" spans="1:3">
      <c r="A8" s="133"/>
      <c r="B8" s="144" t="s">
        <v>24</v>
      </c>
      <c r="C8" s="79" t="s">
        <v>25</v>
      </c>
    </row>
    <row r="9" ht="28.45" customHeight="1" spans="1:3">
      <c r="A9" s="133"/>
      <c r="B9" s="144" t="s">
        <v>26</v>
      </c>
      <c r="C9" s="79" t="s">
        <v>27</v>
      </c>
    </row>
    <row r="10" ht="28.45" customHeight="1" spans="1:3">
      <c r="A10" s="133"/>
      <c r="B10" s="144" t="s">
        <v>28</v>
      </c>
      <c r="C10" s="79" t="s">
        <v>29</v>
      </c>
    </row>
    <row r="11" ht="28.45" customHeight="1" spans="1:3">
      <c r="A11" s="133"/>
      <c r="B11" s="144" t="s">
        <v>30</v>
      </c>
      <c r="C11" s="79" t="s">
        <v>31</v>
      </c>
    </row>
    <row r="12" ht="28.45" customHeight="1" spans="1:3">
      <c r="A12" s="133"/>
      <c r="B12" s="144" t="s">
        <v>32</v>
      </c>
      <c r="C12" s="79"/>
    </row>
    <row r="13" ht="28.45" customHeight="1" spans="1:3">
      <c r="A13" s="43"/>
      <c r="B13" s="144" t="s">
        <v>33</v>
      </c>
      <c r="C13" s="79"/>
    </row>
    <row r="14" ht="28.45" customHeight="1" spans="1:3">
      <c r="A14" s="43"/>
      <c r="B14" s="144" t="s">
        <v>34</v>
      </c>
      <c r="C14" s="79" t="s">
        <v>18</v>
      </c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B55" sqref="B55"/>
    </sheetView>
  </sheetViews>
  <sheetFormatPr defaultColWidth="10" defaultRowHeight="13.5" outlineLevelCol="3"/>
  <cols>
    <col min="1" max="1" width="22.875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43"/>
      <c r="B1" s="43"/>
      <c r="C1" s="43"/>
      <c r="D1" s="43"/>
    </row>
    <row r="2" ht="39.85" customHeight="1" spans="1:4">
      <c r="A2" s="44" t="s">
        <v>35</v>
      </c>
      <c r="B2" s="44"/>
      <c r="C2" s="44"/>
      <c r="D2" s="44"/>
    </row>
    <row r="3" ht="22.75" customHeight="1" spans="1:4">
      <c r="A3" s="133"/>
      <c r="B3" s="133"/>
      <c r="C3" s="133"/>
      <c r="D3" s="134" t="s">
        <v>36</v>
      </c>
    </row>
    <row r="4" ht="17" customHeight="1" spans="1:4">
      <c r="A4" s="105" t="s">
        <v>37</v>
      </c>
      <c r="B4" s="105"/>
      <c r="C4" s="105" t="s">
        <v>38</v>
      </c>
      <c r="D4" s="105"/>
    </row>
    <row r="5" ht="17" customHeight="1" spans="1:4">
      <c r="A5" s="105" t="s">
        <v>39</v>
      </c>
      <c r="B5" s="105" t="s">
        <v>40</v>
      </c>
      <c r="C5" s="105" t="s">
        <v>39</v>
      </c>
      <c r="D5" s="105" t="s">
        <v>40</v>
      </c>
    </row>
    <row r="6" ht="17" customHeight="1" spans="1:4">
      <c r="A6" s="135" t="s">
        <v>41</v>
      </c>
      <c r="B6" s="136">
        <v>1101856.7636</v>
      </c>
      <c r="C6" s="135" t="s">
        <v>42</v>
      </c>
      <c r="D6" s="116"/>
    </row>
    <row r="7" ht="17" customHeight="1" spans="1:4">
      <c r="A7" s="135" t="s">
        <v>43</v>
      </c>
      <c r="B7" s="116"/>
      <c r="C7" s="135" t="s">
        <v>44</v>
      </c>
      <c r="D7" s="137"/>
    </row>
    <row r="8" ht="17" customHeight="1" spans="1:4">
      <c r="A8" s="135" t="s">
        <v>45</v>
      </c>
      <c r="B8" s="116"/>
      <c r="C8" s="135" t="s">
        <v>46</v>
      </c>
      <c r="D8" s="137"/>
    </row>
    <row r="9" ht="17" customHeight="1" spans="1:4">
      <c r="A9" s="135" t="s">
        <v>47</v>
      </c>
      <c r="B9" s="116"/>
      <c r="C9" s="135" t="s">
        <v>48</v>
      </c>
      <c r="D9" s="137"/>
    </row>
    <row r="10" ht="17" customHeight="1" spans="1:4">
      <c r="A10" s="135" t="s">
        <v>49</v>
      </c>
      <c r="B10" s="116"/>
      <c r="C10" s="135" t="s">
        <v>50</v>
      </c>
      <c r="D10" s="137"/>
    </row>
    <row r="11" ht="17" customHeight="1" spans="1:4">
      <c r="A11" s="135" t="s">
        <v>51</v>
      </c>
      <c r="B11" s="116"/>
      <c r="C11" s="135" t="s">
        <v>52</v>
      </c>
      <c r="D11" s="137"/>
    </row>
    <row r="12" ht="17" customHeight="1" spans="1:4">
      <c r="A12" s="135" t="s">
        <v>53</v>
      </c>
      <c r="B12" s="116"/>
      <c r="C12" s="135" t="s">
        <v>54</v>
      </c>
      <c r="D12" s="137"/>
    </row>
    <row r="13" ht="17" customHeight="1" spans="1:4">
      <c r="A13" s="135" t="s">
        <v>55</v>
      </c>
      <c r="B13" s="116"/>
      <c r="C13" s="135" t="s">
        <v>56</v>
      </c>
      <c r="D13" s="136">
        <v>2788.0776</v>
      </c>
    </row>
    <row r="14" ht="17" customHeight="1" spans="1:4">
      <c r="A14" s="135" t="s">
        <v>57</v>
      </c>
      <c r="B14" s="116"/>
      <c r="C14" s="135" t="s">
        <v>58</v>
      </c>
      <c r="D14" s="136"/>
    </row>
    <row r="15" ht="17" customHeight="1" spans="1:4">
      <c r="A15" s="135"/>
      <c r="B15" s="138"/>
      <c r="C15" s="135" t="s">
        <v>59</v>
      </c>
      <c r="D15" s="136">
        <v>1099068.686</v>
      </c>
    </row>
    <row r="16" ht="17" customHeight="1" spans="1:4">
      <c r="A16" s="135"/>
      <c r="B16" s="138"/>
      <c r="C16" s="135" t="s">
        <v>60</v>
      </c>
      <c r="D16" s="137"/>
    </row>
    <row r="17" ht="17" customHeight="1" spans="1:4">
      <c r="A17" s="135"/>
      <c r="B17" s="138"/>
      <c r="C17" s="135" t="s">
        <v>61</v>
      </c>
      <c r="D17" s="137"/>
    </row>
    <row r="18" ht="17" customHeight="1" spans="1:4">
      <c r="A18" s="135"/>
      <c r="B18" s="138"/>
      <c r="C18" s="135" t="s">
        <v>62</v>
      </c>
      <c r="D18" s="137"/>
    </row>
    <row r="19" ht="17" customHeight="1" spans="1:4">
      <c r="A19" s="135"/>
      <c r="B19" s="138"/>
      <c r="C19" s="135" t="s">
        <v>63</v>
      </c>
      <c r="D19" s="137"/>
    </row>
    <row r="20" ht="17" customHeight="1" spans="1:4">
      <c r="A20" s="139"/>
      <c r="B20" s="140"/>
      <c r="C20" s="135" t="s">
        <v>64</v>
      </c>
      <c r="D20" s="137"/>
    </row>
    <row r="21" ht="17" customHeight="1" spans="1:4">
      <c r="A21" s="139"/>
      <c r="B21" s="140"/>
      <c r="C21" s="135" t="s">
        <v>65</v>
      </c>
      <c r="D21" s="137"/>
    </row>
    <row r="22" ht="17" customHeight="1" spans="1:4">
      <c r="A22" s="139"/>
      <c r="B22" s="140"/>
      <c r="C22" s="135" t="s">
        <v>66</v>
      </c>
      <c r="D22" s="137"/>
    </row>
    <row r="23" ht="17" customHeight="1" spans="1:4">
      <c r="A23" s="139"/>
      <c r="B23" s="140"/>
      <c r="C23" s="135" t="s">
        <v>67</v>
      </c>
      <c r="D23" s="137"/>
    </row>
    <row r="24" ht="17" customHeight="1" spans="1:4">
      <c r="A24" s="139"/>
      <c r="B24" s="140"/>
      <c r="C24" s="135" t="s">
        <v>68</v>
      </c>
      <c r="D24" s="137"/>
    </row>
    <row r="25" ht="17" customHeight="1" spans="1:4">
      <c r="A25" s="135"/>
      <c r="B25" s="138"/>
      <c r="C25" s="135" t="s">
        <v>69</v>
      </c>
      <c r="D25" s="137"/>
    </row>
    <row r="26" ht="17" customHeight="1" spans="1:4">
      <c r="A26" s="135"/>
      <c r="B26" s="138"/>
      <c r="C26" s="135" t="s">
        <v>70</v>
      </c>
      <c r="D26" s="137"/>
    </row>
    <row r="27" ht="17" customHeight="1" spans="1:4">
      <c r="A27" s="135"/>
      <c r="B27" s="138"/>
      <c r="C27" s="135" t="s">
        <v>71</v>
      </c>
      <c r="D27" s="137"/>
    </row>
    <row r="28" ht="17" customHeight="1" spans="1:4">
      <c r="A28" s="139"/>
      <c r="B28" s="140"/>
      <c r="C28" s="135" t="s">
        <v>72</v>
      </c>
      <c r="D28" s="137"/>
    </row>
    <row r="29" ht="17" customHeight="1" spans="1:4">
      <c r="A29" s="139"/>
      <c r="B29" s="140"/>
      <c r="C29" s="135" t="s">
        <v>73</v>
      </c>
      <c r="D29" s="137"/>
    </row>
    <row r="30" ht="17" customHeight="1" spans="1:4">
      <c r="A30" s="139"/>
      <c r="B30" s="140"/>
      <c r="C30" s="135" t="s">
        <v>74</v>
      </c>
      <c r="D30" s="137"/>
    </row>
    <row r="31" ht="17" customHeight="1" spans="1:4">
      <c r="A31" s="139"/>
      <c r="B31" s="140"/>
      <c r="C31" s="135" t="s">
        <v>75</v>
      </c>
      <c r="D31" s="137"/>
    </row>
    <row r="32" ht="17" customHeight="1" spans="1:4">
      <c r="A32" s="139"/>
      <c r="B32" s="140"/>
      <c r="C32" s="135" t="s">
        <v>76</v>
      </c>
      <c r="D32" s="137"/>
    </row>
    <row r="33" ht="17" customHeight="1" spans="1:4">
      <c r="A33" s="135"/>
      <c r="B33" s="135"/>
      <c r="C33" s="135" t="s">
        <v>77</v>
      </c>
      <c r="D33" s="137"/>
    </row>
    <row r="34" ht="17" customHeight="1" spans="1:4">
      <c r="A34" s="135"/>
      <c r="B34" s="135"/>
      <c r="C34" s="135" t="s">
        <v>78</v>
      </c>
      <c r="D34" s="137"/>
    </row>
    <row r="35" ht="17" customHeight="1" spans="1:4">
      <c r="A35" s="135"/>
      <c r="B35" s="135"/>
      <c r="C35" s="135" t="s">
        <v>79</v>
      </c>
      <c r="D35" s="137"/>
    </row>
    <row r="36" ht="17" customHeight="1" spans="1:4">
      <c r="A36" s="135"/>
      <c r="B36" s="135"/>
      <c r="C36" s="135"/>
      <c r="D36" s="135"/>
    </row>
    <row r="37" ht="17" customHeight="1" spans="1:4">
      <c r="A37" s="135"/>
      <c r="B37" s="135"/>
      <c r="C37" s="135"/>
      <c r="D37" s="135"/>
    </row>
    <row r="38" ht="17" customHeight="1" spans="1:4">
      <c r="A38" s="135"/>
      <c r="B38" s="135"/>
      <c r="C38" s="135"/>
      <c r="D38" s="135"/>
    </row>
    <row r="39" ht="17" customHeight="1" spans="1:4">
      <c r="A39" s="139" t="s">
        <v>80</v>
      </c>
      <c r="B39" s="140">
        <f>SUM(B6:B14)</f>
        <v>1101856.7636</v>
      </c>
      <c r="C39" s="139" t="s">
        <v>81</v>
      </c>
      <c r="D39" s="140">
        <f>SUM(D6:D38)</f>
        <v>1101856.7636</v>
      </c>
    </row>
    <row r="40" ht="17" customHeight="1" spans="1:4">
      <c r="A40" s="139" t="s">
        <v>82</v>
      </c>
      <c r="B40" s="140"/>
      <c r="C40" s="139" t="s">
        <v>83</v>
      </c>
      <c r="D40" s="140"/>
    </row>
    <row r="41" ht="17" customHeight="1" spans="1:4">
      <c r="A41" s="135"/>
      <c r="B41" s="138"/>
      <c r="C41" s="135"/>
      <c r="D41" s="138"/>
    </row>
    <row r="42" ht="17" customHeight="1" spans="1:4">
      <c r="A42" s="139" t="s">
        <v>84</v>
      </c>
      <c r="B42" s="140">
        <f>B39+B40</f>
        <v>1101856.7636</v>
      </c>
      <c r="C42" s="139" t="s">
        <v>85</v>
      </c>
      <c r="D42" s="140">
        <f>D39+D40</f>
        <v>1101856.7636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topLeftCell="A13" workbookViewId="0">
      <selection activeCell="B5" sqref="B5:B6"/>
    </sheetView>
  </sheetViews>
  <sheetFormatPr defaultColWidth="7.875" defaultRowHeight="12.75" customHeight="1" outlineLevelCol="2"/>
  <cols>
    <col min="1" max="1" width="39.5" style="51" customWidth="1"/>
    <col min="2" max="2" width="35.625" style="51" customWidth="1"/>
    <col min="3" max="3" width="27.375" style="51" customWidth="1"/>
    <col min="4" max="16384" width="7.875" style="50"/>
  </cols>
  <sheetData>
    <row r="1" ht="24.75" customHeight="1" spans="1:1">
      <c r="A1" s="59"/>
    </row>
    <row r="2" ht="24.75" customHeight="1" spans="1:2">
      <c r="A2" s="53" t="s">
        <v>86</v>
      </c>
      <c r="B2" s="53"/>
    </row>
    <row r="3" ht="24.75" customHeight="1" spans="1:2">
      <c r="A3" s="124"/>
      <c r="B3" s="54" t="s">
        <v>36</v>
      </c>
    </row>
    <row r="4" ht="24" customHeight="1" spans="1:2">
      <c r="A4" s="63" t="s">
        <v>39</v>
      </c>
      <c r="B4" s="63" t="s">
        <v>40</v>
      </c>
    </row>
    <row r="5" s="50" customFormat="1" ht="25" customHeight="1" spans="1:3">
      <c r="A5" s="125" t="s">
        <v>87</v>
      </c>
      <c r="B5" s="126">
        <v>1101856.7636</v>
      </c>
      <c r="C5" s="51"/>
    </row>
    <row r="6" s="50" customFormat="1" ht="25" customHeight="1" spans="1:3">
      <c r="A6" s="125" t="s">
        <v>88</v>
      </c>
      <c r="B6" s="127">
        <v>1101856.7636</v>
      </c>
      <c r="C6" s="51"/>
    </row>
    <row r="7" s="50" customFormat="1" ht="25" customHeight="1" spans="1:3">
      <c r="A7" s="125" t="s">
        <v>89</v>
      </c>
      <c r="B7" s="128"/>
      <c r="C7" s="51"/>
    </row>
    <row r="8" s="50" customFormat="1" ht="25" customHeight="1" spans="1:3">
      <c r="A8" s="125" t="s">
        <v>90</v>
      </c>
      <c r="B8" s="128">
        <f>B9+B10</f>
        <v>0</v>
      </c>
      <c r="C8" s="51"/>
    </row>
    <row r="9" s="50" customFormat="1" ht="25" customHeight="1" spans="1:3">
      <c r="A9" s="125" t="s">
        <v>91</v>
      </c>
      <c r="B9" s="128"/>
      <c r="C9" s="51"/>
    </row>
    <row r="10" s="50" customFormat="1" ht="25" customHeight="1" spans="1:3">
      <c r="A10" s="125" t="s">
        <v>92</v>
      </c>
      <c r="B10" s="128"/>
      <c r="C10" s="51"/>
    </row>
    <row r="11" s="50" customFormat="1" ht="25" customHeight="1" spans="1:3">
      <c r="A11" s="125" t="s">
        <v>93</v>
      </c>
      <c r="B11" s="128">
        <f>SUM(B12:B14)</f>
        <v>0</v>
      </c>
      <c r="C11" s="51"/>
    </row>
    <row r="12" s="50" customFormat="1" ht="25" customHeight="1" spans="1:3">
      <c r="A12" s="125" t="s">
        <v>94</v>
      </c>
      <c r="B12" s="128"/>
      <c r="C12" s="51"/>
    </row>
    <row r="13" s="50" customFormat="1" ht="25" customHeight="1" spans="1:3">
      <c r="A13" s="125" t="s">
        <v>95</v>
      </c>
      <c r="B13" s="128"/>
      <c r="C13" s="51"/>
    </row>
    <row r="14" s="50" customFormat="1" ht="25" customHeight="1" spans="1:3">
      <c r="A14" s="125" t="s">
        <v>96</v>
      </c>
      <c r="B14" s="128"/>
      <c r="C14" s="51"/>
    </row>
    <row r="15" s="50" customFormat="1" ht="25" customHeight="1" spans="1:3">
      <c r="A15" s="125" t="s">
        <v>97</v>
      </c>
      <c r="B15" s="128"/>
      <c r="C15" s="51"/>
    </row>
    <row r="16" s="50" customFormat="1" ht="25" customHeight="1" spans="1:3">
      <c r="A16" s="125" t="s">
        <v>98</v>
      </c>
      <c r="B16" s="128"/>
      <c r="C16" s="51"/>
    </row>
    <row r="17" s="50" customFormat="1" ht="25" customHeight="1" spans="1:3">
      <c r="A17" s="125" t="s">
        <v>99</v>
      </c>
      <c r="B17" s="128"/>
      <c r="C17" s="51"/>
    </row>
    <row r="18" s="50" customFormat="1" ht="25" customHeight="1" spans="1:3">
      <c r="A18" s="125" t="s">
        <v>100</v>
      </c>
      <c r="B18" s="128"/>
      <c r="C18" s="51"/>
    </row>
    <row r="19" s="50" customFormat="1" ht="25" customHeight="1" spans="1:3">
      <c r="A19" s="125" t="s">
        <v>101</v>
      </c>
      <c r="B19" s="129">
        <f>B20+B23+B26+B27</f>
        <v>0</v>
      </c>
      <c r="C19" s="51"/>
    </row>
    <row r="20" s="50" customFormat="1" ht="25" customHeight="1" spans="1:3">
      <c r="A20" s="125" t="s">
        <v>102</v>
      </c>
      <c r="B20" s="129">
        <f>B21+B22</f>
        <v>0</v>
      </c>
      <c r="C20" s="51"/>
    </row>
    <row r="21" s="50" customFormat="1" ht="25" customHeight="1" spans="1:3">
      <c r="A21" s="125" t="s">
        <v>103</v>
      </c>
      <c r="B21" s="129"/>
      <c r="C21" s="51"/>
    </row>
    <row r="22" s="50" customFormat="1" ht="25" customHeight="1" spans="1:3">
      <c r="A22" s="125" t="s">
        <v>104</v>
      </c>
      <c r="B22" s="129"/>
      <c r="C22" s="51"/>
    </row>
    <row r="23" s="50" customFormat="1" ht="25" customHeight="1" spans="1:3">
      <c r="A23" s="125" t="s">
        <v>105</v>
      </c>
      <c r="B23" s="129">
        <f>B24+B25</f>
        <v>0</v>
      </c>
      <c r="C23" s="51"/>
    </row>
    <row r="24" s="50" customFormat="1" ht="25" customHeight="1" spans="1:3">
      <c r="A24" s="125" t="s">
        <v>106</v>
      </c>
      <c r="B24" s="129"/>
      <c r="C24" s="51"/>
    </row>
    <row r="25" s="50" customFormat="1" ht="25" customHeight="1" spans="1:3">
      <c r="A25" s="125" t="s">
        <v>107</v>
      </c>
      <c r="B25" s="129"/>
      <c r="C25" s="51"/>
    </row>
    <row r="26" s="50" customFormat="1" ht="25" customHeight="1" spans="1:3">
      <c r="A26" s="125" t="s">
        <v>108</v>
      </c>
      <c r="B26" s="129"/>
      <c r="C26" s="51"/>
    </row>
    <row r="27" s="50" customFormat="1" ht="25" customHeight="1" spans="1:3">
      <c r="A27" s="125" t="s">
        <v>109</v>
      </c>
      <c r="B27" s="129"/>
      <c r="C27" s="51"/>
    </row>
    <row r="28" ht="25" customHeight="1" spans="1:2">
      <c r="A28" s="130"/>
      <c r="B28" s="129"/>
    </row>
    <row r="29" s="50" customFormat="1" ht="25" customHeight="1" spans="1:3">
      <c r="A29" s="131" t="s">
        <v>110</v>
      </c>
      <c r="B29" s="132">
        <f>B5+B8+B11+B15+B16+B17+B18+B19</f>
        <v>1101856.7636</v>
      </c>
      <c r="C29" s="51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F9" sqref="F9"/>
    </sheetView>
  </sheetViews>
  <sheetFormatPr defaultColWidth="10" defaultRowHeight="13.5" outlineLevelCol="4"/>
  <cols>
    <col min="1" max="1" width="41.25" customWidth="1"/>
    <col min="2" max="5" width="21.75" customWidth="1"/>
  </cols>
  <sheetData>
    <row r="1" ht="14.3" customHeight="1" spans="1:5">
      <c r="A1" s="43"/>
      <c r="B1" s="43"/>
      <c r="C1" s="43"/>
      <c r="D1" s="43"/>
      <c r="E1" s="43"/>
    </row>
    <row r="2" ht="39.85" customHeight="1" spans="1:5">
      <c r="A2" s="44" t="s">
        <v>111</v>
      </c>
      <c r="B2" s="44"/>
      <c r="C2" s="44"/>
      <c r="D2" s="44"/>
      <c r="E2" s="44"/>
    </row>
    <row r="3" ht="22.75" customHeight="1" spans="1:5">
      <c r="A3" s="45"/>
      <c r="B3" s="45"/>
      <c r="C3" s="45"/>
      <c r="D3" s="45"/>
      <c r="E3" s="45" t="s">
        <v>36</v>
      </c>
    </row>
    <row r="4" ht="22.75" customHeight="1" spans="1:5">
      <c r="A4" s="121" t="s">
        <v>112</v>
      </c>
      <c r="B4" s="121" t="s">
        <v>113</v>
      </c>
      <c r="C4" s="121" t="s">
        <v>114</v>
      </c>
      <c r="D4" s="121" t="s">
        <v>115</v>
      </c>
      <c r="E4" s="121" t="s">
        <v>116</v>
      </c>
    </row>
    <row r="5" ht="22.75" customHeight="1" spans="1:5">
      <c r="A5" s="122" t="s">
        <v>117</v>
      </c>
      <c r="B5" s="123">
        <f>SUM(C5:E5)</f>
        <v>1101856.7636</v>
      </c>
      <c r="C5" s="102">
        <f>C6+C9+C12</f>
        <v>451856.7636</v>
      </c>
      <c r="D5" s="102">
        <v>650000</v>
      </c>
      <c r="E5" s="102"/>
    </row>
    <row r="6" ht="24" customHeight="1" spans="1:5">
      <c r="A6" s="101">
        <v>207</v>
      </c>
      <c r="B6" s="69" t="s">
        <v>118</v>
      </c>
      <c r="C6" s="69">
        <v>428543.682</v>
      </c>
      <c r="D6" s="69">
        <v>650000</v>
      </c>
      <c r="E6" s="69"/>
    </row>
    <row r="7" ht="24" customHeight="1" spans="1:5">
      <c r="A7" s="101">
        <v>20702</v>
      </c>
      <c r="B7" s="69" t="s">
        <v>119</v>
      </c>
      <c r="C7" s="69">
        <v>428543.682</v>
      </c>
      <c r="D7" s="69">
        <v>650000</v>
      </c>
      <c r="E7" s="69"/>
    </row>
    <row r="8" ht="24" customHeight="1" spans="1:5">
      <c r="A8" s="101">
        <v>2070205</v>
      </c>
      <c r="B8" s="69" t="s">
        <v>120</v>
      </c>
      <c r="C8" s="69">
        <v>428543.682</v>
      </c>
      <c r="D8" s="69">
        <v>650000</v>
      </c>
      <c r="E8" s="69"/>
    </row>
    <row r="9" ht="24" customHeight="1" spans="1:5">
      <c r="A9" s="71" t="s">
        <v>121</v>
      </c>
      <c r="B9" s="71" t="s">
        <v>122</v>
      </c>
      <c r="C9" s="69">
        <v>2788.0776</v>
      </c>
      <c r="D9" s="103"/>
      <c r="E9" s="103"/>
    </row>
    <row r="10" ht="24" customHeight="1" spans="1:5">
      <c r="A10" s="71" t="s">
        <v>123</v>
      </c>
      <c r="B10" s="71" t="s">
        <v>124</v>
      </c>
      <c r="C10" s="69">
        <v>2788.0776</v>
      </c>
      <c r="D10" s="69"/>
      <c r="E10" s="69"/>
    </row>
    <row r="11" ht="24" customHeight="1" spans="1:5">
      <c r="A11" s="71" t="s">
        <v>125</v>
      </c>
      <c r="B11" s="71" t="s">
        <v>124</v>
      </c>
      <c r="C11" s="69">
        <v>2788.0776</v>
      </c>
      <c r="D11" s="69"/>
      <c r="E11" s="69"/>
    </row>
    <row r="12" spans="1:5">
      <c r="A12" s="71" t="s">
        <v>126</v>
      </c>
      <c r="B12" s="71" t="s">
        <v>127</v>
      </c>
      <c r="C12" s="69">
        <v>20525.004</v>
      </c>
      <c r="D12" s="69"/>
      <c r="E12" s="69"/>
    </row>
    <row r="13" spans="1:5">
      <c r="A13" s="71" t="s">
        <v>128</v>
      </c>
      <c r="B13" s="71" t="s">
        <v>129</v>
      </c>
      <c r="C13" s="69">
        <v>20525.004</v>
      </c>
      <c r="D13" s="69"/>
      <c r="E13" s="69"/>
    </row>
    <row r="14" spans="1:5">
      <c r="A14" s="104">
        <v>2101102</v>
      </c>
      <c r="B14" s="104" t="s">
        <v>130</v>
      </c>
      <c r="C14" s="69">
        <v>20525.004</v>
      </c>
      <c r="D14" s="69"/>
      <c r="E14" s="69"/>
    </row>
    <row r="15" spans="1:5">
      <c r="A15" s="104"/>
      <c r="B15" s="104"/>
      <c r="C15" s="69"/>
      <c r="D15" s="69"/>
      <c r="E15" s="69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13" workbookViewId="0">
      <selection activeCell="A2" sqref="$A2:$XFD3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28.375" customWidth="1"/>
    <col min="4" max="4" width="14.5583333333333" customWidth="1"/>
    <col min="5" max="5" width="18.725" customWidth="1"/>
    <col min="6" max="8" width="9.76666666666667" customWidth="1"/>
  </cols>
  <sheetData>
    <row r="1" ht="39.85" customHeight="1" spans="1:7">
      <c r="A1" s="44" t="s">
        <v>131</v>
      </c>
      <c r="B1" s="44"/>
      <c r="C1" s="44"/>
      <c r="D1" s="44"/>
      <c r="E1" s="43"/>
      <c r="F1" s="43"/>
      <c r="G1" s="43"/>
    </row>
    <row r="2" ht="21" customHeight="1" spans="1:7">
      <c r="A2" s="45"/>
      <c r="B2" s="45"/>
      <c r="C2" s="82" t="s">
        <v>36</v>
      </c>
      <c r="D2" s="82"/>
      <c r="E2" s="45"/>
      <c r="F2" s="45"/>
      <c r="G2" s="45"/>
    </row>
    <row r="3" ht="21" customHeight="1" spans="1:7">
      <c r="A3" s="105" t="s">
        <v>37</v>
      </c>
      <c r="B3" s="105"/>
      <c r="C3" s="105" t="s">
        <v>38</v>
      </c>
      <c r="D3" s="105"/>
      <c r="E3" s="45"/>
      <c r="F3" s="45"/>
      <c r="G3" s="45"/>
    </row>
    <row r="4" ht="21" customHeight="1" spans="1:7">
      <c r="A4" s="105" t="s">
        <v>39</v>
      </c>
      <c r="B4" s="105" t="s">
        <v>40</v>
      </c>
      <c r="C4" s="105" t="s">
        <v>39</v>
      </c>
      <c r="D4" s="105" t="s">
        <v>117</v>
      </c>
      <c r="E4" s="45"/>
      <c r="F4" s="45"/>
      <c r="G4" s="45"/>
    </row>
    <row r="5" ht="21" customHeight="1" spans="1:7">
      <c r="A5" s="48" t="s">
        <v>132</v>
      </c>
      <c r="B5" s="114">
        <f>SUM(B6:B8)</f>
        <v>1101856.7636</v>
      </c>
      <c r="C5" s="48" t="s">
        <v>133</v>
      </c>
      <c r="D5" s="114">
        <f>D12+D13+D15</f>
        <v>1101856.7636</v>
      </c>
      <c r="E5" s="45"/>
      <c r="F5" s="45"/>
      <c r="G5" s="45"/>
    </row>
    <row r="6" ht="21" customHeight="1" spans="1:7">
      <c r="A6" s="48" t="s">
        <v>134</v>
      </c>
      <c r="B6" s="115">
        <v>1101856.7636</v>
      </c>
      <c r="C6" s="48" t="s">
        <v>135</v>
      </c>
      <c r="D6" s="116"/>
      <c r="E6" s="45"/>
      <c r="F6" s="45"/>
      <c r="G6" s="45"/>
    </row>
    <row r="7" ht="21" customHeight="1" spans="1:7">
      <c r="A7" s="48" t="s">
        <v>136</v>
      </c>
      <c r="B7" s="116"/>
      <c r="C7" s="48" t="s">
        <v>137</v>
      </c>
      <c r="D7" s="116"/>
      <c r="E7" s="45"/>
      <c r="F7" s="45"/>
      <c r="G7" s="45"/>
    </row>
    <row r="8" ht="21" customHeight="1" spans="1:7">
      <c r="A8" s="48" t="s">
        <v>138</v>
      </c>
      <c r="B8" s="116"/>
      <c r="C8" s="48" t="s">
        <v>139</v>
      </c>
      <c r="D8" s="116"/>
      <c r="E8" s="45"/>
      <c r="F8" s="45"/>
      <c r="G8" s="45"/>
    </row>
    <row r="9" ht="21" customHeight="1" spans="1:7">
      <c r="A9" s="48"/>
      <c r="B9" s="117"/>
      <c r="C9" s="48" t="s">
        <v>140</v>
      </c>
      <c r="D9" s="116"/>
      <c r="E9" s="45"/>
      <c r="F9" s="45"/>
      <c r="G9" s="45"/>
    </row>
    <row r="10" ht="21" customHeight="1" spans="1:7">
      <c r="A10" s="48"/>
      <c r="B10" s="117"/>
      <c r="C10" s="48" t="s">
        <v>141</v>
      </c>
      <c r="D10" s="116"/>
      <c r="E10" s="45"/>
      <c r="F10" s="45"/>
      <c r="G10" s="45"/>
    </row>
    <row r="11" ht="21" customHeight="1" spans="1:7">
      <c r="A11" s="48"/>
      <c r="B11" s="117"/>
      <c r="C11" s="48" t="s">
        <v>142</v>
      </c>
      <c r="D11" s="116"/>
      <c r="E11" s="45"/>
      <c r="F11" s="45"/>
      <c r="G11" s="45"/>
    </row>
    <row r="12" ht="21" customHeight="1" spans="1:7">
      <c r="A12" s="79"/>
      <c r="B12" s="111"/>
      <c r="C12" s="48" t="s">
        <v>143</v>
      </c>
      <c r="D12" s="118">
        <v>1078543.682</v>
      </c>
      <c r="E12" s="45"/>
      <c r="F12" s="45"/>
      <c r="G12" s="45"/>
    </row>
    <row r="13" ht="21" customHeight="1" spans="1:7">
      <c r="A13" s="48"/>
      <c r="B13" s="117"/>
      <c r="C13" s="48" t="s">
        <v>144</v>
      </c>
      <c r="D13" s="69">
        <v>2788.0776</v>
      </c>
      <c r="E13" s="45"/>
      <c r="F13" s="45"/>
      <c r="G13" s="81"/>
    </row>
    <row r="14" ht="21" customHeight="1" spans="1:7">
      <c r="A14" s="48"/>
      <c r="B14" s="117"/>
      <c r="C14" s="48" t="s">
        <v>145</v>
      </c>
      <c r="D14" s="69"/>
      <c r="E14" s="45"/>
      <c r="F14" s="45"/>
      <c r="G14" s="45"/>
    </row>
    <row r="15" ht="21" customHeight="1" spans="1:7">
      <c r="A15" s="48"/>
      <c r="B15" s="117"/>
      <c r="C15" s="48" t="s">
        <v>146</v>
      </c>
      <c r="D15" s="69">
        <v>20525.004</v>
      </c>
      <c r="E15" s="45"/>
      <c r="F15" s="45"/>
      <c r="G15" s="45"/>
    </row>
    <row r="16" ht="21" customHeight="1" spans="1:7">
      <c r="A16" s="48"/>
      <c r="B16" s="117"/>
      <c r="C16" s="48" t="s">
        <v>147</v>
      </c>
      <c r="D16" s="116"/>
      <c r="E16" s="45"/>
      <c r="F16" s="45"/>
      <c r="G16" s="45"/>
    </row>
    <row r="17" ht="21" customHeight="1" spans="1:7">
      <c r="A17" s="48"/>
      <c r="B17" s="117"/>
      <c r="C17" s="48" t="s">
        <v>148</v>
      </c>
      <c r="D17" s="116"/>
      <c r="E17" s="45"/>
      <c r="F17" s="45"/>
      <c r="G17" s="45"/>
    </row>
    <row r="18" ht="21" customHeight="1" spans="1:7">
      <c r="A18" s="48"/>
      <c r="B18" s="48"/>
      <c r="C18" s="48" t="s">
        <v>149</v>
      </c>
      <c r="D18" s="116"/>
      <c r="E18" s="45"/>
      <c r="F18" s="45"/>
      <c r="G18" s="45"/>
    </row>
    <row r="19" ht="21" customHeight="1" spans="1:7">
      <c r="A19" s="48"/>
      <c r="B19" s="48"/>
      <c r="C19" s="48" t="s">
        <v>150</v>
      </c>
      <c r="D19" s="116"/>
      <c r="E19" s="45"/>
      <c r="F19" s="45"/>
      <c r="G19" s="45"/>
    </row>
    <row r="20" ht="21" customHeight="1" spans="1:7">
      <c r="A20" s="48"/>
      <c r="B20" s="48"/>
      <c r="C20" s="48" t="s">
        <v>151</v>
      </c>
      <c r="D20" s="116"/>
      <c r="E20" s="45"/>
      <c r="F20" s="45"/>
      <c r="G20" s="45"/>
    </row>
    <row r="21" ht="21" customHeight="1" spans="1:7">
      <c r="A21" s="48"/>
      <c r="B21" s="48"/>
      <c r="C21" s="48" t="s">
        <v>152</v>
      </c>
      <c r="D21" s="116"/>
      <c r="E21" s="45"/>
      <c r="F21" s="45"/>
      <c r="G21" s="45"/>
    </row>
    <row r="22" ht="21" customHeight="1" spans="1:7">
      <c r="A22" s="48"/>
      <c r="B22" s="48"/>
      <c r="C22" s="48" t="s">
        <v>153</v>
      </c>
      <c r="D22" s="116"/>
      <c r="E22" s="45"/>
      <c r="F22" s="45"/>
      <c r="G22" s="45"/>
    </row>
    <row r="23" ht="21" customHeight="1" spans="1:7">
      <c r="A23" s="48"/>
      <c r="B23" s="48"/>
      <c r="C23" s="48" t="s">
        <v>154</v>
      </c>
      <c r="D23" s="116"/>
      <c r="E23" s="45"/>
      <c r="F23" s="45"/>
      <c r="G23" s="45"/>
    </row>
    <row r="24" ht="21" customHeight="1" spans="1:7">
      <c r="A24" s="48"/>
      <c r="B24" s="48"/>
      <c r="C24" s="48" t="s">
        <v>155</v>
      </c>
      <c r="D24" s="116"/>
      <c r="E24" s="45"/>
      <c r="F24" s="45"/>
      <c r="G24" s="45"/>
    </row>
    <row r="25" ht="21" customHeight="1" spans="1:7">
      <c r="A25" s="48"/>
      <c r="B25" s="48"/>
      <c r="C25" s="48" t="s">
        <v>156</v>
      </c>
      <c r="D25" s="116"/>
      <c r="E25" s="45"/>
      <c r="F25" s="45"/>
      <c r="G25" s="45"/>
    </row>
    <row r="26" ht="21" customHeight="1" spans="1:7">
      <c r="A26" s="48"/>
      <c r="B26" s="48"/>
      <c r="C26" s="48" t="s">
        <v>157</v>
      </c>
      <c r="D26" s="116"/>
      <c r="E26" s="45"/>
      <c r="F26" s="45"/>
      <c r="G26" s="45"/>
    </row>
    <row r="27" ht="21" customHeight="1" spans="1:7">
      <c r="A27" s="48"/>
      <c r="B27" s="48"/>
      <c r="C27" s="48" t="s">
        <v>158</v>
      </c>
      <c r="D27" s="116"/>
      <c r="E27" s="45"/>
      <c r="F27" s="45"/>
      <c r="G27" s="45"/>
    </row>
    <row r="28" ht="21" customHeight="1" spans="1:7">
      <c r="A28" s="48"/>
      <c r="B28" s="48"/>
      <c r="C28" s="48" t="s">
        <v>159</v>
      </c>
      <c r="D28" s="116"/>
      <c r="E28" s="45"/>
      <c r="F28" s="45"/>
      <c r="G28" s="45"/>
    </row>
    <row r="29" ht="21" customHeight="1" spans="1:7">
      <c r="A29" s="48"/>
      <c r="B29" s="48"/>
      <c r="C29" s="48" t="s">
        <v>160</v>
      </c>
      <c r="D29" s="116"/>
      <c r="E29" s="45"/>
      <c r="F29" s="45"/>
      <c r="G29" s="45"/>
    </row>
    <row r="30" ht="21" customHeight="1" spans="1:7">
      <c r="A30" s="48"/>
      <c r="B30" s="48"/>
      <c r="C30" s="48" t="s">
        <v>161</v>
      </c>
      <c r="D30" s="116"/>
      <c r="E30" s="45"/>
      <c r="F30" s="45"/>
      <c r="G30" s="45"/>
    </row>
    <row r="31" ht="21" customHeight="1" spans="1:7">
      <c r="A31" s="48"/>
      <c r="B31" s="48"/>
      <c r="C31" s="48" t="s">
        <v>162</v>
      </c>
      <c r="D31" s="116"/>
      <c r="E31" s="45"/>
      <c r="F31" s="45"/>
      <c r="G31" s="45"/>
    </row>
    <row r="32" ht="21" customHeight="1" spans="1:7">
      <c r="A32" s="48"/>
      <c r="B32" s="48"/>
      <c r="C32" s="48" t="s">
        <v>163</v>
      </c>
      <c r="D32" s="116"/>
      <c r="E32" s="45"/>
      <c r="F32" s="45"/>
      <c r="G32" s="45"/>
    </row>
    <row r="33" ht="21" customHeight="1" spans="1:7">
      <c r="A33" s="48"/>
      <c r="B33" s="48"/>
      <c r="C33" s="48" t="s">
        <v>164</v>
      </c>
      <c r="D33" s="116"/>
      <c r="E33" s="45"/>
      <c r="F33" s="45"/>
      <c r="G33" s="45"/>
    </row>
    <row r="34" ht="21" customHeight="1" spans="1:7">
      <c r="A34" s="48"/>
      <c r="B34" s="48"/>
      <c r="C34" s="48" t="s">
        <v>165</v>
      </c>
      <c r="D34" s="116"/>
      <c r="E34" s="45"/>
      <c r="F34" s="45"/>
      <c r="G34" s="45"/>
    </row>
    <row r="35" ht="21" customHeight="1" spans="1:7">
      <c r="A35" s="48"/>
      <c r="B35" s="48"/>
      <c r="C35" s="48" t="s">
        <v>166</v>
      </c>
      <c r="D35" s="114"/>
      <c r="E35" s="45"/>
      <c r="F35" s="45"/>
      <c r="G35" s="45"/>
    </row>
    <row r="36" ht="21" customHeight="1" spans="1:7">
      <c r="A36" s="105" t="s">
        <v>167</v>
      </c>
      <c r="B36" s="119">
        <f>B5</f>
        <v>1101856.7636</v>
      </c>
      <c r="C36" s="105" t="s">
        <v>168</v>
      </c>
      <c r="D36" s="120">
        <f>D5</f>
        <v>1101856.7636</v>
      </c>
      <c r="E36" s="81"/>
      <c r="F36" s="45"/>
      <c r="G36" s="45"/>
    </row>
  </sheetData>
  <mergeCells count="4">
    <mergeCell ref="A1:D1"/>
    <mergeCell ref="C2:D2"/>
    <mergeCell ref="A3:B3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N4" sqref="N4"/>
    </sheetView>
  </sheetViews>
  <sheetFormatPr defaultColWidth="10" defaultRowHeight="13.5" outlineLevelRow="7"/>
  <cols>
    <col min="1" max="1" width="18.125" customWidth="1"/>
    <col min="2" max="2" width="13.75" customWidth="1"/>
    <col min="3" max="3" width="12.25" customWidth="1"/>
    <col min="4" max="4" width="10.5" customWidth="1"/>
    <col min="5" max="5" width="10" customWidth="1"/>
    <col min="6" max="10" width="9.75" customWidth="1"/>
    <col min="11" max="11" width="15.7416666666667" customWidth="1"/>
  </cols>
  <sheetData>
    <row r="1" ht="14.3" customHeight="1" spans="1:1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ht="39.85" customHeight="1" spans="1:11">
      <c r="A2" s="44" t="s">
        <v>169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2.75" customHeight="1" spans="1:11">
      <c r="A3" s="45"/>
      <c r="B3" s="45"/>
      <c r="C3" s="45"/>
      <c r="D3" s="45"/>
      <c r="E3" s="45"/>
      <c r="F3" s="45"/>
      <c r="G3" s="45"/>
      <c r="H3" s="45"/>
      <c r="I3" s="45"/>
      <c r="J3" s="82" t="s">
        <v>36</v>
      </c>
      <c r="K3" s="82"/>
    </row>
    <row r="4" ht="22.75" customHeight="1" spans="1:11">
      <c r="A4" s="105" t="s">
        <v>170</v>
      </c>
      <c r="B4" s="105" t="s">
        <v>117</v>
      </c>
      <c r="C4" s="105" t="s">
        <v>171</v>
      </c>
      <c r="D4" s="105"/>
      <c r="E4" s="105"/>
      <c r="F4" s="105" t="s">
        <v>172</v>
      </c>
      <c r="G4" s="105"/>
      <c r="H4" s="105"/>
      <c r="I4" s="105" t="s">
        <v>173</v>
      </c>
      <c r="J4" s="105"/>
      <c r="K4" s="105"/>
    </row>
    <row r="5" ht="22.75" customHeight="1" spans="1:11">
      <c r="A5" s="105"/>
      <c r="B5" s="105"/>
      <c r="C5" s="47" t="s">
        <v>117</v>
      </c>
      <c r="D5" s="47" t="s">
        <v>114</v>
      </c>
      <c r="E5" s="47" t="s">
        <v>115</v>
      </c>
      <c r="F5" s="47" t="s">
        <v>117</v>
      </c>
      <c r="G5" s="47" t="s">
        <v>114</v>
      </c>
      <c r="H5" s="47" t="s">
        <v>115</v>
      </c>
      <c r="I5" s="47" t="s">
        <v>117</v>
      </c>
      <c r="J5" s="47" t="s">
        <v>114</v>
      </c>
      <c r="K5" s="47" t="s">
        <v>115</v>
      </c>
    </row>
    <row r="6" ht="22.75" customHeight="1" spans="1:11">
      <c r="A6" s="79" t="s">
        <v>117</v>
      </c>
      <c r="B6" s="106">
        <f>C6</f>
        <v>1101856.7636</v>
      </c>
      <c r="C6" s="107">
        <f>D6+E6</f>
        <v>1101856.7636</v>
      </c>
      <c r="D6" s="102">
        <v>451856.7636</v>
      </c>
      <c r="E6" s="108">
        <v>650000</v>
      </c>
      <c r="F6" s="109"/>
      <c r="G6" s="109"/>
      <c r="H6" s="109"/>
      <c r="I6" s="109"/>
      <c r="J6" s="109"/>
      <c r="K6" s="109"/>
    </row>
    <row r="7" ht="22.75" customHeight="1" spans="1:11">
      <c r="A7" s="110" t="s">
        <v>3</v>
      </c>
      <c r="B7" s="106">
        <f>C7</f>
        <v>1101856.7636</v>
      </c>
      <c r="C7" s="107">
        <f>D7+E7</f>
        <v>1101856.7636</v>
      </c>
      <c r="D7" s="102">
        <v>451856.7636</v>
      </c>
      <c r="E7" s="108">
        <v>650000</v>
      </c>
      <c r="F7" s="111"/>
      <c r="G7" s="111"/>
      <c r="H7" s="111"/>
      <c r="I7" s="111"/>
      <c r="J7" s="111"/>
      <c r="K7" s="111"/>
    </row>
    <row r="8" ht="22.75" customHeight="1" spans="1:11">
      <c r="A8" s="112"/>
      <c r="B8" s="113"/>
      <c r="C8" s="113"/>
      <c r="D8" s="111"/>
      <c r="E8" s="111"/>
      <c r="F8" s="111"/>
      <c r="G8" s="111"/>
      <c r="H8" s="111"/>
      <c r="I8" s="111"/>
      <c r="J8" s="111"/>
      <c r="K8" s="111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26" sqref="E26"/>
    </sheetView>
  </sheetViews>
  <sheetFormatPr defaultColWidth="10" defaultRowHeight="13.5" outlineLevelCol="4"/>
  <cols>
    <col min="1" max="1" width="17.5" customWidth="1"/>
    <col min="2" max="2" width="28.625" customWidth="1"/>
    <col min="3" max="5" width="25.6416666666667" customWidth="1"/>
  </cols>
  <sheetData>
    <row r="1" ht="14.3" customHeight="1" spans="1:1">
      <c r="A1" s="95"/>
    </row>
    <row r="2" ht="36.9" customHeight="1" spans="1:5">
      <c r="A2" s="44" t="s">
        <v>174</v>
      </c>
      <c r="B2" s="44"/>
      <c r="C2" s="44"/>
      <c r="D2" s="44"/>
      <c r="E2" s="44"/>
    </row>
    <row r="3" ht="21.85" customHeight="1" spans="1:5">
      <c r="A3" s="45"/>
      <c r="B3" s="45"/>
      <c r="C3" s="82" t="s">
        <v>36</v>
      </c>
      <c r="D3" s="82"/>
      <c r="E3" s="82"/>
    </row>
    <row r="4" ht="22.75" customHeight="1" spans="1:5">
      <c r="A4" s="83" t="s">
        <v>112</v>
      </c>
      <c r="B4" s="83"/>
      <c r="C4" s="83" t="s">
        <v>171</v>
      </c>
      <c r="D4" s="83"/>
      <c r="E4" s="83"/>
    </row>
    <row r="5" ht="22.75" customHeight="1" spans="1:5">
      <c r="A5" s="96" t="s">
        <v>175</v>
      </c>
      <c r="B5" s="96" t="s">
        <v>176</v>
      </c>
      <c r="C5" s="97" t="s">
        <v>117</v>
      </c>
      <c r="D5" s="96" t="s">
        <v>114</v>
      </c>
      <c r="E5" s="96" t="s">
        <v>115</v>
      </c>
    </row>
    <row r="6" ht="22.75" customHeight="1" spans="1:5">
      <c r="A6" s="98"/>
      <c r="B6" s="99" t="s">
        <v>117</v>
      </c>
      <c r="C6" s="100">
        <f>C7+C10+C13</f>
        <v>1101856.7636</v>
      </c>
      <c r="D6" s="100">
        <f>D7+D10+D13</f>
        <v>451856.7636</v>
      </c>
      <c r="E6" s="100">
        <f>E7+E10+E13</f>
        <v>650000</v>
      </c>
    </row>
    <row r="7" ht="29" customHeight="1" spans="1:5">
      <c r="A7" s="101">
        <v>207</v>
      </c>
      <c r="B7" s="69" t="s">
        <v>118</v>
      </c>
      <c r="C7" s="102">
        <f t="shared" ref="C7:C15" si="0">D7+E7</f>
        <v>1078543.682</v>
      </c>
      <c r="D7" s="69">
        <v>428543.682</v>
      </c>
      <c r="E7" s="69">
        <v>650000</v>
      </c>
    </row>
    <row r="8" ht="29" customHeight="1" spans="1:5">
      <c r="A8" s="101">
        <v>20702</v>
      </c>
      <c r="B8" s="69" t="s">
        <v>119</v>
      </c>
      <c r="C8" s="102">
        <f t="shared" si="0"/>
        <v>1078543.682</v>
      </c>
      <c r="D8" s="69">
        <v>428543.682</v>
      </c>
      <c r="E8" s="69">
        <v>650000</v>
      </c>
    </row>
    <row r="9" ht="29" customHeight="1" spans="1:5">
      <c r="A9" s="101">
        <v>2070205</v>
      </c>
      <c r="B9" s="69" t="s">
        <v>120</v>
      </c>
      <c r="C9" s="102">
        <f t="shared" si="0"/>
        <v>1078543.682</v>
      </c>
      <c r="D9" s="69">
        <v>428543.682</v>
      </c>
      <c r="E9" s="69">
        <v>650000</v>
      </c>
    </row>
    <row r="10" ht="29" customHeight="1" spans="1:5">
      <c r="A10" s="71" t="s">
        <v>121</v>
      </c>
      <c r="B10" s="71" t="s">
        <v>122</v>
      </c>
      <c r="C10" s="102">
        <f t="shared" si="0"/>
        <v>2788.0776</v>
      </c>
      <c r="D10" s="69">
        <v>2788.0776</v>
      </c>
      <c r="E10" s="103"/>
    </row>
    <row r="11" ht="29" customHeight="1" spans="1:5">
      <c r="A11" s="71" t="s">
        <v>123</v>
      </c>
      <c r="B11" s="71" t="s">
        <v>124</v>
      </c>
      <c r="C11" s="102">
        <f t="shared" si="0"/>
        <v>2788.0776</v>
      </c>
      <c r="D11" s="69">
        <v>2788.0776</v>
      </c>
      <c r="E11" s="69"/>
    </row>
    <row r="12" ht="29" customHeight="1" spans="1:5">
      <c r="A12" s="71" t="s">
        <v>125</v>
      </c>
      <c r="B12" s="71" t="s">
        <v>124</v>
      </c>
      <c r="C12" s="102">
        <f t="shared" si="0"/>
        <v>2788.0776</v>
      </c>
      <c r="D12" s="69">
        <v>2788.0776</v>
      </c>
      <c r="E12" s="69"/>
    </row>
    <row r="13" spans="1:5">
      <c r="A13" s="71" t="s">
        <v>126</v>
      </c>
      <c r="B13" s="71" t="s">
        <v>127</v>
      </c>
      <c r="C13" s="102">
        <f t="shared" si="0"/>
        <v>20525.004</v>
      </c>
      <c r="D13" s="69">
        <v>20525.004</v>
      </c>
      <c r="E13" s="69"/>
    </row>
    <row r="14" spans="1:5">
      <c r="A14" s="71" t="s">
        <v>128</v>
      </c>
      <c r="B14" s="71" t="s">
        <v>129</v>
      </c>
      <c r="C14" s="102">
        <f t="shared" si="0"/>
        <v>20525.004</v>
      </c>
      <c r="D14" s="69">
        <v>20525.004</v>
      </c>
      <c r="E14" s="69"/>
    </row>
    <row r="15" spans="1:5">
      <c r="A15" s="104">
        <v>2101102</v>
      </c>
      <c r="B15" s="104" t="s">
        <v>130</v>
      </c>
      <c r="C15" s="102">
        <f t="shared" si="0"/>
        <v>20525.004</v>
      </c>
      <c r="D15" s="69">
        <v>20525.004</v>
      </c>
      <c r="E15" s="69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1" sqref="B$1:E$1048576"/>
    </sheetView>
  </sheetViews>
  <sheetFormatPr defaultColWidth="10" defaultRowHeight="13.5" outlineLevelCol="4"/>
  <cols>
    <col min="1" max="1" width="16.25" customWidth="1"/>
    <col min="2" max="5" width="27.5" customWidth="1"/>
  </cols>
  <sheetData>
    <row r="1" ht="18.05" customHeight="1" spans="1:5">
      <c r="A1" s="43"/>
      <c r="B1" s="43"/>
      <c r="C1" s="43"/>
      <c r="D1" s="43"/>
      <c r="E1" s="43"/>
    </row>
    <row r="2" ht="39.85" customHeight="1" spans="1:5">
      <c r="A2" s="44" t="s">
        <v>177</v>
      </c>
      <c r="B2" s="44"/>
      <c r="C2" s="44"/>
      <c r="D2" s="44"/>
      <c r="E2" s="44"/>
    </row>
    <row r="3" ht="22.75" customHeight="1" spans="1:5">
      <c r="A3" s="81"/>
      <c r="B3" s="81"/>
      <c r="C3" s="45"/>
      <c r="D3" s="45"/>
      <c r="E3" s="82" t="s">
        <v>36</v>
      </c>
    </row>
    <row r="4" ht="22.75" customHeight="1" spans="1:5">
      <c r="A4" s="83" t="s">
        <v>178</v>
      </c>
      <c r="B4" s="83"/>
      <c r="C4" s="83" t="s">
        <v>179</v>
      </c>
      <c r="D4" s="83"/>
      <c r="E4" s="83"/>
    </row>
    <row r="5" ht="22.75" customHeight="1" spans="1:5">
      <c r="A5" s="83" t="s">
        <v>175</v>
      </c>
      <c r="B5" s="83" t="s">
        <v>176</v>
      </c>
      <c r="C5" s="83" t="s">
        <v>117</v>
      </c>
      <c r="D5" s="83" t="s">
        <v>180</v>
      </c>
      <c r="E5" s="83" t="s">
        <v>181</v>
      </c>
    </row>
    <row r="6" ht="22.75" customHeight="1" spans="1:5">
      <c r="A6" s="83"/>
      <c r="B6" s="84" t="s">
        <v>117</v>
      </c>
      <c r="C6" s="85">
        <f>D6+E6</f>
        <v>451856.7636</v>
      </c>
      <c r="D6" s="85">
        <f>D7</f>
        <v>368469.5616</v>
      </c>
      <c r="E6" s="85">
        <f>E10</f>
        <v>83387.202</v>
      </c>
    </row>
    <row r="7" ht="27" customHeight="1" spans="1:5">
      <c r="A7" s="68" t="s">
        <v>182</v>
      </c>
      <c r="B7" s="86" t="s">
        <v>183</v>
      </c>
      <c r="C7" s="87">
        <f>D7</f>
        <v>368469.5616</v>
      </c>
      <c r="D7" s="88">
        <f>D8+D9</f>
        <v>368469.5616</v>
      </c>
      <c r="E7" s="89"/>
    </row>
    <row r="8" ht="27" customHeight="1" spans="1:5">
      <c r="A8" s="71" t="s">
        <v>184</v>
      </c>
      <c r="B8" s="75" t="s">
        <v>185</v>
      </c>
      <c r="C8" s="90">
        <f t="shared" ref="C8:C10" si="0">D8+E8</f>
        <v>345156.48</v>
      </c>
      <c r="D8" s="91">
        <v>345156.48</v>
      </c>
      <c r="E8" s="92"/>
    </row>
    <row r="9" ht="27" customHeight="1" spans="1:5">
      <c r="A9" s="71" t="s">
        <v>186</v>
      </c>
      <c r="B9" s="75" t="s">
        <v>187</v>
      </c>
      <c r="C9" s="90">
        <f t="shared" si="0"/>
        <v>23313.0816</v>
      </c>
      <c r="D9" s="91">
        <v>23313.0816</v>
      </c>
      <c r="E9" s="93"/>
    </row>
    <row r="10" ht="27" customHeight="1" spans="1:5">
      <c r="A10" s="71" t="s">
        <v>188</v>
      </c>
      <c r="B10" s="86" t="s">
        <v>189</v>
      </c>
      <c r="C10" s="70">
        <f t="shared" si="0"/>
        <v>83387.202</v>
      </c>
      <c r="D10" s="94"/>
      <c r="E10" s="70">
        <v>83387.202</v>
      </c>
    </row>
    <row r="11" spans="1:5">
      <c r="A11" s="71" t="s">
        <v>190</v>
      </c>
      <c r="B11" s="72" t="s">
        <v>191</v>
      </c>
      <c r="C11" s="71"/>
      <c r="D11" s="75"/>
      <c r="E11" s="71" t="s">
        <v>192</v>
      </c>
    </row>
    <row r="12" spans="1:5">
      <c r="A12" s="71" t="s">
        <v>193</v>
      </c>
      <c r="B12" s="72" t="s">
        <v>194</v>
      </c>
      <c r="C12" s="71"/>
      <c r="D12" s="75"/>
      <c r="E12" s="71" t="s">
        <v>195</v>
      </c>
    </row>
    <row r="13" spans="1:5">
      <c r="A13" s="71" t="s">
        <v>196</v>
      </c>
      <c r="B13" s="72" t="s">
        <v>197</v>
      </c>
      <c r="C13" s="71"/>
      <c r="D13" s="75"/>
      <c r="E13" s="71" t="s">
        <v>198</v>
      </c>
    </row>
    <row r="14" spans="1:5">
      <c r="A14" s="71" t="s">
        <v>199</v>
      </c>
      <c r="B14" s="72" t="s">
        <v>200</v>
      </c>
      <c r="C14" s="71"/>
      <c r="D14" s="75"/>
      <c r="E14" s="71" t="s">
        <v>201</v>
      </c>
    </row>
    <row r="15" spans="1:5">
      <c r="A15" s="71" t="s">
        <v>202</v>
      </c>
      <c r="B15" s="72" t="s">
        <v>203</v>
      </c>
      <c r="C15" s="71"/>
      <c r="D15" s="75"/>
      <c r="E15" s="71" t="s">
        <v>201</v>
      </c>
    </row>
    <row r="16" spans="1:5">
      <c r="A16" s="71" t="s">
        <v>204</v>
      </c>
      <c r="B16" s="72" t="s">
        <v>205</v>
      </c>
      <c r="C16" s="71"/>
      <c r="D16" s="75"/>
      <c r="E16" s="71"/>
    </row>
    <row r="17" spans="1:5">
      <c r="A17" s="71" t="s">
        <v>206</v>
      </c>
      <c r="B17" s="72" t="s">
        <v>207</v>
      </c>
      <c r="C17" s="71"/>
      <c r="D17" s="75"/>
      <c r="E17" s="71"/>
    </row>
    <row r="18" spans="1:5">
      <c r="A18" s="71" t="s">
        <v>208</v>
      </c>
      <c r="B18" s="72" t="s">
        <v>209</v>
      </c>
      <c r="C18" s="71"/>
      <c r="D18" s="75"/>
      <c r="E18" s="71"/>
    </row>
    <row r="19" spans="1:5">
      <c r="A19" s="71" t="s">
        <v>210</v>
      </c>
      <c r="B19" s="72" t="s">
        <v>211</v>
      </c>
      <c r="C19" s="71"/>
      <c r="D19" s="75"/>
      <c r="E19" s="71" t="s">
        <v>212</v>
      </c>
    </row>
    <row r="20" spans="1:5">
      <c r="A20" s="71" t="s">
        <v>213</v>
      </c>
      <c r="B20" s="72" t="s">
        <v>214</v>
      </c>
      <c r="C20" s="71"/>
      <c r="D20" s="75"/>
      <c r="E20" s="71" t="s">
        <v>215</v>
      </c>
    </row>
    <row r="21" spans="1:5">
      <c r="A21" s="71" t="s">
        <v>216</v>
      </c>
      <c r="B21" s="72" t="s">
        <v>217</v>
      </c>
      <c r="C21" s="71"/>
      <c r="D21" s="75"/>
      <c r="E21" s="71" t="s">
        <v>218</v>
      </c>
    </row>
    <row r="22" spans="1:5">
      <c r="A22" s="71" t="s">
        <v>216</v>
      </c>
      <c r="B22" s="72" t="s">
        <v>219</v>
      </c>
      <c r="C22" s="71"/>
      <c r="D22" s="75"/>
      <c r="E22" s="71" t="s">
        <v>220</v>
      </c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2023-04-07T01:16:04Z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54C80BC5E32D4B2596A6365A6DA0E22A</vt:lpwstr>
  </property>
</Properties>
</file>