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'6'!$A$1:$E$29</definedName>
    <definedName name="_xlnm.Print_Area" localSheetId="8">'7'!$A$1:$E$37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<sst xmlns="http://schemas.openxmlformats.org/spreadsheetml/2006/main" count="394" uniqueCount="247">
  <si>
    <t>单位代码：069001</t>
  </si>
  <si>
    <t>单位名称：宁县供销合作社联合社</t>
  </si>
  <si>
    <t>部门预算公开表</t>
  </si>
  <si>
    <t>编制日期：2021 年12月28日</t>
  </si>
  <si>
    <t>部门领导：苏朝辉                 财务负责人：李鹏娟            制表人：郑丽娟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</si>
  <si>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</si>
  <si>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</si>
  <si>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</si>
  <si>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</si>
  <si>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</si>
  <si>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</si>
  <si>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</si>
  <si>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</si>
  <si>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</si>
  <si>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</si>
  <si>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</si>
  <si>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</si>
  <si>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</si>
  <si>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</si>
  <si>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</si>
  <si>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</si>
  <si>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</si>
  <si>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</si>
  <si>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</si>
  <si>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</si>
  <si>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</si>
  <si>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</si>
  <si>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</si>
  <si>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</si>
  <si>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</si>
  <si>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</si>
  <si>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</si>
  <si>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</si>
  <si>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</si>
  <si>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</si>
  <si>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</si>
  <si>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</si>
  <si>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</si>
  <si>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</si>
  <si>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</si>
  <si>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</si>
  <si>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</si>
  <si>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</si>
  <si>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</si>
  <si>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</si>
  <si>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</si>
  <si>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</si>
  <si>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</si>
  <si>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</si>
  <si>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</si>
  <si>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</si>
  <si>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</si>
  <si>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</si>
  <si>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</si>
  <si>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</si>
  <si>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</si>
  <si>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</si>
  <si>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</si>
  <si>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</si>
  <si>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</si>
  <si>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</si>
  <si>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</si>
  <si>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</si>
  <si>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</si>
  <si>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</si>
  <si>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</si>
  <si>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</si>
  <si>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</si>
  <si>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</si>
  <si>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</si>
  <si>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</si>
  <si>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</si>
  <si>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</si>
  <si>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</si>
  <si>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</si>
  <si>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</si>
  <si>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</si>
  <si>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</si>
  <si>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</si>
  <si>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</si>
  <si>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</si>
  <si>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</si>
  <si>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</si>
  <si>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</si>
  <si>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</si>
  <si>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</si>
  <si>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</si>
  <si>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</si>
  <si>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</si>
  <si>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</si>
  <si>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</si>
  <si>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</si>
  <si>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</si>
  <si>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</si>
  <si>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</si>
  <si>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</si>
  <si>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</si>
  <si>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</si>
  <si>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216</t>
  </si>
  <si>
    <t>商业服务业等支出</t>
  </si>
  <si>
    <t xml:space="preserve">  21602</t>
  </si>
  <si>
    <t>商业流通事务</t>
  </si>
  <si>
    <t xml:space="preserve">    2160202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</si>
  <si>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</si>
  <si>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</si>
  <si>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</si>
  <si>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</si>
  <si>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</si>
  <si>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</si>
  <si>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</si>
  <si>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</si>
  <si>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</si>
  <si>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</si>
  <si>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</si>
  <si>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</si>
  <si>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</si>
  <si>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</si>
  <si>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</si>
  <si>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</si>
  <si>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</si>
  <si>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069001</t>
  </si>
  <si>
    <t>宁县供销合作社联合社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</si>
  <si>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</si>
  <si>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</si>
  <si>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</si>
  <si>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</si>
  <si>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</si>
  <si>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</si>
  <si>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</si>
  <si>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</si>
  <si>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</si>
  <si>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</si>
  <si>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</si>
  <si>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</si>
  <si>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</si>
  <si>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</si>
  <si>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</si>
  <si>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</si>
  <si>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 xml:space="preserve"> 其他社会保障缴费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</si>
  <si>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</si>
  <si>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</si>
  <si>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</si>
  <si>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</si>
  <si>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</si>
  <si>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</si>
  <si>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</si>
  <si>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</si>
  <si>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</si>
  <si>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</si>
  <si>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</si>
  <si>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</si>
  <si>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32016</t>
  </si>
  <si>
    <t>培训费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</si>
  <si>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</si>
  <si>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</si>
  <si>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</si>
  <si>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</si>
  <si>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</si>
  <si>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</si>
  <si>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</si>
  <si>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</si>
  <si>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</si>
  <si>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</si>
  <si>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</si>
  <si>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</si>
  <si>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</si>
  <si>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</si>
  <si>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</si>
  <si>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</si>
  <si>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</si>
  <si>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</si>
  <si>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</si>
  <si>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</si>
  <si>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</si>
  <si>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32015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</si>
  <si>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</si>
  <si>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</si>
  <si>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</si>
  <si>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</si>
  <si>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</si>
  <si>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</si>
  <si>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</si>
  <si>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</si>
  <si>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</si>
  <si>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</si>
  <si>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</si>
  <si>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</si>
  <si>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</si>
  <si>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</si>
  <si>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</si>
  <si>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</si>
  <si>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</si>
  <si>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</si>
  <si>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</si>
  <si>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</si>
  <si>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宁政办发[2002]80号--宁政人民政府办公室关于印发《宁县供销合作社联社职能配置内设机构和人员编制规定》的通知</t>
  </si>
  <si>
    <t>职能概述</t>
  </si>
  <si>
    <r>
      <rPr>
        <sz val="9"/>
        <color rgb="FF000000"/>
        <rFont val="宋体"/>
        <charset val="1"/>
      </rPr>
      <t>（一）认真贯彻落实国家、省、市、县关于供销工作的政策、法律、法规、规定和办法，把工作重点放在发展本县供销合作事业上；（二）对基层社及所属企业履行指导、协调、监督、服务职能；（三）负责制定全县供销系统结构调整、企业改革、发展规划，落实政策委托的政策性经营任务和扭亏增盈目标；（四）参与农业产业化、扶贫开发的选项、论证、资金争取和招商引资工作；（五）承担全县农业生产资料组织供应工作，努力做好为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三农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服务；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</si>
  <si>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</si>
  <si>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</si>
  <si>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</si>
  <si>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</si>
  <si>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</si>
  <si>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</si>
  <si>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</si>
  <si>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人事秘书股、支柱产业股、财务审计股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</si>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</sst>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,_-;\(#,###,\);_-\ \ &quot;-&quot;_-;_-@_-"/>
    <numFmt numFmtId="177" formatCode="#,##0.00\¥;\-#,##0.00\¥"/>
    <numFmt numFmtId="178" formatCode="&quot;\&quot;#,##0;[Red]&quot;\&quot;&quot;\&quot;&quot;\&quot;&quot;\&quot;&quot;\&quot;&quot;\&quot;&quot;\&quot;\-#,##0"/>
    <numFmt numFmtId="179" formatCode="_-* #,##0_-;\-* #,##0_-;_-* &quot;-&quot;??_-;_-@_-"/>
    <numFmt numFmtId="180" formatCode="0.0%;\(0.0%\)"/>
    <numFmt numFmtId="181" formatCode="#,##0.0"/>
    <numFmt numFmtId="182" formatCode="&quot;$&quot;\ #,##0.00_-;[Red]&quot;$&quot;\ #,##0.00\-"/>
    <numFmt numFmtId="183" formatCode="#,##0\ &quot; &quot;;\(#,##0\)\ ;&quot;—&quot;&quot; &quot;&quot; &quot;&quot; &quot;&quot; &quot;"/>
    <numFmt numFmtId="184" formatCode="0.0%"/>
    <numFmt numFmtId="185" formatCode="_-* #,##0_$_-;\-* #,##0_$_-;_-* &quot;-&quot;_$_-;_-@_-"/>
    <numFmt numFmtId="186" formatCode="_-#,##0.00_-;\(#,##0.00\);_-\ \ &quot;-&quot;_-;_-@_-"/>
    <numFmt numFmtId="187" formatCode="[Blue]#,##0_);[Blue]\(#,##0\)"/>
    <numFmt numFmtId="188" formatCode="#,##0.00\¥;[Red]\-#,##0.00\¥"/>
    <numFmt numFmtId="189" formatCode="#,##0.00_ ;[Red]\-#,##0.00\ "/>
    <numFmt numFmtId="190" formatCode="yy\.mm\.dd"/>
    <numFmt numFmtId="191" formatCode="_-* #,##0.00_-;\-* #,##0.00_-;_-* &quot;-&quot;??_-;_-@_-"/>
    <numFmt numFmtId="192" formatCode="_-&quot;$&quot;\ * #,##0_-;_-&quot;$&quot;\ * #,##0\-;_-&quot;$&quot;\ * &quot;-&quot;_-;_-@_-"/>
    <numFmt numFmtId="193" formatCode="#,##0_);[Blue]\(#,##0\)"/>
    <numFmt numFmtId="194" formatCode="#,##0.000000"/>
    <numFmt numFmtId="195" formatCode="&quot;$&quot;#,##0_);[Red]\(&quot;$&quot;#,##0\)"/>
    <numFmt numFmtId="196" formatCode="#,##0.0_);\(#,##0.0\)"/>
    <numFmt numFmtId="197" formatCode="_-* #,##0_-;\-* #,##0_-;_-* &quot;-&quot;_-;_-@_-"/>
    <numFmt numFmtId="198" formatCode="_-* #,##0&quot;$&quot;_-;\-* #,##0&quot;$&quot;_-;_-* &quot;-&quot;&quot;$&quot;_-;_-@_-"/>
    <numFmt numFmtId="19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0" formatCode="#\ ??/??"/>
    <numFmt numFmtId="201" formatCode="_([$€-2]* #,##0.00_);_([$€-2]* \(#,##0.00\);_([$€-2]* &quot;-&quot;??_)"/>
    <numFmt numFmtId="202" formatCode="\(#,##0\)\ "/>
    <numFmt numFmtId="203" formatCode="_-* #,##0.0000000000_-;\-* #,##0.0000000000_-;_-* &quot;-&quot;??_-;_-@_-"/>
    <numFmt numFmtId="204" formatCode="\$#,##0.00;\(\$#,##0.00\)"/>
    <numFmt numFmtId="205" formatCode="#,##0;\(#,##0\)"/>
    <numFmt numFmtId="206" formatCode="&quot;$&quot;#,##0.00_);[Red]\(&quot;$&quot;#,##0.00\)"/>
    <numFmt numFmtId="207" formatCode="_-&quot;$&quot;* #,##0_-;\-&quot;$&quot;* #,##0_-;_-&quot;$&quot;* &quot;-&quot;_-;_-@_-"/>
    <numFmt numFmtId="208" formatCode="0%;\(0%\)"/>
    <numFmt numFmtId="209" formatCode="[Blue]0.0%;[Blue]\(0.0%\)"/>
    <numFmt numFmtId="210" formatCode="&quot;\&quot;#,##0.00;[Red]&quot;\&quot;\-#,##0.00"/>
    <numFmt numFmtId="211" formatCode="_(&quot;$&quot;* #,##0.00_);_(&quot;$&quot;* \(#,##0.00\);_(&quot;$&quot;* &quot;-&quot;??_);_(@_)"/>
    <numFmt numFmtId="212" formatCode="_-* #,##0.00&quot;$&quot;_-;\-* #,##0.00&quot;$&quot;_-;_-* &quot;-&quot;??&quot;$&quot;_-;_-@_-"/>
    <numFmt numFmtId="213" formatCode="_(* #,##0.0,_);_(* \(#,##0.0,\);_(* &quot;-&quot;_);_(@_)"/>
    <numFmt numFmtId="214" formatCode="_-#,###.00,_-;\(#,###.00,\);_-\ \ &quot;-&quot;_-;_-@_-"/>
    <numFmt numFmtId="215" formatCode="_-#0&quot;.&quot;0000_-;\(#0&quot;.&quot;0000\);_-\ \ &quot;-&quot;_-;_-@_-"/>
    <numFmt numFmtId="216" formatCode="&quot;\&quot;#,##0;&quot;\&quot;\-#,##0"/>
    <numFmt numFmtId="217" formatCode="\$#,##0;\(\$#,##0\)"/>
    <numFmt numFmtId="218" formatCode="_-&quot;$&quot;* #,##0.00_-;\-&quot;$&quot;* #,##0.00_-;_-&quot;$&quot;* &quot;-&quot;??_-;_-@_-"/>
    <numFmt numFmtId="219" formatCode="mmm/dd/yyyy;_-\ &quot;N/A&quot;_-;_-\ &quot;-&quot;_-"/>
    <numFmt numFmtId="220" formatCode="[Red]0.0%;[Red]\(0.0%\)"/>
    <numFmt numFmtId="221" formatCode="&quot;$&quot;#,##0;\-&quot;$&quot;#,##0"/>
    <numFmt numFmtId="222" formatCode="mmm/yyyy;_-\ &quot;N/A&quot;_-;_-\ &quot;-&quot;_-"/>
    <numFmt numFmtId="223" formatCode="_-#,##0_-;\(#,##0\);_-\ \ &quot;-&quot;_-;_-@_-"/>
    <numFmt numFmtId="224" formatCode="_-#,##0%_-;\(#,##0%\);_-\ &quot;-&quot;_-"/>
    <numFmt numFmtId="225" formatCode="_-#0&quot;.&quot;0,_-;\(#0&quot;.&quot;0,\);_-\ \ &quot;-&quot;_-;_-@_-"/>
    <numFmt numFmtId="226" formatCode="_-* #,##0\¥_-;\-* #,##0\¥_-;_-* &quot;-&quot;\¥_-;_-@_-"/>
    <numFmt numFmtId="227" formatCode="&quot;$&quot;\ #,##0_-;[Red]&quot;$&quot;\ #,##0\-"/>
    <numFmt numFmtId="228" formatCode="#,##0;\-#,##0;&quot;-&quot;"/>
    <numFmt numFmtId="229" formatCode="&quot;$&quot;#,##0.00_);\(&quot;$&quot;#,##0.00\)"/>
    <numFmt numFmtId="230" formatCode="&quot;$&quot;#,##0_);\(&quot;$&quot;#,##0\)"/>
    <numFmt numFmtId="231" formatCode="#,##0_);\(#,##0_)"/>
    <numFmt numFmtId="232" formatCode="\ \ @"/>
    <numFmt numFmtId="233" formatCode="_-* #,##0.00_$_-;\-* #,##0.00_$_-;_-* &quot;-&quot;??_$_-;_-@_-"/>
    <numFmt numFmtId="234" formatCode="_(&quot;$&quot;* #,##0_);_(&quot;$&quot;* \(#,##0\);_(&quot;$&quot;* &quot;-&quot;_);_(@_)"/>
    <numFmt numFmtId="235" formatCode="_ &quot;\&quot;* #,##0_ ;_ &quot;\&quot;* \-#,##0_ ;_ &quot;\&quot;* &quot;-&quot;_ ;_ @_ "/>
    <numFmt numFmtId="236" formatCode="0.0"/>
    <numFmt numFmtId="237" formatCode="_ &quot;\&quot;* #,##0.00_ ;_ &quot;\&quot;* \-#,##0.00_ ;_ &quot;\&quot;* &quot;-&quot;??_ ;_ @_ "/>
    <numFmt numFmtId="238" formatCode="#,##0.00_ "/>
    <numFmt numFmtId="239" formatCode="#,##0_ "/>
  </numFmts>
  <fonts count="166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theme="1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8" fillId="0" borderId="0" applyNumberFormat="0" applyFill="0"/>
    <xf numFmtId="0" fontId="40" fillId="5" borderId="0" applyNumberFormat="0" applyBorder="0" applyAlignment="0" applyProtection="0">
      <alignment vertical="center"/>
    </xf>
    <xf numFmtId="0" fontId="41" fillId="6" borderId="10" applyNumberFormat="0" applyAlignment="0" applyProtection="0">
      <alignment vertical="center"/>
    </xf>
    <xf numFmtId="191" fontId="0" fillId="0" borderId="0" applyFont="0" applyFill="0" applyBorder="0" applyAlignment="0" applyProtection="0"/>
    <xf numFmtId="0" fontId="42" fillId="0" borderId="0"/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5" fillId="0" borderId="0">
      <protection locked="0"/>
    </xf>
    <xf numFmtId="0" fontId="40" fillId="8" borderId="0" applyNumberFormat="0" applyBorder="0" applyAlignment="0" applyProtection="0">
      <alignment vertical="center"/>
    </xf>
    <xf numFmtId="180" fontId="0" fillId="0" borderId="0" applyFill="0" applyBorder="0" applyAlignment="0"/>
    <xf numFmtId="197" fontId="0" fillId="0" borderId="0" applyFont="0" applyFill="0" applyBorder="0" applyAlignment="0" applyProtection="0"/>
    <xf numFmtId="0" fontId="46" fillId="0" borderId="0"/>
    <xf numFmtId="0" fontId="47" fillId="9" borderId="11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190" fontId="0" fillId="0" borderId="12" applyFill="0" applyProtection="0">
      <alignment horizontal="right"/>
    </xf>
    <xf numFmtId="9" fontId="51" fillId="0" borderId="0" applyNumberFormat="0" applyFill="0" applyBorder="0" applyAlignment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4" fillId="0" borderId="0"/>
    <xf numFmtId="9" fontId="38" fillId="0" borderId="0" applyFont="0" applyFill="0" applyBorder="0" applyAlignment="0" applyProtection="0">
      <alignment vertical="center"/>
    </xf>
    <xf numFmtId="0" fontId="54" fillId="0" borderId="0"/>
    <xf numFmtId="0" fontId="55" fillId="0" borderId="0" applyNumberFormat="0" applyFill="0" applyBorder="0" applyAlignment="0" applyProtection="0">
      <alignment vertical="center"/>
    </xf>
    <xf numFmtId="197" fontId="46" fillId="0" borderId="0" applyFont="0" applyFill="0" applyBorder="0" applyAlignment="0" applyProtection="0"/>
    <xf numFmtId="0" fontId="56" fillId="0" borderId="0">
      <alignment horizontal="left"/>
    </xf>
    <xf numFmtId="0" fontId="57" fillId="14" borderId="0" applyNumberFormat="0" applyBorder="0" applyAlignment="0" applyProtection="0">
      <alignment vertical="center"/>
    </xf>
    <xf numFmtId="0" fontId="38" fillId="15" borderId="13" applyNumberFormat="0" applyFont="0" applyAlignment="0" applyProtection="0">
      <alignment vertical="center"/>
    </xf>
    <xf numFmtId="0" fontId="58" fillId="0" borderId="0">
      <alignment vertical="center"/>
    </xf>
    <xf numFmtId="0" fontId="45" fillId="0" borderId="0"/>
    <xf numFmtId="0" fontId="53" fillId="16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193" fontId="0" fillId="0" borderId="0" applyFill="0" applyBorder="0" applyAlignment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44" fillId="0" borderId="0">
      <alignment vertical="center"/>
    </xf>
    <xf numFmtId="187" fontId="0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65" fillId="0" borderId="0" applyFont="0" applyFill="0" applyBorder="0" applyAlignment="0" applyProtection="0"/>
    <xf numFmtId="0" fontId="46" fillId="18" borderId="14"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0" fontId="68" fillId="0" borderId="0"/>
    <xf numFmtId="0" fontId="69" fillId="0" borderId="15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203" fontId="46" fillId="0" borderId="0" applyFont="0" applyFill="0" applyBorder="0" applyAlignment="0" applyProtection="0"/>
    <xf numFmtId="0" fontId="45" fillId="0" borderId="0"/>
    <xf numFmtId="0" fontId="53" fillId="19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/>
    <xf numFmtId="0" fontId="53" fillId="21" borderId="0" applyNumberFormat="0" applyBorder="0" applyAlignment="0" applyProtection="0">
      <alignment vertical="center"/>
    </xf>
    <xf numFmtId="0" fontId="70" fillId="22" borderId="17" applyNumberForma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71" fillId="22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72" fillId="23" borderId="11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25" borderId="18" applyNumberFormat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93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6" fillId="28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207" fontId="0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45" fillId="0" borderId="0"/>
    <xf numFmtId="0" fontId="75" fillId="24" borderId="0" applyNumberFormat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187" fontId="0" fillId="0" borderId="0" applyFill="0" applyBorder="0" applyAlignment="0"/>
    <xf numFmtId="0" fontId="77" fillId="29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6" fillId="0" borderId="0">
      <alignment vertical="center"/>
    </xf>
    <xf numFmtId="0" fontId="53" fillId="32" borderId="0" applyNumberFormat="0" applyBorder="0" applyAlignment="0" applyProtection="0">
      <alignment vertical="center"/>
    </xf>
    <xf numFmtId="187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1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2" fillId="9" borderId="23" applyNumberFormat="0" applyAlignment="0" applyProtection="0">
      <alignment vertical="center"/>
    </xf>
    <xf numFmtId="184" fontId="83" fillId="0" borderId="0" applyFont="0" applyFill="0" applyBorder="0" applyAlignment="0" applyProtection="0"/>
    <xf numFmtId="0" fontId="84" fillId="3" borderId="24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86" fillId="9" borderId="11" applyNumberFormat="0" applyAlignment="0" applyProtection="0">
      <alignment vertical="center"/>
    </xf>
    <xf numFmtId="0" fontId="46" fillId="0" borderId="0"/>
    <xf numFmtId="0" fontId="46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94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88" fillId="24" borderId="0" applyNumberFormat="0" applyBorder="0" applyAlignment="0" applyProtection="0">
      <alignment vertical="center"/>
    </xf>
    <xf numFmtId="194" fontId="0" fillId="0" borderId="0">
      <protection locked="0"/>
    </xf>
    <xf numFmtId="0" fontId="40" fillId="46" borderId="0" applyNumberFormat="0" applyBorder="0" applyAlignment="0" applyProtection="0">
      <alignment vertical="center"/>
    </xf>
    <xf numFmtId="197" fontId="45" fillId="0" borderId="0" applyFont="0" applyFill="0" applyBorder="0" applyAlignment="0" applyProtection="0"/>
    <xf numFmtId="0" fontId="68" fillId="0" borderId="0"/>
    <xf numFmtId="0" fontId="53" fillId="4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0" fillId="0" borderId="0"/>
    <xf numFmtId="209" fontId="0" fillId="0" borderId="0" applyFill="0" applyBorder="0" applyAlignment="0"/>
    <xf numFmtId="0" fontId="0" fillId="0" borderId="0"/>
    <xf numFmtId="210" fontId="90" fillId="0" borderId="0" applyFont="0" applyFill="0" applyBorder="0" applyAlignment="0" applyProtection="0"/>
    <xf numFmtId="0" fontId="46" fillId="0" borderId="0"/>
    <xf numFmtId="178" fontId="0" fillId="0" borderId="0"/>
    <xf numFmtId="0" fontId="46" fillId="18" borderId="14">
      <protection locked="0"/>
    </xf>
    <xf numFmtId="0" fontId="46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5" fillId="0" borderId="0"/>
    <xf numFmtId="0" fontId="91" fillId="45" borderId="0" applyNumberFormat="0" applyBorder="0" applyAlignment="0" applyProtection="0">
      <alignment vertical="center"/>
    </xf>
    <xf numFmtId="0" fontId="46" fillId="0" borderId="0"/>
    <xf numFmtId="0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 applyFont="0" applyFill="0" applyBorder="0" applyAlignment="0" applyProtection="0"/>
    <xf numFmtId="0" fontId="58" fillId="0" borderId="0">
      <alignment vertical="center"/>
    </xf>
    <xf numFmtId="211" fontId="0" fillId="0" borderId="0" applyFont="0" applyFill="0" applyBorder="0" applyAlignment="0" applyProtection="0"/>
    <xf numFmtId="0" fontId="49" fillId="7" borderId="0" applyNumberFormat="0" applyBorder="0" applyAlignment="0" applyProtection="0"/>
    <xf numFmtId="212" fontId="45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5" fillId="0" borderId="0" applyFont="0" applyFill="0" applyBorder="0" applyAlignment="0" applyProtection="0"/>
    <xf numFmtId="0" fontId="46" fillId="17" borderId="0" applyNumberFormat="0" applyBorder="0" applyAlignment="0" applyProtection="0">
      <alignment vertical="center"/>
    </xf>
    <xf numFmtId="0" fontId="0" fillId="0" borderId="0"/>
    <xf numFmtId="207" fontId="45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46" fillId="0" borderId="0" applyFill="0" applyBorder="0" applyAlignment="0"/>
    <xf numFmtId="0" fontId="93" fillId="0" borderId="0" applyNumberFormat="0" applyFill="0" applyBorder="0" applyAlignment="0" applyProtection="0"/>
    <xf numFmtId="49" fontId="94" fillId="0" borderId="0" applyProtection="0">
      <alignment horizontal="left"/>
    </xf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3" fillId="17" borderId="0" applyNumberFormat="0" applyBorder="0" applyAlignment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25">
      <alignment horizontal="left" vertical="center"/>
    </xf>
    <xf numFmtId="0" fontId="54" fillId="0" borderId="0"/>
    <xf numFmtId="0" fontId="58" fillId="14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63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6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0" fillId="0" borderId="0">
      <protection locked="0"/>
    </xf>
    <xf numFmtId="191" fontId="46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68" fillId="0" borderId="0"/>
    <xf numFmtId="0" fontId="54" fillId="0" borderId="0"/>
    <xf numFmtId="0" fontId="54" fillId="0" borderId="0"/>
    <xf numFmtId="38" fontId="98" fillId="0" borderId="0"/>
    <xf numFmtId="0" fontId="54" fillId="0" borderId="0"/>
    <xf numFmtId="187" fontId="0" fillId="0" borderId="0" applyFill="0" applyBorder="0" applyAlignment="0"/>
    <xf numFmtId="0" fontId="68" fillId="0" borderId="0"/>
    <xf numFmtId="9" fontId="46" fillId="0" borderId="0" applyFont="0" applyFill="0" applyBorder="0" applyAlignment="0" applyProtection="0">
      <alignment vertical="center"/>
    </xf>
    <xf numFmtId="0" fontId="0" fillId="0" borderId="0"/>
    <xf numFmtId="202" fontId="0" fillId="0" borderId="0" applyFill="0" applyBorder="0" applyAlignment="0"/>
    <xf numFmtId="0" fontId="0" fillId="0" borderId="0"/>
    <xf numFmtId="0" fontId="50" fillId="12" borderId="0" applyNumberFormat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54" fillId="0" borderId="0"/>
    <xf numFmtId="0" fontId="68" fillId="0" borderId="0"/>
    <xf numFmtId="0" fontId="99" fillId="4" borderId="0" applyNumberFormat="0" applyBorder="0" applyAlignment="0" applyProtection="0">
      <alignment vertical="center"/>
    </xf>
    <xf numFmtId="0" fontId="54" fillId="0" borderId="0"/>
    <xf numFmtId="0" fontId="46" fillId="0" borderId="0">
      <alignment vertical="center"/>
    </xf>
    <xf numFmtId="0" fontId="46" fillId="0" borderId="0">
      <alignment vertical="center"/>
    </xf>
    <xf numFmtId="0" fontId="100" fillId="0" borderId="1">
      <alignment horizontal="center"/>
    </xf>
    <xf numFmtId="0" fontId="54" fillId="0" borderId="0"/>
    <xf numFmtId="0" fontId="0" fillId="0" borderId="0"/>
    <xf numFmtId="178" fontId="0" fillId="0" borderId="0"/>
    <xf numFmtId="0" fontId="54" fillId="0" borderId="0"/>
    <xf numFmtId="0" fontId="54" fillId="0" borderId="0"/>
    <xf numFmtId="0" fontId="46" fillId="0" borderId="0"/>
    <xf numFmtId="0" fontId="0" fillId="0" borderId="0"/>
    <xf numFmtId="0" fontId="60" fillId="12" borderId="0" applyNumberFormat="0" applyBorder="0" applyAlignment="0" applyProtection="0">
      <alignment vertical="center"/>
    </xf>
    <xf numFmtId="0" fontId="54" fillId="0" borderId="0"/>
    <xf numFmtId="0" fontId="45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101" fillId="0" borderId="0"/>
    <xf numFmtId="178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/>
    <xf numFmtId="0" fontId="58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54" fillId="0" borderId="0"/>
    <xf numFmtId="218" fontId="45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4" fillId="0" borderId="0"/>
    <xf numFmtId="10" fontId="83" fillId="0" borderId="0" applyFont="0" applyFill="0" applyBorder="0" applyAlignment="0" applyProtection="0"/>
    <xf numFmtId="9" fontId="46" fillId="0" borderId="0" applyFont="0" applyFill="0" applyBorder="0" applyAlignment="0" applyProtection="0">
      <alignment vertical="center"/>
    </xf>
    <xf numFmtId="0" fontId="54" fillId="0" borderId="0"/>
    <xf numFmtId="0" fontId="102" fillId="0" borderId="26" applyNumberFormat="0" applyFill="0" applyAlignment="0" applyProtection="0">
      <alignment vertical="center"/>
    </xf>
    <xf numFmtId="0" fontId="103" fillId="0" borderId="27">
      <alignment horizontal="center"/>
    </xf>
    <xf numFmtId="0" fontId="45" fillId="0" borderId="0">
      <protection locked="0"/>
    </xf>
    <xf numFmtId="38" fontId="104" fillId="9" borderId="0" applyNumberFormat="0" applyBorder="0" applyAlignment="0" applyProtection="0"/>
    <xf numFmtId="0" fontId="54" fillId="0" borderId="0"/>
    <xf numFmtId="0" fontId="0" fillId="0" borderId="0"/>
    <xf numFmtId="0" fontId="0" fillId="0" borderId="0"/>
    <xf numFmtId="0" fontId="105" fillId="49" borderId="0" applyNumberFormat="0" applyBorder="0" applyAlignment="0" applyProtection="0"/>
    <xf numFmtId="0" fontId="46" fillId="0" borderId="0" applyNumberFormat="0" applyFill="0" applyBorder="0" applyAlignment="0" applyProtection="0"/>
    <xf numFmtId="0" fontId="0" fillId="0" borderId="0"/>
    <xf numFmtId="0" fontId="54" fillId="0" borderId="0"/>
    <xf numFmtId="0" fontId="45" fillId="0" borderId="0"/>
    <xf numFmtId="0" fontId="106" fillId="17" borderId="0" applyNumberFormat="0" applyBorder="0" applyAlignment="0" applyProtection="0">
      <alignment vertical="center"/>
    </xf>
    <xf numFmtId="0" fontId="81" fillId="0" borderId="0">
      <alignment vertical="top"/>
    </xf>
    <xf numFmtId="0" fontId="0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3" fillId="17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46" fillId="18" borderId="14">
      <protection locked="0"/>
    </xf>
    <xf numFmtId="0" fontId="45" fillId="0" borderId="0"/>
    <xf numFmtId="0" fontId="45" fillId="0" borderId="0"/>
    <xf numFmtId="40" fontId="108" fillId="0" borderId="0" applyBorder="0">
      <alignment horizontal="right"/>
    </xf>
    <xf numFmtId="0" fontId="0" fillId="0" borderId="0"/>
    <xf numFmtId="0" fontId="58" fillId="0" borderId="0">
      <alignment vertical="center"/>
    </xf>
    <xf numFmtId="0" fontId="0" fillId="0" borderId="0"/>
    <xf numFmtId="0" fontId="10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39" fillId="51" borderId="0" applyNumberFormat="0" applyBorder="0" applyAlignment="0" applyProtection="0"/>
    <xf numFmtId="0" fontId="68" fillId="0" borderId="0"/>
    <xf numFmtId="0" fontId="0" fillId="0" borderId="0">
      <protection locked="0"/>
    </xf>
    <xf numFmtId="220" fontId="0" fillId="0" borderId="0" applyFill="0" applyBorder="0" applyAlignment="0"/>
    <xf numFmtId="194" fontId="0" fillId="0" borderId="0">
      <protection locked="0"/>
    </xf>
    <xf numFmtId="0" fontId="81" fillId="0" borderId="0">
      <alignment vertical="top"/>
    </xf>
    <xf numFmtId="0" fontId="46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68" fillId="0" borderId="0"/>
    <xf numFmtId="43" fontId="0" fillId="0" borderId="0" applyFont="0" applyFill="0" applyBorder="0" applyAlignment="0" applyProtection="0"/>
    <xf numFmtId="0" fontId="0" fillId="0" borderId="0"/>
    <xf numFmtId="0" fontId="46" fillId="0" borderId="0"/>
    <xf numFmtId="0" fontId="106" fillId="17" borderId="0" applyNumberFormat="0" applyBorder="0" applyAlignment="0" applyProtection="0">
      <alignment vertical="center"/>
    </xf>
    <xf numFmtId="0" fontId="46" fillId="0" borderId="0"/>
    <xf numFmtId="0" fontId="111" fillId="0" borderId="28" applyNumberFormat="0" applyFill="0" applyAlignment="0" applyProtection="0">
      <alignment vertical="center"/>
    </xf>
    <xf numFmtId="178" fontId="0" fillId="0" borderId="0"/>
    <xf numFmtId="0" fontId="0" fillId="0" borderId="0"/>
    <xf numFmtId="0" fontId="58" fillId="0" borderId="0">
      <alignment vertical="center"/>
    </xf>
    <xf numFmtId="0" fontId="44" fillId="52" borderId="0" applyNumberFormat="0" applyBorder="0" applyAlignment="0" applyProtection="0"/>
    <xf numFmtId="49" fontId="46" fillId="0" borderId="0" applyFont="0" applyFill="0" applyBorder="0" applyAlignment="0" applyProtection="0"/>
    <xf numFmtId="0" fontId="68" fillId="0" borderId="0"/>
    <xf numFmtId="194" fontId="0" fillId="0" borderId="0">
      <protection locked="0"/>
    </xf>
    <xf numFmtId="186" fontId="94" fillId="0" borderId="0" applyFill="0" applyBorder="0" applyProtection="0">
      <alignment horizontal="right"/>
    </xf>
    <xf numFmtId="0" fontId="46" fillId="4" borderId="0" applyNumberFormat="0" applyBorder="0" applyAlignment="0" applyProtection="0">
      <alignment vertical="center"/>
    </xf>
    <xf numFmtId="0" fontId="68" fillId="0" borderId="0"/>
    <xf numFmtId="0" fontId="112" fillId="53" borderId="29" applyNumberFormat="0" applyAlignment="0" applyProtection="0">
      <alignment vertical="center"/>
    </xf>
    <xf numFmtId="9" fontId="113" fillId="0" borderId="0" applyFont="0" applyFill="0" applyBorder="0" applyAlignment="0" applyProtection="0"/>
    <xf numFmtId="216" fontId="65" fillId="0" borderId="0" applyFont="0" applyFill="0" applyBorder="0" applyAlignment="0" applyProtection="0"/>
    <xf numFmtId="0" fontId="80" fillId="0" borderId="22" applyNumberFormat="0" applyFill="0" applyAlignment="0" applyProtection="0">
      <alignment vertical="center"/>
    </xf>
    <xf numFmtId="0" fontId="45" fillId="0" borderId="0">
      <protection locked="0"/>
    </xf>
    <xf numFmtId="0" fontId="46" fillId="0" borderId="0">
      <alignment vertical="center"/>
    </xf>
    <xf numFmtId="0" fontId="0" fillId="0" borderId="0"/>
    <xf numFmtId="0" fontId="45" fillId="0" borderId="0">
      <protection locked="0"/>
    </xf>
    <xf numFmtId="39" fontId="65" fillId="0" borderId="0" applyFont="0" applyFill="0" applyBorder="0" applyAlignment="0" applyProtection="0"/>
    <xf numFmtId="0" fontId="46" fillId="0" borderId="0"/>
    <xf numFmtId="0" fontId="45" fillId="0" borderId="0">
      <protection locked="0"/>
    </xf>
    <xf numFmtId="0" fontId="58" fillId="17" borderId="0" applyNumberFormat="0" applyBorder="0" applyAlignment="0" applyProtection="0">
      <alignment vertical="center"/>
    </xf>
    <xf numFmtId="0" fontId="68" fillId="0" borderId="0"/>
    <xf numFmtId="0" fontId="39" fillId="17" borderId="0" applyNumberFormat="0" applyBorder="0" applyAlignment="0" applyProtection="0">
      <alignment vertical="center"/>
    </xf>
    <xf numFmtId="0" fontId="114" fillId="18" borderId="14">
      <protection locked="0"/>
    </xf>
    <xf numFmtId="0" fontId="115" fillId="0" borderId="0"/>
    <xf numFmtId="0" fontId="110" fillId="0" borderId="0"/>
    <xf numFmtId="194" fontId="0" fillId="0" borderId="0">
      <protection locked="0"/>
    </xf>
    <xf numFmtId="0" fontId="58" fillId="0" borderId="0">
      <alignment vertical="center"/>
    </xf>
    <xf numFmtId="0" fontId="116" fillId="0" borderId="30" applyNumberFormat="0" applyFill="0" applyAlignment="0" applyProtection="0">
      <alignment vertical="center"/>
    </xf>
    <xf numFmtId="49" fontId="46" fillId="0" borderId="0" applyFont="0" applyFill="0" applyBorder="0" applyAlignment="0" applyProtection="0"/>
    <xf numFmtId="0" fontId="0" fillId="0" borderId="0"/>
    <xf numFmtId="0" fontId="0" fillId="0" borderId="0"/>
    <xf numFmtId="0" fontId="58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0" fillId="0" borderId="0"/>
    <xf numFmtId="0" fontId="0" fillId="0" borderId="0"/>
    <xf numFmtId="0" fontId="110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0" fontId="99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4" fontId="0" fillId="0" borderId="0">
      <protection locked="0"/>
    </xf>
    <xf numFmtId="0" fontId="35" fillId="17" borderId="0" applyNumberFormat="0" applyBorder="0" applyAlignment="0" applyProtection="0">
      <alignment vertical="center"/>
    </xf>
    <xf numFmtId="0" fontId="117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5" fillId="0" borderId="0"/>
    <xf numFmtId="0" fontId="68" fillId="0" borderId="0"/>
    <xf numFmtId="0" fontId="46" fillId="18" borderId="14">
      <protection locked="0"/>
    </xf>
    <xf numFmtId="0" fontId="68" fillId="0" borderId="0"/>
    <xf numFmtId="0" fontId="45" fillId="0" borderId="0"/>
    <xf numFmtId="0" fontId="0" fillId="0" borderId="0"/>
    <xf numFmtId="0" fontId="100" fillId="0" borderId="0">
      <alignment horizontal="center" vertical="center"/>
    </xf>
    <xf numFmtId="0" fontId="0" fillId="0" borderId="0"/>
    <xf numFmtId="0" fontId="45" fillId="0" borderId="0" applyNumberFormat="0" applyFill="0" applyBorder="0" applyAlignment="0" applyProtection="0"/>
    <xf numFmtId="0" fontId="58" fillId="0" borderId="0"/>
    <xf numFmtId="0" fontId="45" fillId="0" borderId="0"/>
    <xf numFmtId="0" fontId="39" fillId="51" borderId="0" applyNumberFormat="0" applyBorder="0" applyAlignment="0" applyProtection="0"/>
    <xf numFmtId="0" fontId="0" fillId="0" borderId="0"/>
    <xf numFmtId="0" fontId="45" fillId="0" borderId="0"/>
    <xf numFmtId="0" fontId="46" fillId="0" borderId="0"/>
    <xf numFmtId="202" fontId="0" fillId="0" borderId="0" applyFill="0" applyBorder="0" applyAlignment="0"/>
    <xf numFmtId="0" fontId="45" fillId="0" borderId="0"/>
    <xf numFmtId="0" fontId="88" fillId="12" borderId="0" applyNumberFormat="0" applyBorder="0" applyAlignment="0" applyProtection="0">
      <alignment vertical="center"/>
    </xf>
    <xf numFmtId="0" fontId="46" fillId="0" borderId="0"/>
    <xf numFmtId="0" fontId="75" fillId="2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110" fillId="0" borderId="0"/>
    <xf numFmtId="0" fontId="44" fillId="56" borderId="0" applyNumberFormat="0" applyBorder="0" applyAlignment="0" applyProtection="0"/>
    <xf numFmtId="0" fontId="63" fillId="4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81" fillId="0" borderId="0">
      <alignment vertical="top"/>
    </xf>
    <xf numFmtId="0" fontId="0" fillId="0" borderId="0"/>
    <xf numFmtId="0" fontId="110" fillId="0" borderId="0"/>
    <xf numFmtId="0" fontId="35" fillId="48" borderId="0" applyNumberFormat="0" applyBorder="0" applyAlignment="0" applyProtection="0">
      <alignment vertical="center"/>
    </xf>
    <xf numFmtId="0" fontId="68" fillId="0" borderId="0"/>
    <xf numFmtId="0" fontId="45" fillId="0" borderId="0"/>
    <xf numFmtId="0" fontId="45" fillId="0" borderId="0"/>
    <xf numFmtId="0" fontId="35" fillId="2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107" fillId="5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45" fillId="0" borderId="0"/>
    <xf numFmtId="0" fontId="0" fillId="0" borderId="0"/>
    <xf numFmtId="192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45" fillId="0" borderId="0"/>
    <xf numFmtId="211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6" fillId="0" borderId="0">
      <alignment vertical="center"/>
    </xf>
    <xf numFmtId="0" fontId="0" fillId="0" borderId="0">
      <protection locked="0"/>
    </xf>
    <xf numFmtId="204" fontId="94" fillId="0" borderId="0"/>
    <xf numFmtId="0" fontId="91" fillId="45" borderId="0" applyNumberFormat="0" applyBorder="0" applyAlignment="0" applyProtection="0">
      <alignment vertical="center"/>
    </xf>
    <xf numFmtId="214" fontId="94" fillId="0" borderId="0" applyFill="0" applyBorder="0" applyProtection="0">
      <alignment horizontal="right"/>
    </xf>
    <xf numFmtId="0" fontId="0" fillId="0" borderId="0">
      <protection locked="0"/>
    </xf>
    <xf numFmtId="194" fontId="0" fillId="0" borderId="0">
      <protection locked="0"/>
    </xf>
    <xf numFmtId="0" fontId="0" fillId="0" borderId="0">
      <protection locked="0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7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198" fontId="45" fillId="0" borderId="0" applyFont="0" applyFill="0" applyBorder="0" applyAlignment="0" applyProtection="0"/>
    <xf numFmtId="0" fontId="0" fillId="0" borderId="0"/>
    <xf numFmtId="0" fontId="60" fillId="12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195" fontId="85" fillId="0" borderId="0" applyFont="0" applyFill="0" applyBorder="0" applyAlignment="0" applyProtection="0"/>
    <xf numFmtId="0" fontId="46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14" borderId="0" applyNumberFormat="0" applyBorder="0" applyAlignment="0" applyProtection="0">
      <alignment vertical="center"/>
    </xf>
    <xf numFmtId="0" fontId="0" fillId="0" borderId="0"/>
    <xf numFmtId="0" fontId="106" fillId="17" borderId="0" applyNumberFormat="0" applyBorder="0" applyAlignment="0" applyProtection="0">
      <alignment vertical="center"/>
    </xf>
    <xf numFmtId="0" fontId="104" fillId="61" borderId="1"/>
    <xf numFmtId="0" fontId="0" fillId="0" borderId="0"/>
    <xf numFmtId="0" fontId="58" fillId="12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200" fontId="0" fillId="0" borderId="0" applyFont="0" applyFill="0" applyProtection="0"/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68" fillId="0" borderId="0"/>
    <xf numFmtId="0" fontId="45" fillId="0" borderId="0"/>
    <xf numFmtId="0" fontId="0" fillId="0" borderId="0"/>
    <xf numFmtId="0" fontId="45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0" fontId="0" fillId="0" borderId="0"/>
    <xf numFmtId="0" fontId="45" fillId="0" borderId="0"/>
    <xf numFmtId="177" fontId="46" fillId="62" borderId="0"/>
    <xf numFmtId="0" fontId="119" fillId="58" borderId="0" applyNumberFormat="0"/>
    <xf numFmtId="0" fontId="54" fillId="0" borderId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4" fillId="0" borderId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7" fillId="60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120" fillId="63" borderId="0" applyNumberFormat="0" applyBorder="0" applyAlignment="0" applyProtection="0"/>
    <xf numFmtId="0" fontId="68" fillId="0" borderId="0"/>
    <xf numFmtId="0" fontId="57" fillId="1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45" fillId="0" borderId="0"/>
    <xf numFmtId="0" fontId="49" fillId="64" borderId="0" applyNumberFormat="0" applyBorder="0" applyAlignment="0" applyProtection="0"/>
    <xf numFmtId="0" fontId="0" fillId="0" borderId="0"/>
    <xf numFmtId="0" fontId="58" fillId="4" borderId="0" applyNumberFormat="0" applyBorder="0" applyAlignment="0" applyProtection="0">
      <alignment vertical="center"/>
    </xf>
    <xf numFmtId="0" fontId="0" fillId="0" borderId="0"/>
    <xf numFmtId="184" fontId="46" fillId="0" borderId="0" applyFont="0" applyFill="0" applyBorder="0" applyAlignment="0" applyProtection="0"/>
    <xf numFmtId="0" fontId="0" fillId="0" borderId="0">
      <protection locked="0"/>
    </xf>
    <xf numFmtId="0" fontId="46" fillId="17" borderId="0" applyNumberFormat="0" applyBorder="0" applyAlignment="0" applyProtection="0">
      <alignment vertical="center"/>
    </xf>
    <xf numFmtId="0" fontId="68" fillId="0" borderId="0"/>
    <xf numFmtId="0" fontId="81" fillId="0" borderId="0">
      <alignment vertical="top"/>
    </xf>
    <xf numFmtId="0" fontId="45" fillId="0" borderId="0"/>
    <xf numFmtId="221" fontId="121" fillId="0" borderId="0"/>
    <xf numFmtId="0" fontId="0" fillId="0" borderId="0"/>
    <xf numFmtId="0" fontId="46" fillId="0" borderId="0">
      <alignment vertical="center"/>
    </xf>
    <xf numFmtId="0" fontId="54" fillId="0" borderId="0"/>
    <xf numFmtId="0" fontId="49" fillId="65" borderId="0" applyNumberFormat="0" applyBorder="0" applyAlignment="0" applyProtection="0"/>
    <xf numFmtId="0" fontId="45" fillId="0" borderId="0"/>
    <xf numFmtId="0" fontId="0" fillId="0" borderId="0"/>
    <xf numFmtId="0" fontId="68" fillId="0" borderId="0"/>
    <xf numFmtId="0" fontId="45" fillId="0" borderId="0"/>
    <xf numFmtId="0" fontId="46" fillId="0" borderId="0">
      <alignment vertical="center"/>
      <protection locked="0"/>
    </xf>
    <xf numFmtId="0" fontId="45" fillId="0" borderId="0"/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0" fillId="0" borderId="0"/>
    <xf numFmtId="0" fontId="0" fillId="0" borderId="0"/>
    <xf numFmtId="0" fontId="104" fillId="9" borderId="1"/>
    <xf numFmtId="0" fontId="107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5" fillId="0" borderId="0"/>
    <xf numFmtId="4" fontId="56" fillId="0" borderId="0">
      <alignment horizontal="right"/>
    </xf>
    <xf numFmtId="0" fontId="120" fillId="66" borderId="0" applyNumberFormat="0" applyBorder="0" applyAlignment="0" applyProtection="0"/>
    <xf numFmtId="191" fontId="0" fillId="0" borderId="0" applyFont="0" applyFill="0" applyBorder="0" applyAlignment="0" applyProtection="0"/>
    <xf numFmtId="0" fontId="0" fillId="0" borderId="0"/>
    <xf numFmtId="0" fontId="57" fillId="67" borderId="0" applyNumberFormat="0" applyBorder="0" applyAlignment="0" applyProtection="0">
      <alignment vertical="center"/>
    </xf>
    <xf numFmtId="223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186" fontId="94" fillId="0" borderId="0" applyFill="0" applyBorder="0" applyProtection="0">
      <alignment horizontal="right"/>
    </xf>
    <xf numFmtId="219" fontId="122" fillId="0" borderId="0" applyFill="0" applyBorder="0" applyProtection="0">
      <alignment horizontal="center"/>
    </xf>
    <xf numFmtId="3" fontId="85" fillId="0" borderId="0" applyFont="0" applyFill="0" applyBorder="0" applyAlignment="0" applyProtection="0"/>
    <xf numFmtId="0" fontId="0" fillId="0" borderId="0"/>
    <xf numFmtId="176" fontId="94" fillId="0" borderId="0" applyFill="0" applyBorder="0" applyProtection="0">
      <alignment horizontal="right"/>
    </xf>
    <xf numFmtId="222" fontId="122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224" fontId="123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225" fontId="94" fillId="0" borderId="0" applyFill="0" applyBorder="0" applyProtection="0">
      <alignment horizontal="right"/>
    </xf>
    <xf numFmtId="215" fontId="94" fillId="0" borderId="0" applyFill="0" applyBorder="0" applyProtection="0">
      <alignment horizontal="right"/>
    </xf>
    <xf numFmtId="0" fontId="42" fillId="0" borderId="0"/>
    <xf numFmtId="0" fontId="46" fillId="0" borderId="0"/>
    <xf numFmtId="0" fontId="58" fillId="2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14" fillId="18" borderId="14">
      <protection locked="0"/>
    </xf>
    <xf numFmtId="0" fontId="50" fillId="12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226" fontId="46" fillId="0" borderId="0" applyFont="0" applyFill="0" applyBorder="0" applyAlignment="0" applyProtection="0"/>
    <xf numFmtId="0" fontId="58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6" fillId="0" borderId="0">
      <alignment vertical="center"/>
    </xf>
    <xf numFmtId="177" fontId="46" fillId="62" borderId="0"/>
    <xf numFmtId="0" fontId="58" fillId="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227" fontId="0" fillId="0" borderId="0"/>
    <xf numFmtId="0" fontId="58" fillId="24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49" fillId="64" borderId="0" applyNumberFormat="0" applyBorder="0" applyAlignment="0" applyProtection="0"/>
    <xf numFmtId="0" fontId="58" fillId="68" borderId="0" applyNumberFormat="0" applyBorder="0" applyAlignment="0" applyProtection="0">
      <alignment vertical="center"/>
    </xf>
    <xf numFmtId="0" fontId="46" fillId="0" borderId="0">
      <alignment vertical="center"/>
    </xf>
    <xf numFmtId="0" fontId="35" fillId="14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14" fillId="18" borderId="14">
      <protection locked="0"/>
    </xf>
    <xf numFmtId="0" fontId="109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107" fillId="67" borderId="0" applyNumberFormat="0" applyBorder="0" applyAlignment="0" applyProtection="0">
      <alignment vertical="center"/>
    </xf>
    <xf numFmtId="0" fontId="57" fillId="67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46" fillId="60" borderId="0" applyNumberFormat="0" applyBorder="0" applyAlignment="0" applyProtection="0"/>
    <xf numFmtId="0" fontId="58" fillId="0" borderId="0">
      <alignment vertical="center"/>
    </xf>
    <xf numFmtId="0" fontId="107" fillId="14" borderId="0" applyNumberFormat="0" applyBorder="0" applyAlignment="0" applyProtection="0">
      <alignment vertical="center"/>
    </xf>
    <xf numFmtId="0" fontId="107" fillId="48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229" fontId="83" fillId="0" borderId="0" applyFont="0" applyFill="0" applyBorder="0" applyAlignment="0" applyProtection="0"/>
    <xf numFmtId="0" fontId="57" fillId="6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177" fontId="46" fillId="69" borderId="0"/>
    <xf numFmtId="0" fontId="68" fillId="0" borderId="0">
      <protection locked="0"/>
    </xf>
    <xf numFmtId="0" fontId="49" fillId="65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6" fillId="70" borderId="0" applyNumberFormat="0" applyBorder="0" applyAlignment="0" applyProtection="0"/>
    <xf numFmtId="0" fontId="99" fillId="4" borderId="0" applyNumberFormat="0" applyBorder="0" applyAlignment="0" applyProtection="0">
      <alignment vertical="center"/>
    </xf>
    <xf numFmtId="178" fontId="0" fillId="0" borderId="0"/>
    <xf numFmtId="0" fontId="44" fillId="52" borderId="0" applyNumberFormat="0" applyBorder="0" applyAlignment="0" applyProtection="0"/>
    <xf numFmtId="0" fontId="49" fillId="71" borderId="0" applyNumberFormat="0" applyBorder="0" applyAlignment="0" applyProtection="0"/>
    <xf numFmtId="0" fontId="46" fillId="72" borderId="0" applyNumberFormat="0" applyBorder="0" applyAlignment="0" applyProtection="0"/>
    <xf numFmtId="182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5" borderId="0" applyNumberFormat="0" applyBorder="0" applyAlignment="0" applyProtection="0"/>
    <xf numFmtId="202" fontId="0" fillId="0" borderId="0" applyFill="0" applyBorder="0" applyAlignment="0"/>
    <xf numFmtId="9" fontId="46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9" fillId="7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41" fontId="94" fillId="0" borderId="0" applyFont="0" applyFill="0" applyBorder="0" applyAlignment="0" applyProtection="0"/>
    <xf numFmtId="0" fontId="49" fillId="74" borderId="0" applyNumberFormat="0" applyBorder="0" applyAlignment="0" applyProtection="0"/>
    <xf numFmtId="0" fontId="44" fillId="52" borderId="0" applyNumberFormat="0" applyBorder="0" applyAlignment="0" applyProtection="0"/>
    <xf numFmtId="0" fontId="99" fillId="4" borderId="0" applyNumberFormat="0" applyBorder="0" applyAlignment="0" applyProtection="0">
      <alignment vertical="center"/>
    </xf>
    <xf numFmtId="0" fontId="44" fillId="75" borderId="0" applyNumberFormat="0" applyBorder="0" applyAlignment="0" applyProtection="0"/>
    <xf numFmtId="0" fontId="49" fillId="75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228" fontId="81" fillId="0" borderId="0" applyFill="0" applyBorder="0" applyAlignment="0"/>
    <xf numFmtId="179" fontId="45" fillId="0" borderId="0" applyFill="0" applyBorder="0" applyAlignment="0"/>
    <xf numFmtId="202" fontId="0" fillId="0" borderId="0" applyFill="0" applyBorder="0" applyAlignment="0"/>
    <xf numFmtId="193" fontId="0" fillId="0" borderId="0" applyFill="0" applyBorder="0" applyAlignment="0"/>
    <xf numFmtId="9" fontId="65" fillId="0" borderId="0" applyFont="0" applyFill="0" applyBorder="0" applyAlignment="0" applyProtection="0"/>
    <xf numFmtId="9" fontId="68" fillId="0" borderId="0" applyFont="0" applyFill="0" applyBorder="0" applyAlignment="0" applyProtection="0"/>
    <xf numFmtId="202" fontId="0" fillId="0" borderId="0" applyFill="0" applyBorder="0" applyAlignment="0"/>
    <xf numFmtId="25" fontId="65" fillId="0" borderId="0" applyFont="0" applyFill="0" applyBorder="0" applyAlignment="0" applyProtection="0"/>
    <xf numFmtId="0" fontId="86" fillId="9" borderId="11" applyNumberFormat="0" applyAlignment="0" applyProtection="0">
      <alignment vertical="center"/>
    </xf>
    <xf numFmtId="0" fontId="127" fillId="53" borderId="29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8" fillId="0" borderId="32" applyNumberFormat="0" applyFill="0" applyProtection="0">
      <alignment horizontal="center"/>
    </xf>
    <xf numFmtId="0" fontId="129" fillId="0" borderId="0" applyFill="0" applyBorder="0">
      <alignment horizontal="right"/>
    </xf>
    <xf numFmtId="0" fontId="50" fillId="12" borderId="0" applyNumberFormat="0" applyBorder="0" applyAlignment="0" applyProtection="0">
      <alignment vertical="center"/>
    </xf>
    <xf numFmtId="0" fontId="130" fillId="0" borderId="33"/>
    <xf numFmtId="0" fontId="45" fillId="0" borderId="0" applyFill="0" applyBorder="0">
      <alignment horizontal="right"/>
    </xf>
    <xf numFmtId="178" fontId="0" fillId="0" borderId="0"/>
    <xf numFmtId="178" fontId="0" fillId="0" borderId="0"/>
    <xf numFmtId="178" fontId="0" fillId="0" borderId="0"/>
    <xf numFmtId="0" fontId="131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7" fontId="0" fillId="0" borderId="0" applyFont="0" applyFill="0" applyBorder="0" applyAlignment="0" applyProtection="0"/>
    <xf numFmtId="0" fontId="54" fillId="0" borderId="0"/>
    <xf numFmtId="205" fontId="94" fillId="0" borderId="0"/>
    <xf numFmtId="187" fontId="0" fillId="0" borderId="0" applyFill="0" applyBorder="0" applyAlignment="0"/>
    <xf numFmtId="196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37" fontId="65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32" fillId="0" borderId="0" applyProtection="0"/>
    <xf numFmtId="0" fontId="0" fillId="0" borderId="0" applyFont="0" applyFill="0" applyBorder="0" applyAlignment="0" applyProtection="0"/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187" fontId="0" fillId="0" borderId="0" applyFill="0" applyBorder="0" applyAlignment="0"/>
    <xf numFmtId="185" fontId="45" fillId="0" borderId="0" applyFont="0" applyFill="0" applyBorder="0" applyAlignment="0" applyProtection="0"/>
    <xf numFmtId="181" fontId="94" fillId="0" borderId="0"/>
    <xf numFmtId="0" fontId="133" fillId="0" borderId="0" applyNumberFormat="0" applyAlignment="0">
      <alignment horizontal="left"/>
    </xf>
    <xf numFmtId="0" fontId="50" fillId="12" borderId="0" applyNumberFormat="0" applyBorder="0" applyAlignment="0" applyProtection="0">
      <alignment vertical="center"/>
    </xf>
    <xf numFmtId="0" fontId="134" fillId="0" borderId="0" applyNumberFormat="0" applyAlignment="0"/>
    <xf numFmtId="9" fontId="46" fillId="0" borderId="0" applyFont="0" applyFill="0" applyBorder="0" applyAlignment="0" applyProtection="0">
      <alignment vertical="center"/>
    </xf>
    <xf numFmtId="230" fontId="83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14" fontId="81" fillId="0" borderId="0" applyFill="0" applyBorder="0" applyAlignment="0"/>
    <xf numFmtId="0" fontId="115" fillId="0" borderId="0"/>
    <xf numFmtId="15" fontId="85" fillId="0" borderId="0"/>
    <xf numFmtId="0" fontId="63" fillId="4" borderId="0" applyNumberFormat="0" applyBorder="0" applyAlignment="0" applyProtection="0">
      <alignment vertical="center"/>
    </xf>
    <xf numFmtId="217" fontId="94" fillId="0" borderId="0"/>
    <xf numFmtId="193" fontId="0" fillId="0" borderId="0" applyFill="0" applyBorder="0" applyAlignment="0"/>
    <xf numFmtId="202" fontId="0" fillId="0" borderId="0" applyFill="0" applyBorder="0" applyAlignment="0"/>
    <xf numFmtId="201" fontId="46" fillId="0" borderId="0" applyFont="0" applyFill="0" applyBorder="0" applyAlignment="0" applyProtection="0"/>
    <xf numFmtId="0" fontId="109" fillId="24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07" fillId="76" borderId="0" applyNumberFormat="0" applyBorder="0" applyAlignment="0" applyProtection="0">
      <alignment vertical="center"/>
    </xf>
    <xf numFmtId="2" fontId="132" fillId="0" borderId="0" applyProtection="0"/>
    <xf numFmtId="183" fontId="115" fillId="0" borderId="0">
      <alignment horizontal="right"/>
    </xf>
    <xf numFmtId="0" fontId="0" fillId="0" borderId="0"/>
    <xf numFmtId="43" fontId="46" fillId="0" borderId="0" applyFon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136" fillId="0" borderId="0">
      <alignment horizontal="left"/>
    </xf>
    <xf numFmtId="0" fontId="50" fillId="12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96" fillId="0" borderId="34" applyNumberFormat="0" applyAlignment="0" applyProtection="0">
      <alignment horizontal="left" vertical="center"/>
    </xf>
    <xf numFmtId="0" fontId="137" fillId="0" borderId="0" applyProtection="0"/>
    <xf numFmtId="0" fontId="96" fillId="0" borderId="0" applyProtection="0"/>
    <xf numFmtId="0" fontId="50" fillId="12" borderId="0" applyNumberFormat="0" applyBorder="0" applyAlignment="0" applyProtection="0">
      <alignment vertical="center"/>
    </xf>
    <xf numFmtId="38" fontId="13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0" fillId="24" borderId="0" applyNumberFormat="0" applyBorder="0" applyAlignment="0" applyProtection="0">
      <alignment vertical="center"/>
    </xf>
    <xf numFmtId="10" fontId="104" fillId="77" borderId="1" applyNumberFormat="0" applyBorder="0" applyAlignment="0" applyProtection="0"/>
    <xf numFmtId="196" fontId="139" fillId="62" borderId="0"/>
    <xf numFmtId="0" fontId="0" fillId="0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46" fillId="45" borderId="11" applyNumberFormat="0" applyAlignment="0" applyProtection="0"/>
    <xf numFmtId="0" fontId="46" fillId="54" borderId="0" applyNumberFormat="0" applyFont="0" applyBorder="0" applyAlignment="0" applyProtection="0">
      <alignment horizontal="right"/>
    </xf>
    <xf numFmtId="0" fontId="58" fillId="77" borderId="35" applyNumberFormat="0" applyFon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38" fontId="140" fillId="0" borderId="0"/>
    <xf numFmtId="0" fontId="46" fillId="3" borderId="23" applyNumberFormat="0" applyAlignment="0" applyProtection="0"/>
    <xf numFmtId="0" fontId="63" fillId="4" borderId="0" applyNumberFormat="0" applyBorder="0" applyAlignment="0" applyProtection="0">
      <alignment vertical="center"/>
    </xf>
    <xf numFmtId="38" fontId="129" fillId="0" borderId="0"/>
    <xf numFmtId="0" fontId="63" fillId="17" borderId="0" applyNumberFormat="0" applyBorder="0" applyAlignment="0" applyProtection="0">
      <alignment vertical="center"/>
    </xf>
    <xf numFmtId="0" fontId="94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202" fontId="0" fillId="0" borderId="0" applyFill="0" applyBorder="0" applyAlignment="0"/>
    <xf numFmtId="0" fontId="132" fillId="0" borderId="36" applyProtection="0"/>
    <xf numFmtId="196" fontId="141" fillId="69" borderId="0"/>
    <xf numFmtId="177" fontId="46" fillId="69" borderId="0"/>
    <xf numFmtId="0" fontId="46" fillId="0" borderId="0">
      <alignment vertical="center"/>
    </xf>
    <xf numFmtId="0" fontId="99" fillId="17" borderId="0" applyNumberFormat="0" applyBorder="0" applyAlignment="0" applyProtection="0">
      <alignment vertical="center"/>
    </xf>
    <xf numFmtId="38" fontId="85" fillId="0" borderId="0" applyFont="0" applyFill="0" applyBorder="0" applyAlignment="0" applyProtection="0"/>
    <xf numFmtId="192" fontId="0" fillId="0" borderId="0" applyFont="0" applyFill="0" applyBorder="0" applyAlignment="0" applyProtection="0"/>
    <xf numFmtId="206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8" fillId="77" borderId="35" applyNumberFormat="0" applyFont="0" applyAlignment="0" applyProtection="0">
      <alignment vertical="center"/>
    </xf>
    <xf numFmtId="0" fontId="143" fillId="9" borderId="23" applyNumberFormat="0" applyAlignment="0" applyProtection="0">
      <alignment vertical="center"/>
    </xf>
    <xf numFmtId="40" fontId="144" fillId="3" borderId="0">
      <alignment horizontal="right"/>
    </xf>
    <xf numFmtId="10" fontId="94" fillId="0" borderId="0" applyFont="0" applyFill="0" applyBorder="0" applyAlignment="0" applyProtection="0"/>
    <xf numFmtId="220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7" fontId="0" fillId="0" borderId="0" applyFill="0" applyBorder="0" applyAlignment="0"/>
    <xf numFmtId="0" fontId="120" fillId="78" borderId="0" applyNumberFormat="0" applyBorder="0" applyAlignment="0" applyProtection="0"/>
    <xf numFmtId="0" fontId="63" fillId="4" borderId="0" applyNumberFormat="0" applyBorder="0" applyAlignment="0" applyProtection="0">
      <alignment vertical="center"/>
    </xf>
    <xf numFmtId="202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3">
      <alignment horizontal="center"/>
    </xf>
    <xf numFmtId="0" fontId="105" fillId="49" borderId="0" applyNumberFormat="0" applyBorder="0" applyAlignment="0" applyProtection="0"/>
    <xf numFmtId="0" fontId="85" fillId="79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188" fontId="46" fillId="0" borderId="0" applyNumberFormat="0" applyFill="0" applyBorder="0" applyAlignment="0" applyProtection="0">
      <alignment horizontal="left"/>
    </xf>
    <xf numFmtId="0" fontId="146" fillId="0" borderId="0" applyNumberForma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147" fillId="0" borderId="0">
      <alignment horizontal="left"/>
    </xf>
    <xf numFmtId="43" fontId="104" fillId="0" borderId="37"/>
    <xf numFmtId="0" fontId="130" fillId="0" borderId="0"/>
    <xf numFmtId="0" fontId="46" fillId="18" borderId="14">
      <protection locked="0"/>
    </xf>
    <xf numFmtId="0" fontId="139" fillId="0" borderId="0"/>
    <xf numFmtId="0" fontId="114" fillId="18" borderId="14">
      <protection locked="0"/>
    </xf>
    <xf numFmtId="0" fontId="46" fillId="0" borderId="0">
      <alignment vertical="center"/>
    </xf>
    <xf numFmtId="0" fontId="114" fillId="18" borderId="14">
      <protection locked="0"/>
    </xf>
    <xf numFmtId="0" fontId="46" fillId="18" borderId="14">
      <protection locked="0"/>
    </xf>
    <xf numFmtId="0" fontId="46" fillId="18" borderId="14">
      <protection locked="0"/>
    </xf>
    <xf numFmtId="0" fontId="46" fillId="18" borderId="14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232" fontId="81" fillId="0" borderId="0" applyFill="0" applyBorder="0" applyAlignment="0"/>
    <xf numFmtId="0" fontId="109" fillId="2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231" fontId="0" fillId="0" borderId="0" applyFill="0" applyBorder="0" applyAlignment="0"/>
    <xf numFmtId="233" fontId="45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58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125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/>
    <xf numFmtId="9" fontId="149" fillId="0" borderId="0" applyFont="0" applyFill="0" applyBorder="0" applyAlignment="0" applyProtection="0"/>
    <xf numFmtId="0" fontId="45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191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9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0" fillId="0" borderId="30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1" fillId="0" borderId="21" applyNumberFormat="0" applyFill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31" applyNumberFormat="0" applyFill="0" applyProtection="0">
      <alignment horizontal="right"/>
    </xf>
    <xf numFmtId="0" fontId="152" fillId="0" borderId="0"/>
    <xf numFmtId="0" fontId="116" fillId="0" borderId="30" applyNumberFormat="0" applyFill="0" applyAlignment="0" applyProtection="0">
      <alignment vertical="center"/>
    </xf>
    <xf numFmtId="0" fontId="117" fillId="0" borderId="26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8" fillId="0" borderId="21" applyNumberFormat="0" applyFill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53" fillId="0" borderId="31" applyNumberFormat="0" applyFill="0" applyProtection="0">
      <alignment horizontal="center"/>
    </xf>
    <xf numFmtId="0" fontId="39" fillId="4" borderId="0" applyNumberFormat="0" applyBorder="0" applyAlignment="0" applyProtection="0">
      <alignment vertic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12" applyNumberFormat="0" applyFill="0" applyProtection="0">
      <alignment horizontal="center"/>
    </xf>
    <xf numFmtId="0" fontId="0" fillId="0" borderId="0"/>
    <xf numFmtId="0" fontId="109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75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157" fillId="0" borderId="0"/>
    <xf numFmtId="0" fontId="60" fillId="12" borderId="0" applyNumberFormat="0" applyBorder="0" applyAlignment="0" applyProtection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58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159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58" fillId="0" borderId="0">
      <alignment vertical="center"/>
    </xf>
    <xf numFmtId="0" fontId="89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0" fillId="0" borderId="0"/>
    <xf numFmtId="0" fontId="160" fillId="23" borderId="11" applyNumberFormat="0" applyAlignment="0" applyProtection="0">
      <alignment vertical="center"/>
    </xf>
    <xf numFmtId="0" fontId="58" fillId="0" borderId="0">
      <alignment vertical="center"/>
    </xf>
    <xf numFmtId="0" fontId="89" fillId="4" borderId="0" applyNumberFormat="0" applyBorder="0" applyAlignment="0" applyProtection="0">
      <alignment vertical="center"/>
    </xf>
    <xf numFmtId="0" fontId="0" fillId="0" borderId="0"/>
    <xf numFmtId="0" fontId="72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77" borderId="35" applyNumberFormat="0" applyFont="0" applyAlignment="0" applyProtection="0">
      <alignment vertical="center"/>
    </xf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0" fontId="158" fillId="0" borderId="0" applyFill="0" applyBorder="0" applyAlignment="0"/>
    <xf numFmtId="0" fontId="63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94" fillId="0" borderId="0"/>
    <xf numFmtId="0" fontId="39" fillId="17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7" fillId="53" borderId="29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2" applyNumberFormat="0" applyFill="0" applyProtection="0">
      <alignment horizontal="left"/>
    </xf>
    <xf numFmtId="0" fontId="164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3" fillId="9" borderId="23" applyNumberFormat="0" applyAlignment="0" applyProtection="0">
      <alignment vertical="center"/>
    </xf>
    <xf numFmtId="1" fontId="0" fillId="0" borderId="12" applyFill="0" applyProtection="0">
      <alignment horizontal="center"/>
    </xf>
    <xf numFmtId="199" fontId="110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236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6" fillId="0" borderId="0" applyFont="0" applyFill="0" applyBorder="0" applyAlignment="0" applyProtection="0"/>
    <xf numFmtId="237" fontId="126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8" fillId="0" borderId="0" xfId="0" applyFont="1" applyBorder="1" applyAlignment="1" applyProtection="1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238" fontId="23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49" fontId="23" fillId="0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0" fontId="25" fillId="0" borderId="3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 wrapText="1"/>
    </xf>
    <xf numFmtId="239" fontId="25" fillId="0" borderId="3" xfId="0" applyNumberFormat="1" applyFont="1" applyFill="1" applyBorder="1" applyAlignment="1" applyProtection="1">
      <alignment horizontal="center" vertical="center"/>
    </xf>
    <xf numFmtId="49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center" vertical="center"/>
    </xf>
    <xf numFmtId="238" fontId="25" fillId="0" borderId="3" xfId="0" applyNumberFormat="1" applyFont="1" applyFill="1" applyBorder="1" applyAlignment="1" applyProtection="1">
      <alignment horizontal="center" vertical="center"/>
    </xf>
    <xf numFmtId="239" fontId="21" fillId="0" borderId="3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189" fontId="25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18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left" vertical="center"/>
    </xf>
    <xf numFmtId="238" fontId="21" fillId="0" borderId="3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189" fontId="21" fillId="0" borderId="1" xfId="0" applyNumberFormat="1" applyFont="1" applyFill="1" applyBorder="1" applyAlignment="1" applyProtection="1">
      <alignment horizontal="right"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189" fontId="27" fillId="0" borderId="1" xfId="0" applyNumberFormat="1" applyFont="1" applyFill="1" applyBorder="1" applyAlignment="1" applyProtection="1">
      <alignment horizontal="center" vertical="center" wrapText="1"/>
    </xf>
    <xf numFmtId="189" fontId="25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0" applyFont="1"/>
    <xf numFmtId="0" fontId="0" fillId="0" borderId="0" xfId="0" applyFont="1"/>
    <xf numFmtId="238" fontId="25" fillId="0" borderId="1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/>
    <xf numFmtId="238" fontId="21" fillId="0" borderId="1" xfId="0" applyNumberFormat="1" applyFont="1" applyFill="1" applyBorder="1" applyAlignment="1" applyProtection="1">
      <alignment horizontal="center" vertical="center" wrapText="1"/>
    </xf>
    <xf numFmtId="189" fontId="21" fillId="0" borderId="1" xfId="0" applyNumberFormat="1" applyFont="1" applyFill="1" applyBorder="1" applyAlignment="1" applyProtection="1">
      <alignment horizontal="right" vertical="center"/>
    </xf>
    <xf numFmtId="189" fontId="25" fillId="0" borderId="1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/>
    </xf>
    <xf numFmtId="189" fontId="25" fillId="0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 applyProtection="1">
      <alignment horizontal="left" vertical="center"/>
    </xf>
    <xf numFmtId="189" fontId="21" fillId="0" borderId="3" xfId="0" applyNumberFormat="1" applyFont="1" applyFill="1" applyBorder="1" applyAlignment="1" applyProtection="1">
      <alignment horizontal="center" vertical="center" wrapText="1"/>
    </xf>
    <xf numFmtId="189" fontId="21" fillId="0" borderId="1" xfId="692" applyNumberFormat="1" applyFont="1" applyFill="1" applyBorder="1" applyAlignment="1" applyProtection="1">
      <alignment vertical="center"/>
    </xf>
    <xf numFmtId="189" fontId="21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Fill="1" applyBorder="1" applyAlignment="1" applyProtection="1">
      <alignment horizontal="right" vertical="center"/>
    </xf>
    <xf numFmtId="0" fontId="21" fillId="0" borderId="3" xfId="0" applyFont="1" applyBorder="1" applyAlignment="1" applyProtection="1">
      <alignment horizontal="right" vertical="center"/>
    </xf>
    <xf numFmtId="189" fontId="21" fillId="0" borderId="3" xfId="0" applyNumberFormat="1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left" vertical="center"/>
    </xf>
    <xf numFmtId="189" fontId="0" fillId="0" borderId="1" xfId="0" applyNumberFormat="1" applyBorder="1"/>
    <xf numFmtId="0" fontId="20" fillId="0" borderId="0" xfId="913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238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21" fillId="0" borderId="1" xfId="692" applyFont="1" applyFill="1" applyBorder="1" applyAlignment="1" applyProtection="1">
      <alignment vertical="center"/>
    </xf>
    <xf numFmtId="189" fontId="21" fillId="0" borderId="1" xfId="0" applyNumberFormat="1" applyFont="1" applyFill="1" applyBorder="1" applyAlignment="1" applyProtection="1">
      <alignment horizontal="center" vertical="center"/>
    </xf>
    <xf numFmtId="189" fontId="32" fillId="0" borderId="1" xfId="0" applyNumberFormat="1" applyFont="1" applyFill="1" applyBorder="1" applyAlignment="1">
      <alignment horizontal="center" vertical="center"/>
    </xf>
    <xf numFmtId="0" fontId="21" fillId="0" borderId="1" xfId="692" applyFont="1" applyBorder="1" applyAlignment="1" applyProtection="1">
      <alignment vertical="center"/>
    </xf>
    <xf numFmtId="189" fontId="21" fillId="0" borderId="1" xfId="0" applyNumberFormat="1" applyFont="1" applyBorder="1" applyAlignment="1" applyProtection="1">
      <alignment horizontal="center" vertical="center"/>
    </xf>
    <xf numFmtId="0" fontId="25" fillId="0" borderId="1" xfId="692" applyFont="1" applyFill="1" applyBorder="1" applyAlignment="1" applyProtection="1">
      <alignment horizontal="center" vertical="center"/>
    </xf>
    <xf numFmtId="189" fontId="25" fillId="0" borderId="1" xfId="0" applyNumberFormat="1" applyFont="1" applyFill="1" applyBorder="1" applyAlignment="1" applyProtection="1">
      <alignment horizontal="center" vertical="center"/>
    </xf>
    <xf numFmtId="0" fontId="0" fillId="0" borderId="0" xfId="692" applyFill="1"/>
    <xf numFmtId="0" fontId="18" fillId="0" borderId="0" xfId="692" applyFont="1" applyBorder="1" applyAlignment="1" applyProtection="1"/>
    <xf numFmtId="0" fontId="0" fillId="0" borderId="0" xfId="692"/>
    <xf numFmtId="0" fontId="24" fillId="0" borderId="0" xfId="692" applyFont="1" applyBorder="1" applyAlignment="1" applyProtection="1">
      <alignment vertical="center" wrapText="1"/>
    </xf>
    <xf numFmtId="0" fontId="20" fillId="0" borderId="0" xfId="692" applyFont="1" applyBorder="1" applyAlignment="1" applyProtection="1">
      <alignment horizontal="center" vertical="center"/>
    </xf>
    <xf numFmtId="0" fontId="21" fillId="0" borderId="0" xfId="692" applyFont="1" applyBorder="1" applyAlignment="1" applyProtection="1">
      <alignment vertical="center"/>
    </xf>
    <xf numFmtId="0" fontId="21" fillId="0" borderId="0" xfId="692" applyFont="1" applyBorder="1" applyAlignment="1" applyProtection="1"/>
    <xf numFmtId="0" fontId="21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189" fontId="21" fillId="0" borderId="1" xfId="692" applyNumberFormat="1" applyFont="1" applyFill="1" applyBorder="1" applyAlignment="1" applyProtection="1">
      <alignment horizontal="center" vertical="center"/>
    </xf>
    <xf numFmtId="189" fontId="21" fillId="0" borderId="1" xfId="692" applyNumberFormat="1" applyFont="1" applyFill="1" applyBorder="1" applyAlignment="1" applyProtection="1">
      <alignment horizontal="right" vertical="center" wrapText="1"/>
    </xf>
    <xf numFmtId="0" fontId="18" fillId="0" borderId="0" xfId="692" applyFont="1" applyFill="1" applyBorder="1" applyAlignment="1" applyProtection="1"/>
    <xf numFmtId="189" fontId="21" fillId="0" borderId="1" xfId="692" applyNumberFormat="1" applyFont="1" applyFill="1" applyBorder="1" applyAlignment="1" applyProtection="1">
      <alignment horizontal="center" vertical="center" wrapText="1"/>
    </xf>
    <xf numFmtId="189" fontId="21" fillId="0" borderId="1" xfId="692" applyNumberFormat="1" applyFont="1" applyBorder="1" applyAlignment="1" applyProtection="1">
      <alignment horizontal="center" vertical="center"/>
    </xf>
    <xf numFmtId="189" fontId="21" fillId="0" borderId="1" xfId="692" applyNumberFormat="1" applyFont="1" applyBorder="1" applyAlignment="1" applyProtection="1">
      <alignment vertical="center"/>
    </xf>
    <xf numFmtId="189" fontId="21" fillId="0" borderId="1" xfId="692" applyNumberFormat="1" applyFont="1" applyBorder="1" applyAlignment="1" applyProtection="1">
      <alignment horizontal="center" vertical="center" wrapText="1"/>
    </xf>
    <xf numFmtId="189" fontId="25" fillId="0" borderId="1" xfId="692" applyNumberFormat="1" applyFont="1" applyFill="1" applyBorder="1" applyAlignment="1" applyProtection="1">
      <alignment horizontal="center" vertical="center" wrapText="1"/>
    </xf>
    <xf numFmtId="189" fontId="25" fillId="0" borderId="1" xfId="692" applyNumberFormat="1" applyFont="1" applyFill="1" applyBorder="1" applyAlignment="1" applyProtection="1">
      <alignment horizontal="center" vertical="center"/>
    </xf>
    <xf numFmtId="238" fontId="21" fillId="0" borderId="1" xfId="692" applyNumberFormat="1" applyFont="1" applyFill="1" applyBorder="1" applyAlignment="1" applyProtection="1">
      <alignment horizontal="center" vertical="center" wrapText="1"/>
    </xf>
    <xf numFmtId="189" fontId="21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9" fillId="0" borderId="5" xfId="25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vertical="center"/>
    </xf>
    <xf numFmtId="0" fontId="19" fillId="0" borderId="5" xfId="25" applyFont="1" applyBorder="1" applyAlignment="1" applyProtection="1">
      <alignment vertical="center"/>
    </xf>
    <xf numFmtId="0" fontId="19" fillId="0" borderId="7" xfId="25" applyFont="1" applyBorder="1" applyAlignment="1" applyProtection="1">
      <alignment vertical="center" wrapText="1"/>
    </xf>
    <xf numFmtId="0" fontId="23" fillId="0" borderId="8" xfId="0" applyFont="1" applyBorder="1" applyAlignment="1" applyProtection="1">
      <alignment vertical="center"/>
    </xf>
    <xf numFmtId="0" fontId="23" fillId="0" borderId="8" xfId="0" applyFont="1" applyBorder="1" applyAlignment="1" applyProtection="1"/>
    <xf numFmtId="0" fontId="19" fillId="0" borderId="9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21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Heading" xfId="4"/>
    <cellStyle name="20% - 强调文字颜色 3" xfId="5" builtinId="38"/>
    <cellStyle name="输入" xfId="6" builtinId="20"/>
    <cellStyle name="?…????è [0.00]_Region Orders (2)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好_三季度－表二" xfId="86"/>
    <cellStyle name="Currency [0]" xfId="87"/>
    <cellStyle name="差_教育厅提供义务教育及高中教师人数（2009年1月6日）" xfId="88"/>
    <cellStyle name="链接单元格" xfId="89" builtinId="24"/>
    <cellStyle name="_2007年一季报(待披露0422)" xfId="90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差_Book1_Book1_2" xfId="132"/>
    <cellStyle name="F3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云南省2008年中小学教职工情况（教育厅提供20090101加工整理）" xfId="139"/>
    <cellStyle name="好_Book1_表2" xfId="140"/>
    <cellStyle name="????_Analysis of Loans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?" xfId="155"/>
    <cellStyle name="_ET_STYLE_NoName_00__Book1_1_项目支出明细表科室第二稿(汇报郭局长修改后）" xfId="156"/>
    <cellStyle name="??" xfId="157"/>
    <cellStyle name="常规 20 2 2" xfId="158"/>
    <cellStyle name="?? [0]" xfId="159"/>
    <cellStyle name="常规 11_修改—3.25日市政府常务会定—2015年市级部门预算表(4.17)" xfId="160"/>
    <cellStyle name="捠壿 [0.00]_Region Orders (2)" xfId="161"/>
    <cellStyle name="Accent4 - 60%" xfId="162"/>
    <cellStyle name="烹拳_ +Foil &amp; -FOIL &amp; PAPER" xfId="163"/>
    <cellStyle name="style2" xfId="164"/>
    <cellStyle name="???? [0.00]_Analysis of Loans" xfId="165"/>
    <cellStyle name="Percent[2]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常规 3 3 3" xfId="172"/>
    <cellStyle name="Calc Currency (0) 2" xfId="173"/>
    <cellStyle name="ColLevel_0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_~1723196" xfId="196"/>
    <cellStyle name="KPMG Heading 3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_2006年报表调整-常林股份公司(本部)" xfId="226"/>
    <cellStyle name="category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_2007年KPI计划分解表(部门上报样表)" xfId="239"/>
    <cellStyle name="0.00%" xfId="240"/>
    <cellStyle name="百分比 5 2" xfId="241"/>
    <cellStyle name="_2007综合经营计划表" xfId="242"/>
    <cellStyle name="标题 2 2" xfId="243"/>
    <cellStyle name="Column_Title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_2011年各行基数及计划增量调查表（部门上报汇总）" xfId="260"/>
    <cellStyle name="好_2007年人员分部门统计表" xfId="261"/>
    <cellStyle name="60% - 强调文字颜色 6 2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常规 3 2 2" xfId="268"/>
    <cellStyle name="㼿㼿㼿㼿?" xfId="269"/>
    <cellStyle name="差_Book1_2013年部门预算车辆情况统计表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_Book1_1" xfId="274"/>
    <cellStyle name="Calc Percent (2)" xfId="275"/>
    <cellStyle name="F5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好_城建部门" xfId="284"/>
    <cellStyle name="_Book1_1_项目支出明细表科室第二稿(汇报郭局长修改后）" xfId="285"/>
    <cellStyle name="汇总 2" xfId="286"/>
    <cellStyle name="Comma  - Style5" xfId="287"/>
    <cellStyle name="_计划表2－3：产品业务计划表" xfId="288"/>
    <cellStyle name="常规 3 2 3" xfId="289"/>
    <cellStyle name="Accent2 - 20%" xfId="290"/>
    <cellStyle name="_Book1_3_公务费分类分档定额标准" xfId="291"/>
    <cellStyle name="_Book1_2" xfId="292"/>
    <cellStyle name="F6" xfId="293"/>
    <cellStyle name="千位分隔 5" xfId="294"/>
    <cellStyle name="好_Book1_4" xfId="295"/>
    <cellStyle name="_Book1_2_Book1" xfId="296"/>
    <cellStyle name="检查单元格 2" xfId="297"/>
    <cellStyle name="归盒啦_95" xfId="298"/>
    <cellStyle name="Currency\[0]" xfId="299"/>
    <cellStyle name="Linked Cell" xfId="300"/>
    <cellStyle name="_Book1_2_公务费分类分档定额标准" xfId="301"/>
    <cellStyle name="常规 23 2" xfId="302"/>
    <cellStyle name="_钞币安防汇总" xfId="303"/>
    <cellStyle name="_Book1_2_社保口项目支出明细表科室第二稿(汇报郭局长修改后）" xfId="304"/>
    <cellStyle name="Comma[2]" xfId="305"/>
    <cellStyle name="常规 3_2013年部门预算车辆情况统计表" xfId="306"/>
    <cellStyle name="_Book1_2_项目支出明细表科室第二稿(汇报郭局长修改后）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_Book1_3" xfId="313"/>
    <cellStyle name="F7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20% - Accent1" xfId="320"/>
    <cellStyle name="Accent1 - 20%" xfId="321"/>
    <cellStyle name="_费用_Book1" xfId="322"/>
    <cellStyle name="_分行操作风险测算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20% - 强调文字颜色 3 2" xfId="330"/>
    <cellStyle name="Heading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style1" xfId="339"/>
    <cellStyle name="_CCB.HO.New TB template.CCB PRC IAS Sorting.040223 trial run" xfId="340"/>
    <cellStyle name="EY House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差_副本73283696546880457822010-04-29" xfId="350"/>
    <cellStyle name="_ET_STYLE_NoName_00__Book1_1_社保口项目支出明细表科室第二稿(汇报郭局长修改后）" xfId="351"/>
    <cellStyle name="差_2006年基础数据" xfId="352"/>
    <cellStyle name="Accent1 - 40%" xfId="353"/>
    <cellStyle name="_ET_STYLE_NoName_00__Book1_2" xfId="354"/>
    <cellStyle name="Accent5 - 20%" xfId="355"/>
    <cellStyle name="好_11大理" xfId="356"/>
    <cellStyle name="Mon閠aũre_!!!GO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适中 3" xfId="393"/>
    <cellStyle name="{Thousand}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常规 2 5" xfId="398"/>
    <cellStyle name="差_云南农村义务教育统计表" xfId="399"/>
    <cellStyle name="_long term loan - others 300504_审计调查表.V3" xfId="400"/>
    <cellStyle name="强调文字颜色 4 2" xfId="401"/>
    <cellStyle name="60% - Accent5" xfId="402"/>
    <cellStyle name="_Part III.200406.Loan and Liabilities details.(Site Name)" xfId="403"/>
    <cellStyle name="烹拳 [0]_ +Foil &amp; -FOIL &amp; PAPER" xfId="404"/>
    <cellStyle name="_Part III.200406.Loan and Liabilities details.(Site Name)_(中企华)审计评估联合申报明细表.V1" xfId="405"/>
    <cellStyle name="差_县级基础数据" xfId="406"/>
    <cellStyle name="Currency [00]" xfId="407"/>
    <cellStyle name="Moneda [0]_96 Risk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千位分隔 2" xfId="419"/>
    <cellStyle name="_Part III.200406.Loan and Liabilities details.(Site Name)_审计调查表.V3" xfId="420"/>
    <cellStyle name="好_Book1_1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差_2007年检察院案件数" xfId="480"/>
    <cellStyle name="Accent3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PSInt" xfId="498"/>
    <cellStyle name="常规 2 4" xfId="499"/>
    <cellStyle name="{Thousand [0]}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t" xfId="552"/>
    <cellStyle name="差_Book1_社保口项目支出明细表科室第二稿(汇报郭局长修改后）" xfId="553"/>
    <cellStyle name="好_检验表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Comma_ SG&amp;A Bridge " xfId="634"/>
    <cellStyle name="好_指标五" xfId="635"/>
    <cellStyle name="差_云南省2008年中小学教职工情况（教育厅提供20090101加工整理）" xfId="636"/>
    <cellStyle name="好_表2" xfId="637"/>
    <cellStyle name="Enter Currency (0)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22" sqref="B22:G22"/>
    </sheetView>
  </sheetViews>
  <sheetFormatPr defaultColWidth="9" defaultRowHeight="12.75" customHeight="1"/>
  <cols>
    <col min="1" max="9" width="17.1428571428571" style="33" customWidth="1"/>
    <col min="10" max="10" width="9" style="33" customWidth="1"/>
  </cols>
  <sheetData>
    <row r="2" ht="14.25" customHeight="1" spans="1:10">
      <c r="A2" s="140"/>
      <c r="B2"/>
      <c r="C2"/>
      <c r="D2"/>
      <c r="E2"/>
      <c r="F2"/>
      <c r="G2"/>
      <c r="H2"/>
      <c r="I2"/>
      <c r="J2"/>
    </row>
    <row r="3" ht="18.75" customHeight="1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/>
    </row>
    <row r="4" ht="24" customHeight="1" spans="1:10">
      <c r="A4" s="141" t="s">
        <v>1</v>
      </c>
      <c r="B4" s="141"/>
      <c r="C4" s="141"/>
      <c r="D4" s="141"/>
      <c r="E4" s="141"/>
      <c r="F4" s="141"/>
      <c r="G4" s="141"/>
      <c r="H4" s="141"/>
      <c r="I4" s="141"/>
      <c r="J4"/>
    </row>
    <row r="5" ht="14.25" customHeight="1" spans="1:10">
      <c r="A5" s="141"/>
      <c r="B5" s="141"/>
      <c r="C5" s="141"/>
      <c r="D5" s="141"/>
      <c r="E5" s="141"/>
      <c r="F5" s="141"/>
      <c r="G5" s="141"/>
      <c r="H5" s="141"/>
      <c r="I5" s="141"/>
      <c r="J5"/>
    </row>
    <row r="6" ht="14.25" customHeight="1" spans="1:10">
      <c r="A6" s="141"/>
      <c r="B6" s="141"/>
      <c r="C6" s="141"/>
      <c r="D6" s="141"/>
      <c r="E6" s="141"/>
      <c r="F6" s="141"/>
      <c r="G6" s="141"/>
      <c r="H6" s="141"/>
      <c r="I6" s="141"/>
      <c r="J6"/>
    </row>
    <row r="7" ht="14.25" customHeight="1" spans="1:10">
      <c r="A7" s="141"/>
      <c r="B7" s="141"/>
      <c r="C7" s="141"/>
      <c r="D7" s="141"/>
      <c r="E7" s="141"/>
      <c r="F7" s="141"/>
      <c r="G7" s="141"/>
      <c r="H7" s="141"/>
      <c r="I7" s="141"/>
      <c r="J7"/>
    </row>
    <row r="8" ht="14.25" customHeight="1" spans="1:10">
      <c r="A8" s="141"/>
      <c r="B8" s="141"/>
      <c r="C8" s="141"/>
      <c r="D8" s="141"/>
      <c r="E8" s="141"/>
      <c r="F8" s="141"/>
      <c r="G8" s="141"/>
      <c r="H8" s="141"/>
      <c r="I8" s="141"/>
      <c r="J8"/>
    </row>
    <row r="9" ht="33" customHeight="1" spans="1:10">
      <c r="A9" s="142" t="s">
        <v>2</v>
      </c>
      <c r="B9" s="142"/>
      <c r="C9" s="142"/>
      <c r="D9" s="142"/>
      <c r="E9" s="142"/>
      <c r="F9" s="142"/>
      <c r="G9" s="142"/>
      <c r="H9" s="142"/>
      <c r="I9" s="142"/>
      <c r="J9"/>
    </row>
    <row r="10" ht="14.25" customHeight="1" spans="1:10">
      <c r="A10" s="141"/>
      <c r="B10" s="141"/>
      <c r="C10" s="141"/>
      <c r="D10" s="141"/>
      <c r="E10" s="141"/>
      <c r="F10" s="141"/>
      <c r="G10" s="141"/>
      <c r="H10" s="141"/>
      <c r="I10" s="141"/>
      <c r="J10"/>
    </row>
    <row r="11" ht="14.25" customHeight="1" spans="1:10">
      <c r="A11" s="141"/>
      <c r="B11" s="141"/>
      <c r="C11" s="141"/>
      <c r="D11" s="141"/>
      <c r="E11" s="141"/>
      <c r="F11" s="141"/>
      <c r="G11" s="141"/>
      <c r="H11" s="141"/>
      <c r="I11" s="141"/>
      <c r="J11"/>
    </row>
    <row r="12" ht="14.25" customHeight="1" spans="1:10">
      <c r="A12" s="141"/>
      <c r="B12" s="141"/>
      <c r="C12" s="141"/>
      <c r="D12" s="141"/>
      <c r="E12" s="141"/>
      <c r="F12" s="141"/>
      <c r="G12" s="141"/>
      <c r="H12" s="141"/>
      <c r="I12" s="141"/>
      <c r="J12"/>
    </row>
    <row r="13" ht="14.25" customHeight="1" spans="1:10">
      <c r="A13" s="141"/>
      <c r="B13" s="141"/>
      <c r="C13" s="141"/>
      <c r="D13" s="141"/>
      <c r="E13" s="141"/>
      <c r="F13" s="141"/>
      <c r="G13" s="141"/>
      <c r="H13" s="141"/>
      <c r="I13" s="141"/>
      <c r="J13"/>
    </row>
    <row r="14" ht="14.25" customHeight="1" spans="1:10">
      <c r="A14" s="141"/>
      <c r="B14" s="141"/>
      <c r="C14" s="141"/>
      <c r="D14" s="141"/>
      <c r="E14" s="141"/>
      <c r="F14" s="141"/>
      <c r="G14" s="141"/>
      <c r="H14" s="141"/>
      <c r="I14" s="141"/>
      <c r="J14"/>
    </row>
    <row r="15" ht="14.25" customHeight="1" spans="1:10">
      <c r="A15" s="141"/>
      <c r="B15" s="141"/>
      <c r="C15" s="141"/>
      <c r="D15" s="141"/>
      <c r="E15" s="141"/>
      <c r="F15" s="141"/>
      <c r="G15" s="141"/>
      <c r="H15" s="141"/>
      <c r="I15" s="141"/>
      <c r="J15"/>
    </row>
    <row r="16" ht="14.25" customHeight="1" spans="1:10">
      <c r="A16" s="141"/>
      <c r="B16" s="141"/>
      <c r="C16" s="141"/>
      <c r="D16" s="141"/>
      <c r="E16" s="141"/>
      <c r="F16" s="141"/>
      <c r="G16" s="141"/>
      <c r="H16" s="141"/>
      <c r="I16" s="141"/>
      <c r="J16"/>
    </row>
    <row r="17" ht="14.25" customHeight="1" spans="1:10">
      <c r="A17" s="141"/>
      <c r="B17" s="141"/>
      <c r="C17" s="141"/>
      <c r="D17" s="141"/>
      <c r="E17" s="141"/>
      <c r="F17" s="141"/>
      <c r="G17" s="141"/>
      <c r="H17" s="141"/>
      <c r="I17" s="141"/>
      <c r="J17"/>
    </row>
    <row r="18" ht="14.25" customHeight="1" spans="1:10">
      <c r="A18" s="141"/>
      <c r="B18" s="141"/>
      <c r="C18" s="141"/>
      <c r="D18" s="141"/>
      <c r="E18" s="141"/>
      <c r="F18" s="141"/>
      <c r="G18" s="141"/>
      <c r="H18" s="141"/>
      <c r="I18" s="141"/>
      <c r="J18"/>
    </row>
    <row r="19" ht="14.25" customHeight="1" spans="1:10">
      <c r="A19" s="143" t="s">
        <v>3</v>
      </c>
      <c r="B19" s="141"/>
      <c r="C19" s="141"/>
      <c r="D19" s="141"/>
      <c r="E19" s="141"/>
      <c r="F19" s="141"/>
      <c r="G19" s="141"/>
      <c r="H19" s="141"/>
      <c r="I19" s="141"/>
      <c r="J19"/>
    </row>
    <row r="20" ht="14.25" customHeight="1" spans="1:10">
      <c r="A20" s="141"/>
      <c r="B20" s="141"/>
      <c r="C20" s="141"/>
      <c r="D20" s="141"/>
      <c r="E20" s="141"/>
      <c r="F20" s="141"/>
      <c r="G20" s="141"/>
      <c r="H20" s="141"/>
      <c r="I20" s="141"/>
      <c r="J20"/>
    </row>
    <row r="21" ht="14.25" customHeight="1" spans="1:10">
      <c r="A21" s="141"/>
      <c r="B21" s="141"/>
      <c r="C21" s="141"/>
      <c r="D21" s="141"/>
      <c r="E21" s="141"/>
      <c r="F21" s="141"/>
      <c r="G21" s="141"/>
      <c r="H21"/>
      <c r="I21" s="141"/>
      <c r="J21"/>
    </row>
    <row r="22" ht="14.25" customHeight="1" spans="1:10">
      <c r="A22" s="141"/>
      <c r="B22" s="144" t="s">
        <v>4</v>
      </c>
      <c r="C22" s="144"/>
      <c r="D22" s="144"/>
      <c r="E22" s="144"/>
      <c r="F22" s="144"/>
      <c r="G22" s="144"/>
      <c r="H22"/>
      <c r="I22" s="141"/>
      <c r="J22"/>
    </row>
    <row r="23" ht="15.75" customHeight="1" spans="1:10">
      <c r="A23"/>
      <c r="B23" s="145" t="s">
        <v>5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I9"/>
    <mergeCell ref="A19:I19"/>
    <mergeCell ref="B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" sqref="A1:G8"/>
    </sheetView>
  </sheetViews>
  <sheetFormatPr defaultColWidth="9" defaultRowHeight="12.75" customHeight="1" outlineLevelRow="7" outlineLevelCol="6"/>
  <cols>
    <col min="1" max="1" width="14.2857142857143" style="33" customWidth="1"/>
    <col min="2" max="2" width="36.8571428571429" style="33" customWidth="1"/>
    <col min="3" max="3" width="20.2857142857143" style="33" customWidth="1"/>
    <col min="4" max="4" width="18.8571428571429" style="33" customWidth="1"/>
    <col min="5" max="5" width="17.2857142857143" style="33" customWidth="1"/>
    <col min="6" max="6" width="17.5714285714286" style="33" customWidth="1"/>
    <col min="7" max="7" width="17.1428571428571" style="33" customWidth="1"/>
    <col min="8" max="8" width="9.14285714285714" style="33"/>
  </cols>
  <sheetData>
    <row r="1" ht="24.75" customHeight="1" spans="1:2">
      <c r="A1" s="59"/>
      <c r="B1" s="59"/>
    </row>
    <row r="2" ht="24.75" customHeight="1" spans="1:7">
      <c r="A2" s="35" t="s">
        <v>163</v>
      </c>
      <c r="B2" s="35"/>
      <c r="C2" s="35"/>
      <c r="D2" s="35"/>
      <c r="E2" s="35"/>
      <c r="F2" s="35"/>
      <c r="G2" s="35"/>
    </row>
    <row r="3" ht="24.75" customHeight="1" spans="7:7">
      <c r="G3" s="36" t="s">
        <v>26</v>
      </c>
    </row>
    <row r="4" ht="24.75" customHeight="1" spans="1:7">
      <c r="A4" s="60" t="s">
        <v>115</v>
      </c>
      <c r="B4" s="60" t="s">
        <v>116</v>
      </c>
      <c r="C4" s="61" t="s">
        <v>164</v>
      </c>
      <c r="D4" s="61"/>
      <c r="E4" s="61"/>
      <c r="F4" s="61"/>
      <c r="G4" s="61"/>
    </row>
    <row r="5" ht="24.75" customHeight="1" spans="1:7">
      <c r="A5" s="60"/>
      <c r="B5" s="60"/>
      <c r="C5" s="61" t="s">
        <v>97</v>
      </c>
      <c r="D5" s="61" t="s">
        <v>165</v>
      </c>
      <c r="E5" s="61" t="s">
        <v>166</v>
      </c>
      <c r="F5" s="61" t="s">
        <v>167</v>
      </c>
      <c r="G5" s="62"/>
    </row>
    <row r="6" ht="24.75" customHeight="1" spans="1:7">
      <c r="A6" s="60"/>
      <c r="B6" s="60"/>
      <c r="C6" s="61"/>
      <c r="D6" s="61"/>
      <c r="E6" s="61"/>
      <c r="F6" s="61" t="s">
        <v>168</v>
      </c>
      <c r="G6" s="61" t="s">
        <v>169</v>
      </c>
    </row>
    <row r="7" ht="24.75" customHeight="1" spans="1:7">
      <c r="A7" s="146" t="s">
        <v>120</v>
      </c>
      <c r="B7" s="60" t="s">
        <v>121</v>
      </c>
      <c r="C7" s="61"/>
      <c r="D7" s="61"/>
      <c r="E7" s="61"/>
      <c r="F7" s="61"/>
      <c r="G7" s="61"/>
    </row>
    <row r="8" ht="24.75" customHeight="1" spans="1:7">
      <c r="A8" s="63"/>
      <c r="B8" s="63"/>
      <c r="C8" s="64"/>
      <c r="D8" s="64"/>
      <c r="E8" s="64"/>
      <c r="F8" s="64"/>
      <c r="G8" s="6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view="pageBreakPreview" zoomScaleNormal="100" workbookViewId="0">
      <selection activeCell="H18" sqref="H18"/>
    </sheetView>
  </sheetViews>
  <sheetFormatPr defaultColWidth="9" defaultRowHeight="12.75" customHeight="1" outlineLevelCol="5"/>
  <cols>
    <col min="1" max="1" width="6.57142857142857" style="33" customWidth="1"/>
    <col min="2" max="2" width="13.7142857142857" style="33" customWidth="1"/>
    <col min="3" max="3" width="33.8571428571429" style="33" customWidth="1"/>
    <col min="4" max="4" width="31.8571428571429" style="33" customWidth="1"/>
    <col min="5" max="6" width="6.85714285714286" style="33" customWidth="1"/>
  </cols>
  <sheetData>
    <row r="1" ht="18" customHeight="1" spans="1:3">
      <c r="A1" s="43"/>
      <c r="B1" s="43"/>
      <c r="C1" s="44"/>
    </row>
    <row r="2" ht="24.75" customHeight="1" spans="1:4">
      <c r="A2" s="35" t="s">
        <v>170</v>
      </c>
      <c r="B2" s="35"/>
      <c r="C2" s="35"/>
      <c r="D2" s="35"/>
    </row>
    <row r="3" ht="24.75" customHeight="1" spans="4:4">
      <c r="D3" s="36" t="s">
        <v>26</v>
      </c>
    </row>
    <row r="4" ht="24.75" customHeight="1" spans="1:4">
      <c r="A4" s="45" t="s">
        <v>171</v>
      </c>
      <c r="B4" s="46" t="s">
        <v>172</v>
      </c>
      <c r="C4" s="45" t="s">
        <v>173</v>
      </c>
      <c r="D4" s="45" t="s">
        <v>93</v>
      </c>
    </row>
    <row r="5" ht="24.75" customHeight="1" spans="1:4">
      <c r="A5" s="45" t="s">
        <v>95</v>
      </c>
      <c r="B5" s="45" t="s">
        <v>95</v>
      </c>
      <c r="C5" s="45" t="s">
        <v>95</v>
      </c>
      <c r="D5" s="45">
        <v>3</v>
      </c>
    </row>
    <row r="6" s="32" customFormat="1" ht="25.5" customHeight="1" spans="1:6">
      <c r="A6" s="47">
        <f>ROW()-6</f>
        <v>0</v>
      </c>
      <c r="B6" s="48"/>
      <c r="C6" s="49" t="s">
        <v>97</v>
      </c>
      <c r="D6" s="50">
        <f>D7</f>
        <v>159490</v>
      </c>
      <c r="E6" s="41"/>
      <c r="F6" s="41"/>
    </row>
    <row r="7" ht="25.5" customHeight="1" spans="1:4">
      <c r="A7" s="51">
        <v>1</v>
      </c>
      <c r="B7" s="52" t="s">
        <v>139</v>
      </c>
      <c r="C7" s="52" t="s">
        <v>140</v>
      </c>
      <c r="D7" s="53">
        <v>159490</v>
      </c>
    </row>
    <row r="8" ht="25.5" customHeight="1" spans="1:4">
      <c r="A8" s="51">
        <v>2</v>
      </c>
      <c r="B8" s="54" t="s">
        <v>141</v>
      </c>
      <c r="C8" s="54" t="s">
        <v>142</v>
      </c>
      <c r="D8" s="55">
        <v>15000</v>
      </c>
    </row>
    <row r="9" ht="25.5" customHeight="1" spans="1:4">
      <c r="A9" s="51">
        <v>3</v>
      </c>
      <c r="B9" s="54" t="s">
        <v>143</v>
      </c>
      <c r="C9" s="54" t="s">
        <v>144</v>
      </c>
      <c r="D9" s="55">
        <v>3000</v>
      </c>
    </row>
    <row r="10" ht="25.5" customHeight="1" spans="1:4">
      <c r="A10" s="51">
        <v>4</v>
      </c>
      <c r="B10" s="54" t="s">
        <v>145</v>
      </c>
      <c r="C10" s="54" t="s">
        <v>146</v>
      </c>
      <c r="D10" s="55">
        <v>2000</v>
      </c>
    </row>
    <row r="11" ht="25.5" customHeight="1" spans="1:4">
      <c r="A11" s="51">
        <v>6</v>
      </c>
      <c r="B11" s="54" t="s">
        <v>147</v>
      </c>
      <c r="C11" s="54" t="s">
        <v>148</v>
      </c>
      <c r="D11" s="55">
        <v>13000</v>
      </c>
    </row>
    <row r="12" ht="25.5" customHeight="1" spans="1:4">
      <c r="A12" s="51">
        <v>7</v>
      </c>
      <c r="B12" s="54" t="s">
        <v>174</v>
      </c>
      <c r="C12" s="54" t="s">
        <v>150</v>
      </c>
      <c r="D12" s="55">
        <v>3500</v>
      </c>
    </row>
    <row r="13" ht="25.5" customHeight="1" spans="1:4">
      <c r="A13" s="51">
        <v>8</v>
      </c>
      <c r="B13" s="54" t="s">
        <v>174</v>
      </c>
      <c r="C13" s="54" t="s">
        <v>152</v>
      </c>
      <c r="D13" s="55">
        <v>500</v>
      </c>
    </row>
    <row r="14" ht="25.5" customHeight="1" spans="1:4">
      <c r="A14" s="51">
        <v>9</v>
      </c>
      <c r="B14" s="54" t="s">
        <v>153</v>
      </c>
      <c r="C14" s="54" t="s">
        <v>154</v>
      </c>
      <c r="D14" s="55">
        <v>13909</v>
      </c>
    </row>
    <row r="15" ht="25.5" customHeight="1" spans="1:4">
      <c r="A15" s="51">
        <v>10</v>
      </c>
      <c r="B15" s="54" t="s">
        <v>155</v>
      </c>
      <c r="C15" s="54" t="s">
        <v>156</v>
      </c>
      <c r="D15" s="55">
        <v>15381</v>
      </c>
    </row>
    <row r="16" ht="25.5" customHeight="1" spans="1:4">
      <c r="A16" s="51">
        <v>11</v>
      </c>
      <c r="B16" s="54" t="s">
        <v>157</v>
      </c>
      <c r="C16" s="54" t="s">
        <v>158</v>
      </c>
      <c r="D16" s="55">
        <v>93200</v>
      </c>
    </row>
    <row r="17" ht="25.5" customHeight="1" spans="1:4">
      <c r="A17" s="51"/>
      <c r="B17" s="56"/>
      <c r="C17" s="57"/>
      <c r="D17" s="58"/>
    </row>
    <row r="18" ht="25.5" customHeight="1" spans="1:4">
      <c r="A18" s="51"/>
      <c r="B18" s="56"/>
      <c r="C18" s="57"/>
      <c r="D18" s="58"/>
    </row>
    <row r="19" ht="25.5" customHeight="1" spans="1:4">
      <c r="A19" s="51"/>
      <c r="B19" s="56"/>
      <c r="C19" s="57"/>
      <c r="D19" s="58"/>
    </row>
    <row r="20" ht="25.5" customHeight="1" spans="1:4">
      <c r="A20" s="51"/>
      <c r="B20" s="56"/>
      <c r="C20" s="57"/>
      <c r="D20" s="58"/>
    </row>
    <row r="21" ht="25.5" customHeight="1" spans="1:4">
      <c r="A21" s="51"/>
      <c r="B21" s="56"/>
      <c r="C21" s="57"/>
      <c r="D21" s="58"/>
    </row>
    <row r="22" ht="25.5" customHeight="1" spans="1:4">
      <c r="A22" s="51"/>
      <c r="B22" s="56"/>
      <c r="C22" s="57"/>
      <c r="D22" s="58"/>
    </row>
    <row r="23" ht="25.5" customHeight="1" spans="1:4">
      <c r="A23" s="51"/>
      <c r="B23" s="56"/>
      <c r="C23" s="57"/>
      <c r="D23" s="58"/>
    </row>
    <row r="24" ht="25.5" customHeight="1" spans="1:4">
      <c r="A24" s="51"/>
      <c r="B24" s="56"/>
      <c r="C24" s="57"/>
      <c r="D24" s="58"/>
    </row>
    <row r="25" ht="25.5" customHeight="1" spans="1:4">
      <c r="A25" s="51"/>
      <c r="B25" s="56"/>
      <c r="C25" s="57"/>
      <c r="D25" s="58"/>
    </row>
    <row r="26" ht="25.5" customHeight="1" spans="1:4">
      <c r="A26" s="51"/>
      <c r="B26" s="56"/>
      <c r="C26" s="57"/>
      <c r="D26" s="58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9" sqref="C29"/>
    </sheetView>
  </sheetViews>
  <sheetFormatPr defaultColWidth="9" defaultRowHeight="12.75" customHeight="1"/>
  <cols>
    <col min="1" max="1" width="19.4285714285714" style="33" customWidth="1"/>
    <col min="2" max="2" width="47.2857142857143" style="33" customWidth="1"/>
    <col min="3" max="3" width="33.5714285714286" style="33" customWidth="1"/>
    <col min="4" max="4" width="2.85714285714286" style="33" customWidth="1"/>
    <col min="5" max="16" width="9.14285714285714" style="33"/>
  </cols>
  <sheetData>
    <row r="1" ht="15" customHeight="1" spans="1:16">
      <c r="A1" s="34"/>
      <c r="B1" s="3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5" t="s">
        <v>175</v>
      </c>
      <c r="B2" s="35"/>
      <c r="C2" s="3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6" t="s">
        <v>26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7" t="s">
        <v>176</v>
      </c>
      <c r="B4" s="37"/>
      <c r="C4" s="38" t="s">
        <v>30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7" t="s">
        <v>177</v>
      </c>
      <c r="B5" s="37" t="s">
        <v>178</v>
      </c>
      <c r="C5" s="3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7" t="s">
        <v>97</v>
      </c>
      <c r="B6" s="37"/>
      <c r="C6" s="38"/>
    </row>
    <row r="7" s="32" customFormat="1" ht="26.25" customHeight="1" spans="1:4">
      <c r="A7" s="39" t="s">
        <v>120</v>
      </c>
      <c r="B7" s="39" t="s">
        <v>121</v>
      </c>
      <c r="C7" s="40">
        <v>0</v>
      </c>
      <c r="D7" s="41"/>
    </row>
    <row r="8" ht="26.25" customHeight="1" spans="1:16">
      <c r="A8" s="39"/>
      <c r="B8" s="39"/>
      <c r="C8" s="4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0"/>
    </row>
    <row r="11" ht="26.25" customHeight="1" spans="1:3">
      <c r="A11" s="42"/>
      <c r="B11" s="42"/>
      <c r="C11" s="40"/>
    </row>
    <row r="12" ht="26.25" customHeight="1" spans="1:3">
      <c r="A12" s="42"/>
      <c r="B12" s="42"/>
      <c r="C12" s="4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" sqref="F$1:F$1048576"/>
    </sheetView>
  </sheetViews>
  <sheetFormatPr defaultColWidth="9.1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</cols>
  <sheetData>
    <row r="1" ht="12.75" spans="1:5">
      <c r="A1" s="25"/>
      <c r="B1" s="25"/>
      <c r="C1" s="25"/>
      <c r="D1" s="25"/>
      <c r="E1" s="25"/>
    </row>
    <row r="2" ht="24" spans="1:5">
      <c r="A2" s="26" t="s">
        <v>179</v>
      </c>
      <c r="B2" s="26"/>
      <c r="C2" s="26"/>
      <c r="D2" s="26"/>
      <c r="E2" s="26"/>
    </row>
    <row r="3" ht="12.75" spans="1:5">
      <c r="A3" s="27"/>
      <c r="B3" s="27"/>
      <c r="C3" s="27"/>
      <c r="D3" s="27"/>
      <c r="E3" s="28" t="s">
        <v>26</v>
      </c>
    </row>
    <row r="4" ht="12.75" spans="1:5">
      <c r="A4" s="29" t="s">
        <v>116</v>
      </c>
      <c r="B4" s="29" t="s">
        <v>97</v>
      </c>
      <c r="C4" s="29" t="s">
        <v>180</v>
      </c>
      <c r="D4" s="29" t="s">
        <v>181</v>
      </c>
      <c r="E4" s="29" t="s">
        <v>182</v>
      </c>
    </row>
    <row r="5" ht="12.75" spans="1:5">
      <c r="A5" s="30"/>
      <c r="B5" s="31"/>
      <c r="C5" s="31"/>
      <c r="D5" s="31"/>
      <c r="E5" s="31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1" sqref="F11"/>
    </sheetView>
  </sheetViews>
  <sheetFormatPr defaultColWidth="9.14285714285714" defaultRowHeight="12.75" outlineLevelCol="1"/>
  <cols>
    <col min="1" max="2" width="46.2857142857143" customWidth="1"/>
  </cols>
  <sheetData>
    <row r="1" ht="31" customHeight="1" spans="1:2">
      <c r="A1" s="17" t="s">
        <v>183</v>
      </c>
      <c r="B1" s="17"/>
    </row>
    <row r="2" ht="16" customHeight="1" spans="1:2">
      <c r="A2" s="18" t="s">
        <v>184</v>
      </c>
      <c r="B2" s="1"/>
    </row>
    <row r="3" ht="16" customHeight="1" spans="1:2">
      <c r="A3" s="19" t="s">
        <v>29</v>
      </c>
      <c r="B3" s="20" t="s">
        <v>30</v>
      </c>
    </row>
    <row r="4" ht="16" customHeight="1" spans="1:2">
      <c r="A4" s="19"/>
      <c r="B4" s="20"/>
    </row>
    <row r="5" ht="16" customHeight="1" spans="1:2">
      <c r="A5" s="14" t="s">
        <v>95</v>
      </c>
      <c r="B5" s="20">
        <v>1</v>
      </c>
    </row>
    <row r="6" ht="16" customHeight="1" spans="1:2">
      <c r="A6" s="21" t="s">
        <v>185</v>
      </c>
      <c r="B6" s="22"/>
    </row>
    <row r="7" ht="16" customHeight="1" spans="1:2">
      <c r="A7" s="23" t="s">
        <v>186</v>
      </c>
      <c r="B7" s="22"/>
    </row>
    <row r="8" ht="16" customHeight="1" spans="1:2">
      <c r="A8" s="23"/>
      <c r="B8" s="22"/>
    </row>
    <row r="9" ht="16" customHeight="1" spans="1:2">
      <c r="A9" s="23"/>
      <c r="B9" s="22"/>
    </row>
    <row r="10" ht="16" customHeight="1" spans="1:2">
      <c r="A10" s="23"/>
      <c r="B10" s="22"/>
    </row>
    <row r="11" ht="16" customHeight="1" spans="1:2">
      <c r="A11" s="23"/>
      <c r="B11" s="22"/>
    </row>
    <row r="12" ht="16" customHeight="1" spans="1:2">
      <c r="A12" s="23"/>
      <c r="B12" s="22"/>
    </row>
    <row r="13" ht="16" customHeight="1" spans="1:2">
      <c r="A13" s="23"/>
      <c r="B13" s="22"/>
    </row>
    <row r="14" ht="16" customHeight="1" spans="1:2">
      <c r="A14" s="23"/>
      <c r="B14" s="22"/>
    </row>
    <row r="15" ht="16" customHeight="1" spans="1:2">
      <c r="A15" s="23"/>
      <c r="B15" s="22"/>
    </row>
    <row r="16" ht="13.5" spans="1:2">
      <c r="A16" s="24" t="s">
        <v>187</v>
      </c>
      <c r="B16" s="1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R16" sqref="R16"/>
    </sheetView>
  </sheetViews>
  <sheetFormatPr defaultColWidth="9.14285714285714" defaultRowHeight="13.5"/>
  <cols>
    <col min="1" max="1" width="9.14285714285714" style="1" customWidth="1"/>
    <col min="2" max="2" width="10.2857142857143" style="1"/>
    <col min="3" max="3" width="9.28571428571429" style="1" customWidth="1"/>
    <col min="4" max="13" width="5" style="1" customWidth="1"/>
    <col min="14" max="15" width="6.57142857142857" style="1" customWidth="1"/>
    <col min="16" max="16" width="14.4285714285714" style="1" customWidth="1"/>
  </cols>
  <sheetData>
    <row r="1" s="1" customFormat="1" ht="18.75" spans="1:16">
      <c r="A1" s="2" t="s">
        <v>188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189</v>
      </c>
    </row>
    <row r="3" s="1" customFormat="1" ht="33" customHeight="1" spans="1:16">
      <c r="A3" s="4" t="s">
        <v>190</v>
      </c>
      <c r="B3" s="10" t="s">
        <v>121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27" customHeight="1" spans="1:16">
      <c r="A4" s="4" t="s">
        <v>191</v>
      </c>
      <c r="B4" s="12"/>
      <c r="C4" s="6"/>
      <c r="D4" s="6"/>
      <c r="E4" s="6"/>
      <c r="F4" s="4" t="s">
        <v>192</v>
      </c>
      <c r="G4" s="4"/>
      <c r="H4" s="4"/>
      <c r="I4" s="4"/>
      <c r="J4" s="6"/>
      <c r="K4" s="6"/>
      <c r="L4" s="6"/>
      <c r="M4" s="6"/>
      <c r="N4" s="6"/>
      <c r="O4" s="6"/>
      <c r="P4" s="6"/>
    </row>
    <row r="5" s="1" customFormat="1" ht="27" customHeight="1" spans="1:16">
      <c r="A5" s="4" t="s">
        <v>193</v>
      </c>
      <c r="B5" s="4" t="s">
        <v>194</v>
      </c>
      <c r="C5" s="4"/>
      <c r="D5" s="10" t="s">
        <v>195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59" customHeight="1" spans="1:16">
      <c r="A6" s="4"/>
      <c r="B6" s="4" t="s">
        <v>196</v>
      </c>
      <c r="C6" s="4"/>
      <c r="D6" s="10" t="s">
        <v>197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3" customHeight="1" spans="1:16">
      <c r="A7" s="4"/>
      <c r="B7" s="4" t="s">
        <v>198</v>
      </c>
      <c r="C7" s="4"/>
      <c r="D7" s="13" t="s">
        <v>199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27" customHeight="1" spans="1:16">
      <c r="A8" s="4"/>
      <c r="B8" s="4" t="s">
        <v>200</v>
      </c>
      <c r="C8" s="4"/>
      <c r="D8" s="10" t="s">
        <v>201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27" customHeight="1" spans="1:16">
      <c r="A9" s="4" t="s">
        <v>202</v>
      </c>
      <c r="B9" s="4" t="s">
        <v>203</v>
      </c>
      <c r="C9" s="4"/>
      <c r="D9" s="13" t="s">
        <v>201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27" customHeight="1" spans="1:16">
      <c r="A10" s="4"/>
      <c r="B10" s="14" t="s">
        <v>204</v>
      </c>
      <c r="C10" s="14"/>
      <c r="D10" s="10" t="s">
        <v>205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27" customHeight="1" spans="1:16">
      <c r="A11" s="4"/>
      <c r="B11" s="14" t="s">
        <v>206</v>
      </c>
      <c r="C11" s="14"/>
      <c r="D11" s="4" t="s">
        <v>207</v>
      </c>
      <c r="E11" s="4"/>
      <c r="F11" s="4"/>
      <c r="G11" s="4"/>
      <c r="H11" s="4" t="s">
        <v>208</v>
      </c>
      <c r="I11" s="4"/>
      <c r="J11" s="4"/>
      <c r="K11" s="4"/>
      <c r="L11" s="4" t="s">
        <v>209</v>
      </c>
      <c r="M11" s="4"/>
      <c r="N11" s="4"/>
      <c r="O11" s="4"/>
      <c r="P11" s="4" t="s">
        <v>210</v>
      </c>
    </row>
    <row r="12" s="1" customFormat="1" ht="27" customHeight="1" spans="1:16">
      <c r="A12" s="4"/>
      <c r="B12" s="15">
        <v>11</v>
      </c>
      <c r="C12" s="15"/>
      <c r="D12" s="5">
        <v>10</v>
      </c>
      <c r="E12" s="5"/>
      <c r="F12" s="5"/>
      <c r="G12" s="5"/>
      <c r="H12" s="5"/>
      <c r="I12" s="5"/>
      <c r="J12" s="5"/>
      <c r="K12" s="5"/>
      <c r="L12" s="5">
        <v>10</v>
      </c>
      <c r="M12" s="5"/>
      <c r="N12" s="5"/>
      <c r="O12" s="5"/>
      <c r="P12" s="5"/>
    </row>
    <row r="13" s="1" customFormat="1" ht="40" customHeight="1" spans="1:16">
      <c r="A13" s="4" t="s">
        <v>211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27" customHeight="1" spans="1:16">
      <c r="A14" s="4" t="s">
        <v>212</v>
      </c>
      <c r="B14" s="4" t="s">
        <v>213</v>
      </c>
      <c r="C14" s="4" t="s">
        <v>214</v>
      </c>
      <c r="D14" s="4"/>
      <c r="E14" s="4"/>
      <c r="F14" s="4"/>
      <c r="G14" s="4" t="s">
        <v>215</v>
      </c>
      <c r="H14" s="4"/>
      <c r="I14" s="4"/>
      <c r="J14" s="4"/>
      <c r="K14" s="4" t="s">
        <v>216</v>
      </c>
      <c r="L14" s="4"/>
      <c r="M14" s="4"/>
      <c r="N14" s="4"/>
      <c r="O14" s="4" t="s">
        <v>217</v>
      </c>
      <c r="P14" s="4"/>
    </row>
    <row r="15" s="1" customFormat="1" ht="27" customHeight="1" spans="1:16">
      <c r="A15" s="4"/>
      <c r="B15" s="6">
        <v>131.01</v>
      </c>
      <c r="C15" s="6"/>
      <c r="D15" s="6"/>
      <c r="E15" s="6"/>
      <c r="F15" s="6"/>
      <c r="G15" s="6">
        <v>131.01</v>
      </c>
      <c r="H15" s="6"/>
      <c r="I15" s="6"/>
      <c r="J15" s="6"/>
      <c r="K15" s="16">
        <v>1</v>
      </c>
      <c r="L15" s="6"/>
      <c r="M15" s="6"/>
      <c r="N15" s="6"/>
      <c r="O15" s="6">
        <v>0</v>
      </c>
      <c r="P15" s="6"/>
    </row>
    <row r="16" s="1" customFormat="1" ht="27" customHeight="1" spans="1:16">
      <c r="A16" s="4" t="s">
        <v>218</v>
      </c>
      <c r="B16" s="4" t="s">
        <v>219</v>
      </c>
      <c r="C16" s="4"/>
      <c r="D16" s="4"/>
      <c r="E16" s="4"/>
      <c r="F16" s="4"/>
      <c r="G16" s="4"/>
      <c r="H16" s="4"/>
      <c r="I16" s="4" t="s">
        <v>220</v>
      </c>
      <c r="J16" s="4"/>
      <c r="K16" s="4"/>
      <c r="L16" s="4"/>
      <c r="M16" s="4"/>
      <c r="N16" s="4"/>
      <c r="O16" s="4"/>
      <c r="P16" s="4"/>
    </row>
    <row r="17" s="1" customFormat="1" ht="27" customHeight="1" spans="1:16">
      <c r="A17" s="4"/>
      <c r="B17" s="4" t="s">
        <v>221</v>
      </c>
      <c r="C17" s="4"/>
      <c r="D17" s="4"/>
      <c r="E17" s="6"/>
      <c r="F17" s="6"/>
      <c r="G17" s="6"/>
      <c r="H17" s="6"/>
      <c r="I17" s="4" t="s">
        <v>129</v>
      </c>
      <c r="J17" s="4"/>
      <c r="K17" s="4"/>
      <c r="L17" s="4"/>
      <c r="M17" s="4"/>
      <c r="N17" s="6">
        <v>72.57</v>
      </c>
      <c r="O17" s="6"/>
      <c r="P17" s="6"/>
    </row>
    <row r="18" s="1" customFormat="1" ht="27" customHeight="1" spans="1:16">
      <c r="A18" s="4"/>
      <c r="B18" s="4" t="s">
        <v>222</v>
      </c>
      <c r="C18" s="4"/>
      <c r="D18" s="4"/>
      <c r="E18" s="6">
        <v>89.32</v>
      </c>
      <c r="F18" s="6"/>
      <c r="G18" s="6"/>
      <c r="H18" s="6"/>
      <c r="I18" s="4" t="s">
        <v>130</v>
      </c>
      <c r="J18" s="4"/>
      <c r="K18" s="4"/>
      <c r="L18" s="4"/>
      <c r="M18" s="4"/>
      <c r="N18" s="6">
        <v>16.75</v>
      </c>
      <c r="O18" s="6"/>
      <c r="P18" s="6"/>
    </row>
    <row r="19" s="1" customFormat="1" ht="27" customHeight="1" spans="1:16">
      <c r="A19" s="4"/>
      <c r="B19" s="4" t="s">
        <v>223</v>
      </c>
      <c r="C19" s="4"/>
      <c r="D19" s="4"/>
      <c r="E19" s="6"/>
      <c r="F19" s="6"/>
      <c r="G19" s="6"/>
      <c r="H19" s="6"/>
      <c r="I19" s="4" t="s">
        <v>224</v>
      </c>
      <c r="J19" s="4"/>
      <c r="K19" s="4"/>
      <c r="L19" s="4"/>
      <c r="M19" s="4"/>
      <c r="N19" s="6">
        <v>0</v>
      </c>
      <c r="O19" s="6"/>
      <c r="P19" s="6"/>
    </row>
    <row r="20" s="1" customFormat="1" ht="27" customHeight="1" spans="1:16">
      <c r="A20" s="4"/>
      <c r="B20" s="4" t="s">
        <v>225</v>
      </c>
      <c r="C20" s="4"/>
      <c r="D20" s="4"/>
      <c r="E20" s="6">
        <v>89.32</v>
      </c>
      <c r="F20" s="6"/>
      <c r="G20" s="6"/>
      <c r="H20" s="6"/>
      <c r="I20" s="4" t="s">
        <v>226</v>
      </c>
      <c r="J20" s="4"/>
      <c r="K20" s="4"/>
      <c r="L20" s="4"/>
      <c r="M20" s="4"/>
      <c r="N20" s="6">
        <v>89.32</v>
      </c>
      <c r="O20" s="6"/>
      <c r="P20" s="6"/>
    </row>
    <row r="21" s="1" customFormat="1" ht="27" customHeight="1" spans="1:16">
      <c r="A21" s="4" t="s">
        <v>227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228</v>
      </c>
      <c r="B22" s="4" t="s">
        <v>229</v>
      </c>
      <c r="C22" s="4"/>
      <c r="D22" s="4" t="s">
        <v>230</v>
      </c>
      <c r="E22" s="4"/>
      <c r="F22" s="4"/>
      <c r="G22" s="4"/>
      <c r="H22" s="4"/>
      <c r="I22" s="4"/>
      <c r="J22" s="4"/>
      <c r="K22" s="4"/>
      <c r="L22" s="4"/>
      <c r="M22" s="4" t="s">
        <v>231</v>
      </c>
      <c r="N22" s="4"/>
      <c r="O22" s="4"/>
      <c r="P22" s="4"/>
    </row>
    <row r="23" s="1" customFormat="1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1" customFormat="1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1" customFormat="1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4" workbookViewId="0">
      <selection activeCell="O9" sqref="O9"/>
    </sheetView>
  </sheetViews>
  <sheetFormatPr defaultColWidth="9.14285714285714" defaultRowHeight="12.75"/>
  <sheetData>
    <row r="1" s="1" customFormat="1" ht="18.75" spans="1:11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189</v>
      </c>
    </row>
    <row r="3" s="1" customFormat="1" ht="40" customHeight="1" spans="1:11">
      <c r="A3" s="4" t="s">
        <v>233</v>
      </c>
      <c r="B3" s="5"/>
      <c r="C3" s="5"/>
      <c r="D3" s="5"/>
      <c r="E3" s="5"/>
      <c r="F3" s="4" t="s">
        <v>234</v>
      </c>
      <c r="G3" s="4"/>
      <c r="H3" s="6"/>
      <c r="I3" s="6"/>
      <c r="J3" s="6"/>
      <c r="K3" s="6"/>
    </row>
    <row r="4" s="1" customFormat="1" ht="40" customHeight="1" spans="1:11">
      <c r="A4" s="4" t="s">
        <v>235</v>
      </c>
      <c r="B4" s="5"/>
      <c r="C4" s="5"/>
      <c r="D4" s="5"/>
      <c r="E4" s="5"/>
      <c r="F4" s="4" t="s">
        <v>236</v>
      </c>
      <c r="G4" s="4"/>
      <c r="H4" s="6"/>
      <c r="I4" s="6"/>
      <c r="J4" s="6"/>
      <c r="K4" s="6"/>
    </row>
    <row r="5" s="1" customFormat="1" ht="40" customHeight="1" spans="1:11">
      <c r="A5" s="4" t="s">
        <v>237</v>
      </c>
      <c r="B5" s="5"/>
      <c r="C5" s="5"/>
      <c r="D5" s="5"/>
      <c r="E5" s="5"/>
      <c r="F5" s="4" t="s">
        <v>238</v>
      </c>
      <c r="G5" s="4"/>
      <c r="H5" s="6"/>
      <c r="I5" s="6"/>
      <c r="J5" s="6"/>
      <c r="K5" s="6"/>
    </row>
    <row r="6" s="1" customFormat="1" ht="40" customHeight="1" spans="1:11">
      <c r="A6" s="4" t="s">
        <v>239</v>
      </c>
      <c r="B6" s="5"/>
      <c r="C6" s="5"/>
      <c r="D6" s="5"/>
      <c r="E6" s="5"/>
      <c r="F6" s="4" t="s">
        <v>240</v>
      </c>
      <c r="G6" s="4"/>
      <c r="H6" s="6"/>
      <c r="I6" s="6"/>
      <c r="J6" s="6"/>
      <c r="K6" s="6"/>
    </row>
    <row r="7" s="1" customFormat="1" ht="40" customHeight="1" spans="1:11">
      <c r="A7" s="4" t="s">
        <v>241</v>
      </c>
      <c r="B7" s="7" t="s">
        <v>242</v>
      </c>
      <c r="C7" s="6"/>
      <c r="D7" s="6"/>
      <c r="E7" s="7" t="s">
        <v>243</v>
      </c>
      <c r="F7" s="7"/>
      <c r="G7" s="6"/>
      <c r="H7" s="6"/>
      <c r="I7" s="7" t="s">
        <v>244</v>
      </c>
      <c r="J7" s="7"/>
      <c r="K7" s="6"/>
    </row>
    <row r="8" s="1" customFormat="1" ht="40" customHeight="1" spans="1:11">
      <c r="A8" s="4" t="s">
        <v>245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0" customHeight="1" spans="1:11">
      <c r="A9" s="4" t="s">
        <v>228</v>
      </c>
      <c r="B9" s="4" t="s">
        <v>229</v>
      </c>
      <c r="C9" s="4"/>
      <c r="D9" s="4" t="s">
        <v>230</v>
      </c>
      <c r="E9" s="4"/>
      <c r="F9" s="4"/>
      <c r="G9" s="4"/>
      <c r="H9" s="4"/>
      <c r="I9" s="4"/>
      <c r="J9" s="4" t="s">
        <v>246</v>
      </c>
      <c r="K9" s="4"/>
    </row>
    <row r="10" s="1" customFormat="1" ht="4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0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0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0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9" sqref="B19"/>
    </sheetView>
  </sheetViews>
  <sheetFormatPr defaultColWidth="9" defaultRowHeight="12.75" customHeight="1" outlineLevelCol="3"/>
  <cols>
    <col min="1" max="1" width="9.14285714285714" style="33"/>
    <col min="2" max="2" width="65.2857142857143" style="33" customWidth="1"/>
    <col min="3" max="3" width="45.7142857142857" style="33" customWidth="1"/>
    <col min="4" max="4" width="9.14285714285714" style="33"/>
  </cols>
  <sheetData>
    <row r="1" ht="24.75" customHeight="1" spans="1:4">
      <c r="A1"/>
      <c r="B1"/>
      <c r="C1"/>
      <c r="D1"/>
    </row>
    <row r="2" ht="24.75" customHeight="1" spans="1:4">
      <c r="A2"/>
      <c r="B2" s="35" t="s">
        <v>6</v>
      </c>
      <c r="C2" s="35"/>
      <c r="D2"/>
    </row>
    <row r="3" ht="24.75" customHeight="1" spans="1:4">
      <c r="A3"/>
      <c r="B3" s="130"/>
      <c r="C3"/>
      <c r="D3"/>
    </row>
    <row r="4" ht="24.75" customHeight="1" spans="1:4">
      <c r="A4"/>
      <c r="B4" s="131" t="s">
        <v>7</v>
      </c>
      <c r="C4" s="132" t="s">
        <v>8</v>
      </c>
      <c r="D4"/>
    </row>
    <row r="5" ht="24.75" customHeight="1" spans="1:4">
      <c r="A5"/>
      <c r="B5" s="133" t="s">
        <v>9</v>
      </c>
      <c r="C5" s="134"/>
      <c r="D5"/>
    </row>
    <row r="6" ht="24.75" customHeight="1" spans="1:4">
      <c r="A6"/>
      <c r="B6" s="133" t="s">
        <v>10</v>
      </c>
      <c r="C6" s="134" t="s">
        <v>11</v>
      </c>
      <c r="D6"/>
    </row>
    <row r="7" ht="24.75" customHeight="1" spans="1:4">
      <c r="A7"/>
      <c r="B7" s="133" t="s">
        <v>12</v>
      </c>
      <c r="C7" s="134" t="s">
        <v>13</v>
      </c>
      <c r="D7"/>
    </row>
    <row r="8" ht="24.75" customHeight="1" spans="1:4">
      <c r="A8"/>
      <c r="B8" s="133" t="s">
        <v>14</v>
      </c>
      <c r="C8" s="134"/>
      <c r="D8"/>
    </row>
    <row r="9" ht="24.75" customHeight="1" spans="1:4">
      <c r="A9"/>
      <c r="B9" s="133" t="s">
        <v>15</v>
      </c>
      <c r="C9" s="134" t="s">
        <v>16</v>
      </c>
      <c r="D9"/>
    </row>
    <row r="10" ht="24.75" customHeight="1" spans="1:4">
      <c r="A10"/>
      <c r="B10" s="133" t="s">
        <v>17</v>
      </c>
      <c r="C10" s="134" t="s">
        <v>18</v>
      </c>
      <c r="D10"/>
    </row>
    <row r="11" ht="24.75" customHeight="1" spans="1:4">
      <c r="A11"/>
      <c r="B11" s="135" t="s">
        <v>19</v>
      </c>
      <c r="C11" s="134" t="s">
        <v>20</v>
      </c>
      <c r="D11"/>
    </row>
    <row r="12" ht="24.75" customHeight="1" spans="1:4">
      <c r="A12"/>
      <c r="B12" s="136" t="s">
        <v>21</v>
      </c>
      <c r="C12" s="137" t="s">
        <v>22</v>
      </c>
      <c r="D12"/>
    </row>
    <row r="13" ht="24.75" customHeight="1" spans="1:4">
      <c r="A13"/>
      <c r="B13" s="136" t="s">
        <v>23</v>
      </c>
      <c r="C13" s="138"/>
      <c r="D13"/>
    </row>
    <row r="14" ht="24.75" customHeight="1" spans="1:4">
      <c r="A14"/>
      <c r="B14" s="139" t="s">
        <v>24</v>
      </c>
      <c r="C14" s="138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20" sqref="E20"/>
    </sheetView>
  </sheetViews>
  <sheetFormatPr defaultColWidth="9" defaultRowHeight="12.75" customHeight="1" outlineLevelCol="4"/>
  <cols>
    <col min="1" max="1" width="34.8571428571429" style="111" customWidth="1"/>
    <col min="2" max="2" width="27.2857142857143" style="111" customWidth="1"/>
    <col min="3" max="3" width="34.5714285714286" style="111" customWidth="1"/>
    <col min="4" max="4" width="27.4285714285714" style="111" customWidth="1"/>
    <col min="5" max="5" width="31.2857142857143" style="111" customWidth="1"/>
    <col min="6" max="16384" width="9.14285714285714" style="112"/>
  </cols>
  <sheetData>
    <row r="1" ht="24.75" customHeight="1" spans="1:1">
      <c r="A1" s="113"/>
    </row>
    <row r="2" ht="24.75" customHeight="1" spans="1:4">
      <c r="A2" s="114" t="s">
        <v>25</v>
      </c>
      <c r="B2" s="114"/>
      <c r="C2" s="114"/>
      <c r="D2" s="114"/>
    </row>
    <row r="3" ht="24.75" customHeight="1" spans="1:4">
      <c r="A3" s="115"/>
      <c r="B3" s="116"/>
      <c r="C3" s="116"/>
      <c r="D3" s="117" t="s">
        <v>26</v>
      </c>
    </row>
    <row r="4" ht="24.75" customHeight="1" spans="1:4">
      <c r="A4" s="118" t="s">
        <v>27</v>
      </c>
      <c r="B4" s="118"/>
      <c r="C4" s="118" t="s">
        <v>28</v>
      </c>
      <c r="D4" s="118"/>
    </row>
    <row r="5" ht="24.75" customHeight="1" spans="1:4">
      <c r="A5" s="118" t="s">
        <v>29</v>
      </c>
      <c r="B5" s="118" t="s">
        <v>30</v>
      </c>
      <c r="C5" s="118" t="s">
        <v>29</v>
      </c>
      <c r="D5" s="118" t="s">
        <v>30</v>
      </c>
    </row>
    <row r="6" s="110" customFormat="1" ht="22" customHeight="1" spans="1:5">
      <c r="A6" s="103" t="s">
        <v>31</v>
      </c>
      <c r="B6" s="119">
        <f>B7+B8</f>
        <v>893172</v>
      </c>
      <c r="C6" s="90" t="s">
        <v>32</v>
      </c>
      <c r="D6" s="120"/>
      <c r="E6" s="121"/>
    </row>
    <row r="7" s="110" customFormat="1" ht="22" customHeight="1" spans="1:5">
      <c r="A7" s="103" t="s">
        <v>33</v>
      </c>
      <c r="B7" s="122">
        <v>893172</v>
      </c>
      <c r="C7" s="90" t="s">
        <v>34</v>
      </c>
      <c r="D7" s="122"/>
      <c r="E7" s="121"/>
    </row>
    <row r="8" s="110" customFormat="1" ht="22" customHeight="1" spans="1:5">
      <c r="A8" s="103" t="s">
        <v>35</v>
      </c>
      <c r="B8" s="122"/>
      <c r="C8" s="90" t="s">
        <v>36</v>
      </c>
      <c r="D8" s="122"/>
      <c r="E8" s="121"/>
    </row>
    <row r="9" s="110" customFormat="1" ht="22" customHeight="1" spans="1:5">
      <c r="A9" s="103" t="s">
        <v>37</v>
      </c>
      <c r="B9" s="122">
        <f>B10+B11</f>
        <v>0</v>
      </c>
      <c r="C9" s="90" t="s">
        <v>38</v>
      </c>
      <c r="D9" s="122"/>
      <c r="E9" s="121"/>
    </row>
    <row r="10" s="110" customFormat="1" ht="22" customHeight="1" spans="1:5">
      <c r="A10" s="103" t="s">
        <v>39</v>
      </c>
      <c r="B10" s="122"/>
      <c r="C10" s="90" t="s">
        <v>40</v>
      </c>
      <c r="D10" s="122"/>
      <c r="E10" s="121"/>
    </row>
    <row r="11" s="110" customFormat="1" ht="22" customHeight="1" spans="1:5">
      <c r="A11" s="103" t="s">
        <v>41</v>
      </c>
      <c r="B11" s="122"/>
      <c r="C11" s="90" t="s">
        <v>42</v>
      </c>
      <c r="D11" s="122"/>
      <c r="E11" s="121"/>
    </row>
    <row r="12" s="110" customFormat="1" ht="22" customHeight="1" spans="1:5">
      <c r="A12" s="103" t="s">
        <v>43</v>
      </c>
      <c r="B12" s="122">
        <f>B13+B14+B15</f>
        <v>0</v>
      </c>
      <c r="C12" s="90" t="s">
        <v>44</v>
      </c>
      <c r="D12" s="122"/>
      <c r="E12" s="121"/>
    </row>
    <row r="13" s="110" customFormat="1" ht="22" customHeight="1" spans="1:5">
      <c r="A13" s="103" t="s">
        <v>45</v>
      </c>
      <c r="B13" s="122">
        <v>0</v>
      </c>
      <c r="C13" s="90" t="s">
        <v>46</v>
      </c>
      <c r="D13" s="122"/>
      <c r="E13" s="121"/>
    </row>
    <row r="14" s="110" customFormat="1" ht="22" customHeight="1" spans="1:5">
      <c r="A14" s="103" t="s">
        <v>47</v>
      </c>
      <c r="B14" s="122">
        <v>0</v>
      </c>
      <c r="C14" s="90" t="s">
        <v>48</v>
      </c>
      <c r="D14" s="122"/>
      <c r="E14" s="121"/>
    </row>
    <row r="15" s="110" customFormat="1" ht="22" customHeight="1" spans="1:5">
      <c r="A15" s="103" t="s">
        <v>49</v>
      </c>
      <c r="B15" s="119">
        <v>0</v>
      </c>
      <c r="C15" s="90" t="s">
        <v>50</v>
      </c>
      <c r="D15" s="122"/>
      <c r="E15" s="121"/>
    </row>
    <row r="16" s="110" customFormat="1" ht="22" customHeight="1" spans="1:5">
      <c r="A16" s="103" t="s">
        <v>51</v>
      </c>
      <c r="B16" s="119">
        <v>0</v>
      </c>
      <c r="C16" s="90" t="s">
        <v>52</v>
      </c>
      <c r="D16" s="122"/>
      <c r="E16" s="121"/>
    </row>
    <row r="17" s="110" customFormat="1" ht="22" customHeight="1" spans="1:5">
      <c r="A17" s="103" t="s">
        <v>53</v>
      </c>
      <c r="B17" s="119">
        <v>0</v>
      </c>
      <c r="C17" s="90" t="s">
        <v>54</v>
      </c>
      <c r="D17" s="122"/>
      <c r="E17" s="121"/>
    </row>
    <row r="18" s="110" customFormat="1" ht="22" customHeight="1" spans="1:5">
      <c r="A18" s="103" t="s">
        <v>55</v>
      </c>
      <c r="B18" s="119">
        <v>0</v>
      </c>
      <c r="C18" s="90" t="s">
        <v>56</v>
      </c>
      <c r="D18" s="122"/>
      <c r="E18" s="121"/>
    </row>
    <row r="19" s="110" customFormat="1" ht="22" customHeight="1" spans="1:5">
      <c r="A19" s="103" t="s">
        <v>57</v>
      </c>
      <c r="B19" s="119">
        <v>0</v>
      </c>
      <c r="C19" s="90" t="s">
        <v>58</v>
      </c>
      <c r="D19" s="122"/>
      <c r="E19" s="121"/>
    </row>
    <row r="20" s="110" customFormat="1" ht="22" customHeight="1" spans="1:5">
      <c r="A20" s="103"/>
      <c r="B20" s="119"/>
      <c r="C20" s="90" t="s">
        <v>59</v>
      </c>
      <c r="D20" s="122"/>
      <c r="E20" s="121"/>
    </row>
    <row r="21" s="110" customFormat="1" ht="22" customHeight="1" spans="1:5">
      <c r="A21" s="103"/>
      <c r="B21" s="119"/>
      <c r="C21" s="90" t="s">
        <v>60</v>
      </c>
      <c r="D21" s="122">
        <v>893172</v>
      </c>
      <c r="E21" s="121"/>
    </row>
    <row r="22" s="110" customFormat="1" ht="22" customHeight="1" spans="1:5">
      <c r="A22" s="103"/>
      <c r="B22" s="119"/>
      <c r="C22" s="90" t="s">
        <v>61</v>
      </c>
      <c r="D22" s="122"/>
      <c r="E22" s="121"/>
    </row>
    <row r="23" s="110" customFormat="1" ht="22" customHeight="1" spans="1:5">
      <c r="A23" s="103"/>
      <c r="B23" s="119"/>
      <c r="C23" s="90" t="s">
        <v>62</v>
      </c>
      <c r="D23" s="122"/>
      <c r="E23" s="121"/>
    </row>
    <row r="24" s="110" customFormat="1" ht="22" customHeight="1" spans="1:5">
      <c r="A24" s="103"/>
      <c r="B24" s="119"/>
      <c r="C24" s="90" t="s">
        <v>63</v>
      </c>
      <c r="D24" s="122"/>
      <c r="E24" s="121"/>
    </row>
    <row r="25" s="110" customFormat="1" ht="22" customHeight="1" spans="1:5">
      <c r="A25" s="103"/>
      <c r="B25" s="119"/>
      <c r="C25" s="90" t="s">
        <v>64</v>
      </c>
      <c r="D25" s="122"/>
      <c r="E25" s="121"/>
    </row>
    <row r="26" s="110" customFormat="1" ht="22" customHeight="1" spans="1:5">
      <c r="A26" s="103"/>
      <c r="B26" s="119"/>
      <c r="C26" s="90" t="s">
        <v>65</v>
      </c>
      <c r="D26" s="122">
        <v>0</v>
      </c>
      <c r="E26" s="121"/>
    </row>
    <row r="27" s="110" customFormat="1" ht="22" customHeight="1" spans="1:5">
      <c r="A27" s="103"/>
      <c r="B27" s="119"/>
      <c r="C27" s="90" t="s">
        <v>66</v>
      </c>
      <c r="D27" s="122">
        <v>0</v>
      </c>
      <c r="E27" s="121"/>
    </row>
    <row r="28" s="110" customFormat="1" ht="22" customHeight="1" spans="1:5">
      <c r="A28" s="103"/>
      <c r="B28" s="119"/>
      <c r="C28" s="90" t="s">
        <v>67</v>
      </c>
      <c r="D28" s="122">
        <v>0</v>
      </c>
      <c r="E28" s="121"/>
    </row>
    <row r="29" s="110" customFormat="1" ht="22" customHeight="1" spans="1:5">
      <c r="A29" s="103"/>
      <c r="B29" s="119"/>
      <c r="C29" s="90" t="s">
        <v>68</v>
      </c>
      <c r="D29" s="122">
        <v>0</v>
      </c>
      <c r="E29" s="121"/>
    </row>
    <row r="30" s="110" customFormat="1" ht="22" customHeight="1" spans="1:5">
      <c r="A30" s="103"/>
      <c r="B30" s="119"/>
      <c r="C30" s="90" t="s">
        <v>69</v>
      </c>
      <c r="D30" s="122">
        <v>0</v>
      </c>
      <c r="E30" s="121"/>
    </row>
    <row r="31" s="110" customFormat="1" ht="22" customHeight="1" spans="1:5">
      <c r="A31" s="103"/>
      <c r="B31" s="119"/>
      <c r="C31" s="90" t="s">
        <v>70</v>
      </c>
      <c r="D31" s="122">
        <v>0</v>
      </c>
      <c r="E31" s="121"/>
    </row>
    <row r="32" s="110" customFormat="1" ht="22" customHeight="1" spans="1:5">
      <c r="A32" s="103"/>
      <c r="B32" s="119"/>
      <c r="C32" s="90" t="s">
        <v>71</v>
      </c>
      <c r="D32" s="122">
        <v>0</v>
      </c>
      <c r="E32" s="121"/>
    </row>
    <row r="33" s="110" customFormat="1" ht="22" customHeight="1" spans="1:5">
      <c r="A33" s="103"/>
      <c r="B33" s="119"/>
      <c r="C33" s="90" t="s">
        <v>72</v>
      </c>
      <c r="D33" s="122">
        <v>0</v>
      </c>
      <c r="E33" s="121"/>
    </row>
    <row r="34" s="110" customFormat="1" ht="22" customHeight="1" spans="1:5">
      <c r="A34" s="103"/>
      <c r="B34" s="119"/>
      <c r="C34" s="90" t="s">
        <v>73</v>
      </c>
      <c r="D34" s="122">
        <v>0</v>
      </c>
      <c r="E34" s="121"/>
    </row>
    <row r="35" ht="22" customHeight="1" spans="1:4">
      <c r="A35" s="106"/>
      <c r="B35" s="123"/>
      <c r="C35" s="124"/>
      <c r="D35" s="125"/>
    </row>
    <row r="36" s="110" customFormat="1" ht="22" customHeight="1" spans="1:5">
      <c r="A36" s="108" t="s">
        <v>74</v>
      </c>
      <c r="B36" s="126">
        <f>B6+B9+B12+B16+B17+B18+B19</f>
        <v>893172</v>
      </c>
      <c r="C36" s="127" t="s">
        <v>75</v>
      </c>
      <c r="D36" s="126">
        <f>SUM(D6:D34)</f>
        <v>893172</v>
      </c>
      <c r="E36" s="121"/>
    </row>
    <row r="37" s="110" customFormat="1" ht="22" customHeight="1" spans="1:5">
      <c r="A37" s="103" t="s">
        <v>76</v>
      </c>
      <c r="B37" s="128"/>
      <c r="C37" s="90" t="s">
        <v>77</v>
      </c>
      <c r="D37" s="126">
        <v>0</v>
      </c>
      <c r="E37" s="121"/>
    </row>
    <row r="38" s="110" customFormat="1" ht="22" customHeight="1" spans="1:5">
      <c r="A38" s="103" t="s">
        <v>78</v>
      </c>
      <c r="B38" s="122"/>
      <c r="C38" s="90"/>
      <c r="D38" s="122"/>
      <c r="E38" s="121"/>
    </row>
    <row r="39" s="110" customFormat="1" ht="22" customHeight="1" spans="1:5">
      <c r="A39" s="103" t="s">
        <v>79</v>
      </c>
      <c r="B39" s="122"/>
      <c r="C39" s="129"/>
      <c r="D39" s="122"/>
      <c r="E39" s="121"/>
    </row>
    <row r="40" s="110" customFormat="1" ht="22" customHeight="1" spans="1:5">
      <c r="A40" s="103" t="s">
        <v>80</v>
      </c>
      <c r="B40" s="122">
        <v>0</v>
      </c>
      <c r="C40" s="129"/>
      <c r="D40" s="122"/>
      <c r="E40" s="121"/>
    </row>
    <row r="41" s="110" customFormat="1" ht="22" customHeight="1" spans="1:5">
      <c r="A41" s="103" t="s">
        <v>81</v>
      </c>
      <c r="B41" s="122">
        <f>B43+B42</f>
        <v>0</v>
      </c>
      <c r="C41" s="129"/>
      <c r="D41" s="122"/>
      <c r="E41" s="121"/>
    </row>
    <row r="42" s="110" customFormat="1" ht="22" customHeight="1" spans="1:5">
      <c r="A42" s="103" t="s">
        <v>82</v>
      </c>
      <c r="B42" s="122">
        <v>0</v>
      </c>
      <c r="C42" s="129"/>
      <c r="D42" s="122"/>
      <c r="E42" s="121"/>
    </row>
    <row r="43" s="110" customFormat="1" ht="22" customHeight="1" spans="1:5">
      <c r="A43" s="103" t="s">
        <v>83</v>
      </c>
      <c r="B43" s="122">
        <v>0</v>
      </c>
      <c r="C43" s="129"/>
      <c r="D43" s="122"/>
      <c r="E43" s="121"/>
    </row>
    <row r="44" s="110" customFormat="1" ht="22" customHeight="1" spans="1:5">
      <c r="A44" s="103" t="s">
        <v>84</v>
      </c>
      <c r="B44" s="122">
        <v>0</v>
      </c>
      <c r="C44" s="129"/>
      <c r="D44" s="122"/>
      <c r="E44" s="121"/>
    </row>
    <row r="45" s="110" customFormat="1" ht="22" customHeight="1" spans="1:5">
      <c r="A45" s="103" t="s">
        <v>85</v>
      </c>
      <c r="B45" s="122">
        <v>0</v>
      </c>
      <c r="C45" s="129"/>
      <c r="D45" s="122"/>
      <c r="E45" s="121"/>
    </row>
    <row r="46" s="110" customFormat="1" ht="22" customHeight="1" spans="1:5">
      <c r="A46" s="108" t="s">
        <v>86</v>
      </c>
      <c r="B46" s="126">
        <f>B36+B37</f>
        <v>893172</v>
      </c>
      <c r="C46" s="127" t="s">
        <v>87</v>
      </c>
      <c r="D46" s="126">
        <f>D36+D37</f>
        <v>893172</v>
      </c>
      <c r="E46" s="12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14" sqref="C14"/>
    </sheetView>
  </sheetViews>
  <sheetFormatPr defaultColWidth="9" defaultRowHeight="12.75" customHeight="1" outlineLevelCol="2"/>
  <cols>
    <col min="1" max="1" width="45.1428571428571" style="33" customWidth="1"/>
    <col min="2" max="2" width="40.7142857142857" style="33" customWidth="1"/>
    <col min="3" max="3" width="31.2857142857143" style="33" customWidth="1"/>
  </cols>
  <sheetData>
    <row r="1" ht="24.75" customHeight="1" spans="1:1">
      <c r="A1" s="43"/>
    </row>
    <row r="2" ht="24.75" customHeight="1" spans="1:2">
      <c r="A2" s="35" t="s">
        <v>88</v>
      </c>
      <c r="B2" s="35"/>
    </row>
    <row r="3" ht="24.75" customHeight="1" spans="1:2">
      <c r="A3" s="102"/>
      <c r="B3" s="36" t="s">
        <v>26</v>
      </c>
    </row>
    <row r="4" ht="24" customHeight="1" spans="1:2">
      <c r="A4" s="66" t="s">
        <v>29</v>
      </c>
      <c r="B4" s="66" t="s">
        <v>30</v>
      </c>
    </row>
    <row r="5" s="32" customFormat="1" ht="25" customHeight="1" spans="1:3">
      <c r="A5" s="103" t="s">
        <v>31</v>
      </c>
      <c r="B5" s="104">
        <f>B6+B7</f>
        <v>893172</v>
      </c>
      <c r="C5" s="41"/>
    </row>
    <row r="6" s="32" customFormat="1" ht="25" customHeight="1" spans="1:3">
      <c r="A6" s="103" t="s">
        <v>33</v>
      </c>
      <c r="B6" s="105">
        <v>893172</v>
      </c>
      <c r="C6" s="41"/>
    </row>
    <row r="7" s="32" customFormat="1" ht="25" customHeight="1" spans="1:3">
      <c r="A7" s="103" t="s">
        <v>35</v>
      </c>
      <c r="B7" s="105"/>
      <c r="C7" s="41"/>
    </row>
    <row r="8" s="32" customFormat="1" ht="25" customHeight="1" spans="1:3">
      <c r="A8" s="103" t="s">
        <v>37</v>
      </c>
      <c r="B8" s="105">
        <f>B9+B10</f>
        <v>0</v>
      </c>
      <c r="C8" s="41"/>
    </row>
    <row r="9" s="32" customFormat="1" ht="25" customHeight="1" spans="1:3">
      <c r="A9" s="103" t="s">
        <v>39</v>
      </c>
      <c r="B9" s="105"/>
      <c r="C9" s="41"/>
    </row>
    <row r="10" s="32" customFormat="1" ht="25" customHeight="1" spans="1:3">
      <c r="A10" s="103" t="s">
        <v>41</v>
      </c>
      <c r="B10" s="105"/>
      <c r="C10" s="41"/>
    </row>
    <row r="11" s="32" customFormat="1" ht="25" customHeight="1" spans="1:3">
      <c r="A11" s="103" t="s">
        <v>43</v>
      </c>
      <c r="B11" s="105">
        <f>SUM(B12:B14)</f>
        <v>0</v>
      </c>
      <c r="C11" s="41"/>
    </row>
    <row r="12" s="32" customFormat="1" ht="25" customHeight="1" spans="1:3">
      <c r="A12" s="103" t="s">
        <v>45</v>
      </c>
      <c r="B12" s="105"/>
      <c r="C12" s="41"/>
    </row>
    <row r="13" s="32" customFormat="1" ht="25" customHeight="1" spans="1:3">
      <c r="A13" s="103" t="s">
        <v>47</v>
      </c>
      <c r="B13" s="105"/>
      <c r="C13" s="41"/>
    </row>
    <row r="14" s="32" customFormat="1" ht="25" customHeight="1" spans="1:3">
      <c r="A14" s="103" t="s">
        <v>49</v>
      </c>
      <c r="B14" s="105"/>
      <c r="C14" s="41"/>
    </row>
    <row r="15" s="32" customFormat="1" ht="25" customHeight="1" spans="1:3">
      <c r="A15" s="103" t="s">
        <v>51</v>
      </c>
      <c r="B15" s="105"/>
      <c r="C15" s="41"/>
    </row>
    <row r="16" s="32" customFormat="1" ht="25" customHeight="1" spans="1:3">
      <c r="A16" s="103" t="s">
        <v>53</v>
      </c>
      <c r="B16" s="105"/>
      <c r="C16" s="41"/>
    </row>
    <row r="17" s="32" customFormat="1" ht="25" customHeight="1" spans="1:3">
      <c r="A17" s="103" t="s">
        <v>55</v>
      </c>
      <c r="B17" s="105"/>
      <c r="C17" s="41"/>
    </row>
    <row r="18" s="32" customFormat="1" ht="25" customHeight="1" spans="1:3">
      <c r="A18" s="103" t="s">
        <v>57</v>
      </c>
      <c r="B18" s="105"/>
      <c r="C18" s="41"/>
    </row>
    <row r="19" s="32" customFormat="1" ht="25" customHeight="1" spans="1:3">
      <c r="A19" s="103" t="s">
        <v>76</v>
      </c>
      <c r="B19" s="104">
        <f>B20+B23+B26+B27</f>
        <v>0</v>
      </c>
      <c r="C19" s="41"/>
    </row>
    <row r="20" s="32" customFormat="1" ht="25" customHeight="1" spans="1:3">
      <c r="A20" s="103" t="s">
        <v>78</v>
      </c>
      <c r="B20" s="104"/>
      <c r="C20" s="41"/>
    </row>
    <row r="21" s="32" customFormat="1" ht="25" customHeight="1" spans="1:3">
      <c r="A21" s="103" t="s">
        <v>79</v>
      </c>
      <c r="B21" s="104"/>
      <c r="C21" s="41"/>
    </row>
    <row r="22" s="32" customFormat="1" ht="25" customHeight="1" spans="1:3">
      <c r="A22" s="103" t="s">
        <v>80</v>
      </c>
      <c r="B22" s="104"/>
      <c r="C22" s="41"/>
    </row>
    <row r="23" s="32" customFormat="1" ht="25" customHeight="1" spans="1:3">
      <c r="A23" s="103" t="s">
        <v>81</v>
      </c>
      <c r="B23" s="104">
        <f>B24+B25</f>
        <v>0</v>
      </c>
      <c r="C23" s="41"/>
    </row>
    <row r="24" s="32" customFormat="1" ht="25" customHeight="1" spans="1:3">
      <c r="A24" s="103" t="s">
        <v>82</v>
      </c>
      <c r="B24" s="104"/>
      <c r="C24" s="41"/>
    </row>
    <row r="25" s="32" customFormat="1" ht="25" customHeight="1" spans="1:3">
      <c r="A25" s="103" t="s">
        <v>83</v>
      </c>
      <c r="B25" s="104"/>
      <c r="C25" s="41"/>
    </row>
    <row r="26" s="32" customFormat="1" ht="25" customHeight="1" spans="1:3">
      <c r="A26" s="103" t="s">
        <v>84</v>
      </c>
      <c r="B26" s="104"/>
      <c r="C26" s="41"/>
    </row>
    <row r="27" s="32" customFormat="1" ht="25" customHeight="1" spans="1:3">
      <c r="A27" s="103" t="s">
        <v>85</v>
      </c>
      <c r="B27" s="104"/>
      <c r="C27" s="41"/>
    </row>
    <row r="28" ht="25" customHeight="1" spans="1:2">
      <c r="A28" s="106"/>
      <c r="B28" s="107"/>
    </row>
    <row r="29" s="32" customFormat="1" ht="25" customHeight="1" spans="1:3">
      <c r="A29" s="108" t="s">
        <v>86</v>
      </c>
      <c r="B29" s="109">
        <f>B5+B8+B11+B15+B16+B17+B18+B19</f>
        <v>893172</v>
      </c>
      <c r="C29" s="41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I15" sqref="I15"/>
    </sheetView>
  </sheetViews>
  <sheetFormatPr defaultColWidth="9" defaultRowHeight="12.75" customHeight="1" outlineLevelCol="6"/>
  <cols>
    <col min="1" max="1" width="14.4285714285714" style="33" customWidth="1"/>
    <col min="2" max="2" width="35.2857142857143" style="33" customWidth="1"/>
    <col min="3" max="3" width="21.4285714285714" style="33" customWidth="1"/>
    <col min="4" max="5" width="19.7142857142857" style="33" customWidth="1"/>
    <col min="6" max="7" width="6.85714285714286" style="33" customWidth="1"/>
  </cols>
  <sheetData>
    <row r="1" ht="17.25" customHeight="1" spans="1:2">
      <c r="A1" s="43"/>
      <c r="B1" s="43"/>
    </row>
    <row r="2" ht="24.75" customHeight="1" spans="1:5">
      <c r="A2" s="97" t="s">
        <v>89</v>
      </c>
      <c r="B2" s="97"/>
      <c r="C2" s="97"/>
      <c r="D2" s="97"/>
      <c r="E2" s="97"/>
    </row>
    <row r="3" ht="24.75" customHeight="1" spans="1:5">
      <c r="A3" s="98"/>
      <c r="B3" s="98"/>
      <c r="C3" s="98"/>
      <c r="E3" s="99" t="s">
        <v>26</v>
      </c>
    </row>
    <row r="4" ht="24.75" customHeight="1" spans="1:5">
      <c r="A4" s="66" t="s">
        <v>90</v>
      </c>
      <c r="B4" s="66" t="s">
        <v>91</v>
      </c>
      <c r="C4" s="66" t="s">
        <v>92</v>
      </c>
      <c r="D4" s="66" t="s">
        <v>93</v>
      </c>
      <c r="E4" s="66" t="s">
        <v>94</v>
      </c>
    </row>
    <row r="5" ht="24.75" customHeight="1" spans="1:5">
      <c r="A5" s="66"/>
      <c r="B5" s="66"/>
      <c r="C5" s="66"/>
      <c r="D5" s="66"/>
      <c r="E5" s="66"/>
    </row>
    <row r="6" ht="18" customHeight="1" spans="1:5">
      <c r="A6" s="60" t="s">
        <v>95</v>
      </c>
      <c r="B6" s="60" t="s">
        <v>96</v>
      </c>
      <c r="C6" s="60">
        <v>1</v>
      </c>
      <c r="D6" s="60">
        <v>2</v>
      </c>
      <c r="E6" s="60">
        <v>3</v>
      </c>
    </row>
    <row r="7" s="32" customFormat="1" ht="24" customHeight="1" spans="1:7">
      <c r="A7" s="52"/>
      <c r="B7" s="52" t="s">
        <v>97</v>
      </c>
      <c r="C7" s="73">
        <f>D7+E7</f>
        <v>893172</v>
      </c>
      <c r="D7" s="73">
        <f>D8+D12</f>
        <v>893172</v>
      </c>
      <c r="E7" s="73">
        <f>E8+E12</f>
        <v>0</v>
      </c>
      <c r="F7" s="41"/>
      <c r="G7" s="41"/>
    </row>
    <row r="8" ht="24" customHeight="1" spans="1:5">
      <c r="A8" s="52" t="s">
        <v>98</v>
      </c>
      <c r="B8" s="52" t="s">
        <v>99</v>
      </c>
      <c r="C8" s="73">
        <f>D8+E8</f>
        <v>893172</v>
      </c>
      <c r="D8" s="73">
        <f>D9</f>
        <v>893172</v>
      </c>
      <c r="E8" s="73">
        <f>E9</f>
        <v>0</v>
      </c>
    </row>
    <row r="9" s="72" customFormat="1" ht="24" customHeight="1" spans="1:5">
      <c r="A9" s="54" t="s">
        <v>100</v>
      </c>
      <c r="B9" s="54" t="s">
        <v>101</v>
      </c>
      <c r="C9" s="75">
        <f>D9+E9</f>
        <v>893172</v>
      </c>
      <c r="D9" s="75">
        <f>D10+D11</f>
        <v>893172</v>
      </c>
      <c r="E9" s="75">
        <f>E10+E11</f>
        <v>0</v>
      </c>
    </row>
    <row r="10" s="72" customFormat="1" ht="24" customHeight="1" spans="1:5">
      <c r="A10" s="54" t="s">
        <v>102</v>
      </c>
      <c r="B10" s="54" t="s">
        <v>103</v>
      </c>
      <c r="C10" s="75">
        <v>893172</v>
      </c>
      <c r="D10" s="75">
        <v>893172</v>
      </c>
      <c r="E10" s="75"/>
    </row>
    <row r="11" s="72" customFormat="1" ht="24" customHeight="1" spans="1:5">
      <c r="A11" s="54"/>
      <c r="B11" s="54"/>
      <c r="C11" s="75"/>
      <c r="D11" s="75"/>
      <c r="E11" s="75"/>
    </row>
    <row r="12" ht="24" customHeight="1" spans="1:5">
      <c r="A12" s="52"/>
      <c r="B12" s="52"/>
      <c r="C12" s="73"/>
      <c r="D12" s="73"/>
      <c r="E12" s="75"/>
    </row>
    <row r="13" s="72" customFormat="1" ht="24" customHeight="1" spans="1:5">
      <c r="A13" s="54"/>
      <c r="B13" s="54"/>
      <c r="C13" s="75"/>
      <c r="D13" s="75"/>
      <c r="E13" s="75"/>
    </row>
    <row r="14" s="72" customFormat="1" ht="24" customHeight="1" spans="1:5">
      <c r="A14" s="54"/>
      <c r="B14" s="54"/>
      <c r="C14" s="75"/>
      <c r="D14" s="75"/>
      <c r="E14" s="75"/>
    </row>
    <row r="15" ht="24" customHeight="1" spans="1:5">
      <c r="A15" s="52"/>
      <c r="B15" s="52"/>
      <c r="C15" s="100"/>
      <c r="D15" s="100"/>
      <c r="E15" s="100"/>
    </row>
    <row r="16" ht="24" customHeight="1" spans="1:5">
      <c r="A16" s="54"/>
      <c r="B16" s="54"/>
      <c r="C16" s="100"/>
      <c r="D16" s="101"/>
      <c r="E16" s="101"/>
    </row>
    <row r="17" ht="24" customHeight="1" spans="1:5">
      <c r="A17" s="54"/>
      <c r="B17" s="54"/>
      <c r="C17" s="100"/>
      <c r="D17" s="101"/>
      <c r="E17" s="101"/>
    </row>
    <row r="18" ht="24" customHeight="1" spans="1:5">
      <c r="A18" s="54"/>
      <c r="B18" s="54"/>
      <c r="C18" s="100"/>
      <c r="D18" s="101"/>
      <c r="E18" s="101"/>
    </row>
    <row r="19" ht="24" customHeight="1" spans="1:5">
      <c r="A19" s="52"/>
      <c r="B19" s="52"/>
      <c r="C19" s="100"/>
      <c r="D19" s="100"/>
      <c r="E19" s="100"/>
    </row>
    <row r="20" ht="24" customHeight="1" spans="1:5">
      <c r="A20" s="54"/>
      <c r="B20" s="54"/>
      <c r="C20" s="100"/>
      <c r="D20" s="101"/>
      <c r="E20" s="101"/>
    </row>
    <row r="21" ht="24" customHeight="1" spans="1:5">
      <c r="A21" s="54"/>
      <c r="B21" s="54"/>
      <c r="C21" s="100"/>
      <c r="D21" s="101"/>
      <c r="E21" s="101"/>
    </row>
    <row r="22" ht="24" customHeight="1" spans="1:5">
      <c r="A22" s="52"/>
      <c r="B22" s="52"/>
      <c r="C22" s="100"/>
      <c r="D22" s="100"/>
      <c r="E22" s="100"/>
    </row>
    <row r="23" ht="24" customHeight="1" spans="1:5">
      <c r="A23" s="52"/>
      <c r="B23" s="52"/>
      <c r="C23" s="100"/>
      <c r="D23" s="100"/>
      <c r="E23" s="100"/>
    </row>
    <row r="24" ht="24" customHeight="1" spans="1:5">
      <c r="A24" s="54"/>
      <c r="B24" s="54"/>
      <c r="C24" s="100"/>
      <c r="D24" s="101"/>
      <c r="E24" s="101"/>
    </row>
    <row r="25" ht="24" customHeight="1" spans="1:5">
      <c r="A25" s="54"/>
      <c r="B25" s="54"/>
      <c r="C25" s="100"/>
      <c r="D25" s="101"/>
      <c r="E25" s="101"/>
    </row>
    <row r="26" ht="24" customHeight="1" spans="1:5">
      <c r="A26" s="52"/>
      <c r="B26" s="52"/>
      <c r="C26" s="100"/>
      <c r="D26" s="100"/>
      <c r="E26" s="100"/>
    </row>
    <row r="27" ht="24" customHeight="1" spans="1:5">
      <c r="A27" s="52"/>
      <c r="B27" s="52"/>
      <c r="C27" s="100"/>
      <c r="D27" s="100"/>
      <c r="E27" s="100"/>
    </row>
    <row r="28" ht="24" customHeight="1" spans="1:5">
      <c r="A28" s="54"/>
      <c r="B28" s="54"/>
      <c r="C28" s="100"/>
      <c r="D28" s="101"/>
      <c r="E28" s="101"/>
    </row>
    <row r="29" ht="24" customHeight="1" spans="1:5">
      <c r="A29" s="52"/>
      <c r="B29" s="52"/>
      <c r="C29" s="100"/>
      <c r="D29" s="100"/>
      <c r="E29" s="10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F21" sqref="F21"/>
    </sheetView>
  </sheetViews>
  <sheetFormatPr defaultColWidth="9" defaultRowHeight="12.75" customHeight="1"/>
  <cols>
    <col min="1" max="1" width="37.2857142857143" style="33" customWidth="1"/>
    <col min="2" max="2" width="24.5714285714286" style="33" customWidth="1"/>
    <col min="3" max="3" width="35.8571428571429" style="33" customWidth="1"/>
    <col min="4" max="4" width="28" style="33" customWidth="1"/>
    <col min="5" max="99" width="9" style="33" customWidth="1"/>
  </cols>
  <sheetData>
    <row r="1" ht="25.5" customHeight="1" spans="1:98">
      <c r="A1" s="43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ht="25.5" customHeight="1" spans="1:98">
      <c r="A2" s="79" t="s">
        <v>104</v>
      </c>
      <c r="B2" s="79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</row>
    <row r="3" ht="16.5" customHeight="1" spans="2:98">
      <c r="B3" s="81"/>
      <c r="C3" s="82"/>
      <c r="D3" s="36" t="s">
        <v>26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</row>
    <row r="4" ht="27" customHeight="1" spans="1:98">
      <c r="A4" s="45" t="s">
        <v>105</v>
      </c>
      <c r="B4" s="45"/>
      <c r="C4" s="45" t="s">
        <v>106</v>
      </c>
      <c r="D4" s="4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</row>
    <row r="5" ht="27" customHeight="1" spans="1:98">
      <c r="A5" s="45" t="s">
        <v>29</v>
      </c>
      <c r="B5" s="45" t="s">
        <v>30</v>
      </c>
      <c r="C5" s="45" t="s">
        <v>29</v>
      </c>
      <c r="D5" s="45" t="s">
        <v>97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</row>
    <row r="6" s="32" customFormat="1" ht="33" customHeight="1" spans="1:99">
      <c r="A6" s="84" t="s">
        <v>107</v>
      </c>
      <c r="B6" s="85">
        <f>B7+B8+B9</f>
        <v>893172</v>
      </c>
      <c r="C6" s="84" t="s">
        <v>108</v>
      </c>
      <c r="D6" s="85">
        <f>SUM(D7:D35)</f>
        <v>893172</v>
      </c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41"/>
    </row>
    <row r="7" s="32" customFormat="1" ht="33" customHeight="1" spans="1:99">
      <c r="A7" s="88" t="s">
        <v>109</v>
      </c>
      <c r="B7" s="89">
        <v>893172</v>
      </c>
      <c r="C7" s="90" t="s">
        <v>32</v>
      </c>
      <c r="D7" s="89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41"/>
    </row>
    <row r="8" s="32" customFormat="1" ht="33" customHeight="1" spans="1:99">
      <c r="A8" s="88" t="s">
        <v>110</v>
      </c>
      <c r="B8" s="89">
        <v>0</v>
      </c>
      <c r="C8" s="90" t="s">
        <v>34</v>
      </c>
      <c r="D8" s="89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41"/>
    </row>
    <row r="9" s="32" customFormat="1" ht="33" customHeight="1" spans="1:99">
      <c r="A9" s="88" t="s">
        <v>111</v>
      </c>
      <c r="B9" s="91">
        <v>0</v>
      </c>
      <c r="C9" s="90" t="s">
        <v>36</v>
      </c>
      <c r="D9" s="89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41"/>
    </row>
    <row r="10" s="32" customFormat="1" ht="33" customHeight="1" spans="1:99">
      <c r="A10" s="88"/>
      <c r="B10" s="91"/>
      <c r="C10" s="90" t="s">
        <v>38</v>
      </c>
      <c r="D10" s="89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41"/>
    </row>
    <row r="11" s="32" customFormat="1" ht="33" customHeight="1" spans="1:99">
      <c r="A11" s="88"/>
      <c r="B11" s="91"/>
      <c r="C11" s="90" t="s">
        <v>40</v>
      </c>
      <c r="D11" s="89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41"/>
    </row>
    <row r="12" s="32" customFormat="1" ht="33" customHeight="1" spans="1:99">
      <c r="A12" s="88"/>
      <c r="B12" s="91"/>
      <c r="C12" s="90" t="s">
        <v>42</v>
      </c>
      <c r="D12" s="89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41"/>
    </row>
    <row r="13" s="32" customFormat="1" ht="33" customHeight="1" spans="1:99">
      <c r="A13" s="92"/>
      <c r="B13" s="91"/>
      <c r="C13" s="90" t="s">
        <v>44</v>
      </c>
      <c r="D13" s="89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41"/>
    </row>
    <row r="14" s="32" customFormat="1" ht="33" customHeight="1" spans="1:99">
      <c r="A14" s="92"/>
      <c r="B14" s="91"/>
      <c r="C14" s="90" t="s">
        <v>46</v>
      </c>
      <c r="D14" s="89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41"/>
    </row>
    <row r="15" s="32" customFormat="1" ht="33" customHeight="1" spans="1:99">
      <c r="A15" s="92"/>
      <c r="B15" s="91"/>
      <c r="C15" s="90" t="s">
        <v>48</v>
      </c>
      <c r="D15" s="89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41"/>
    </row>
    <row r="16" s="32" customFormat="1" ht="33" customHeight="1" spans="1:99">
      <c r="A16" s="92"/>
      <c r="B16" s="91"/>
      <c r="C16" s="90" t="s">
        <v>50</v>
      </c>
      <c r="D16" s="89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41"/>
    </row>
    <row r="17" s="32" customFormat="1" ht="33" customHeight="1" spans="1:99">
      <c r="A17" s="92"/>
      <c r="B17" s="91"/>
      <c r="C17" s="90" t="s">
        <v>52</v>
      </c>
      <c r="D17" s="89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41"/>
    </row>
    <row r="18" s="32" customFormat="1" ht="33" customHeight="1" spans="1:99">
      <c r="A18" s="92"/>
      <c r="B18" s="91"/>
      <c r="C18" s="90" t="s">
        <v>54</v>
      </c>
      <c r="D18" s="89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41"/>
    </row>
    <row r="19" s="32" customFormat="1" ht="33" customHeight="1" spans="1:99">
      <c r="A19" s="92"/>
      <c r="B19" s="91"/>
      <c r="C19" s="90" t="s">
        <v>56</v>
      </c>
      <c r="D19" s="89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41"/>
    </row>
    <row r="20" s="32" customFormat="1" ht="33" customHeight="1" spans="1:99">
      <c r="A20" s="92"/>
      <c r="B20" s="91"/>
      <c r="C20" s="90" t="s">
        <v>58</v>
      </c>
      <c r="D20" s="89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41"/>
    </row>
    <row r="21" s="32" customFormat="1" ht="33" customHeight="1" spans="1:99">
      <c r="A21" s="92"/>
      <c r="B21" s="91"/>
      <c r="C21" s="90" t="s">
        <v>59</v>
      </c>
      <c r="D21" s="89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41"/>
    </row>
    <row r="22" s="32" customFormat="1" ht="33" customHeight="1" spans="1:99">
      <c r="A22" s="92"/>
      <c r="B22" s="91"/>
      <c r="C22" s="90" t="s">
        <v>60</v>
      </c>
      <c r="D22" s="89">
        <v>893172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41"/>
    </row>
    <row r="23" s="32" customFormat="1" ht="33" customHeight="1" spans="1:99">
      <c r="A23" s="92"/>
      <c r="B23" s="91"/>
      <c r="C23" s="90" t="s">
        <v>61</v>
      </c>
      <c r="D23" s="91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41"/>
    </row>
    <row r="24" s="32" customFormat="1" ht="33" customHeight="1" spans="1:99">
      <c r="A24" s="92"/>
      <c r="B24" s="91"/>
      <c r="C24" s="90" t="s">
        <v>62</v>
      </c>
      <c r="D24" s="91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41"/>
    </row>
    <row r="25" s="32" customFormat="1" ht="33" customHeight="1" spans="1:99">
      <c r="A25" s="92"/>
      <c r="B25" s="91"/>
      <c r="C25" s="90" t="s">
        <v>63</v>
      </c>
      <c r="D25" s="91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41"/>
    </row>
    <row r="26" s="32" customFormat="1" ht="33" customHeight="1" spans="1:99">
      <c r="A26" s="92"/>
      <c r="B26" s="91"/>
      <c r="C26" s="90" t="s">
        <v>64</v>
      </c>
      <c r="D26" s="91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41"/>
    </row>
    <row r="27" s="32" customFormat="1" ht="33" customHeight="1" spans="1:99">
      <c r="A27" s="92"/>
      <c r="B27" s="91"/>
      <c r="C27" s="90" t="s">
        <v>65</v>
      </c>
      <c r="D27" s="91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41"/>
    </row>
    <row r="28" s="32" customFormat="1" ht="33" customHeight="1" spans="1:99">
      <c r="A28" s="92"/>
      <c r="B28" s="91"/>
      <c r="C28" s="90" t="s">
        <v>66</v>
      </c>
      <c r="D28" s="91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41"/>
    </row>
    <row r="29" s="32" customFormat="1" ht="33" customHeight="1" spans="1:99">
      <c r="A29" s="92"/>
      <c r="B29" s="91"/>
      <c r="C29" s="90" t="s">
        <v>67</v>
      </c>
      <c r="D29" s="91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41"/>
    </row>
    <row r="30" s="32" customFormat="1" ht="33" customHeight="1" spans="1:99">
      <c r="A30" s="92"/>
      <c r="B30" s="91"/>
      <c r="C30" s="90" t="s">
        <v>68</v>
      </c>
      <c r="D30" s="91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41"/>
    </row>
    <row r="31" s="32" customFormat="1" ht="33" customHeight="1" spans="1:99">
      <c r="A31" s="92"/>
      <c r="B31" s="91"/>
      <c r="C31" s="90" t="s">
        <v>69</v>
      </c>
      <c r="D31" s="91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41"/>
    </row>
    <row r="32" s="32" customFormat="1" ht="33" customHeight="1" spans="1:99">
      <c r="A32" s="92"/>
      <c r="B32" s="91"/>
      <c r="C32" s="90" t="s">
        <v>70</v>
      </c>
      <c r="D32" s="91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41"/>
    </row>
    <row r="33" s="32" customFormat="1" ht="33" customHeight="1" spans="1:99">
      <c r="A33" s="92"/>
      <c r="B33" s="91"/>
      <c r="C33" s="90" t="s">
        <v>71</v>
      </c>
      <c r="D33" s="91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41"/>
    </row>
    <row r="34" s="32" customFormat="1" ht="33" customHeight="1" spans="1:99">
      <c r="A34" s="92"/>
      <c r="B34" s="91"/>
      <c r="C34" s="90" t="s">
        <v>72</v>
      </c>
      <c r="D34" s="91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41"/>
    </row>
    <row r="35" s="32" customFormat="1" ht="33" customHeight="1" spans="1:99">
      <c r="A35" s="92"/>
      <c r="B35" s="91"/>
      <c r="C35" s="90" t="s">
        <v>73</v>
      </c>
      <c r="D35" s="91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41"/>
    </row>
    <row r="36" ht="33" customHeight="1" spans="1:98">
      <c r="A36" s="93"/>
      <c r="B36" s="94"/>
      <c r="C36" s="95"/>
      <c r="D36" s="9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</row>
    <row r="37" ht="33" customHeight="1" spans="1:98">
      <c r="A37" s="45" t="s">
        <v>112</v>
      </c>
      <c r="B37" s="85">
        <f>B6</f>
        <v>893172</v>
      </c>
      <c r="C37" s="45" t="s">
        <v>113</v>
      </c>
      <c r="D37" s="85">
        <f>D6</f>
        <v>893172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12" sqref="D12"/>
    </sheetView>
  </sheetViews>
  <sheetFormatPr defaultColWidth="9" defaultRowHeight="12.75" customHeight="1"/>
  <cols>
    <col min="1" max="1" width="16.8571428571429" style="33" customWidth="1"/>
    <col min="2" max="2" width="33.4285714285714" style="33" customWidth="1"/>
    <col min="3" max="3" width="21" style="33" customWidth="1"/>
    <col min="4" max="4" width="15.7142857142857" style="33" customWidth="1"/>
    <col min="5" max="5" width="16.8571428571429" style="33" customWidth="1"/>
    <col min="6" max="12" width="14.2857142857143" style="33" customWidth="1"/>
    <col min="13" max="14" width="6.85714285714286" style="33" customWidth="1"/>
  </cols>
  <sheetData>
    <row r="1" ht="24.75" customHeight="1" spans="1:2">
      <c r="A1" s="43"/>
      <c r="B1" s="43"/>
    </row>
    <row r="2" ht="24.75" customHeight="1" spans="1:12">
      <c r="A2" s="35" t="s">
        <v>114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4.75" customHeight="1" spans="12:12">
      <c r="L3" s="36" t="s">
        <v>26</v>
      </c>
    </row>
    <row r="4" ht="24.75" customHeight="1" spans="1:12">
      <c r="A4" s="66" t="s">
        <v>115</v>
      </c>
      <c r="B4" s="66" t="s">
        <v>116</v>
      </c>
      <c r="C4" s="66" t="s">
        <v>97</v>
      </c>
      <c r="D4" s="66" t="s">
        <v>117</v>
      </c>
      <c r="E4" s="66"/>
      <c r="F4" s="66"/>
      <c r="G4" s="66" t="s">
        <v>118</v>
      </c>
      <c r="H4" s="66"/>
      <c r="I4" s="66"/>
      <c r="J4" s="66" t="s">
        <v>119</v>
      </c>
      <c r="K4" s="66"/>
      <c r="L4" s="66"/>
    </row>
    <row r="5" ht="24.75" customHeight="1" spans="1:12">
      <c r="A5" s="66"/>
      <c r="B5" s="66"/>
      <c r="C5" s="66"/>
      <c r="D5" s="66" t="s">
        <v>97</v>
      </c>
      <c r="E5" s="66" t="s">
        <v>93</v>
      </c>
      <c r="F5" s="66" t="s">
        <v>94</v>
      </c>
      <c r="G5" s="66" t="s">
        <v>97</v>
      </c>
      <c r="H5" s="66" t="s">
        <v>93</v>
      </c>
      <c r="I5" s="66" t="s">
        <v>94</v>
      </c>
      <c r="J5" s="66" t="s">
        <v>97</v>
      </c>
      <c r="K5" s="66" t="s">
        <v>93</v>
      </c>
      <c r="L5" s="66" t="s">
        <v>94</v>
      </c>
    </row>
    <row r="6" ht="24.75" customHeight="1" spans="1:12">
      <c r="A6" s="60"/>
      <c r="B6" s="60"/>
      <c r="C6" s="60">
        <v>1</v>
      </c>
      <c r="D6" s="60">
        <v>2</v>
      </c>
      <c r="E6" s="60">
        <v>3</v>
      </c>
      <c r="F6" s="60">
        <v>4</v>
      </c>
      <c r="G6" s="60">
        <v>2</v>
      </c>
      <c r="H6" s="60">
        <v>3</v>
      </c>
      <c r="I6" s="60">
        <v>4</v>
      </c>
      <c r="J6" s="60">
        <v>2</v>
      </c>
      <c r="K6" s="60">
        <v>3</v>
      </c>
      <c r="L6" s="60">
        <v>4</v>
      </c>
    </row>
    <row r="7" s="32" customFormat="1" ht="24.75" customHeight="1" spans="1:14">
      <c r="A7" s="78" t="s">
        <v>97</v>
      </c>
      <c r="B7" s="52"/>
      <c r="C7" s="53">
        <f t="shared" ref="C7:C12" si="0">D7+G7+J7</f>
        <v>893172</v>
      </c>
      <c r="D7" s="53">
        <f>E7+F7</f>
        <v>893172</v>
      </c>
      <c r="E7" s="53">
        <f>E8</f>
        <v>893172</v>
      </c>
      <c r="F7" s="53"/>
      <c r="G7" s="70">
        <f t="shared" ref="D7:L7" si="1">SUM(G8:G12)</f>
        <v>0</v>
      </c>
      <c r="H7" s="70">
        <f t="shared" si="1"/>
        <v>0</v>
      </c>
      <c r="I7" s="70">
        <f t="shared" si="1"/>
        <v>0</v>
      </c>
      <c r="J7" s="70">
        <f t="shared" si="1"/>
        <v>0</v>
      </c>
      <c r="K7" s="70">
        <f t="shared" si="1"/>
        <v>0</v>
      </c>
      <c r="L7" s="70">
        <f t="shared" si="1"/>
        <v>0</v>
      </c>
      <c r="M7" s="41"/>
      <c r="N7" s="41"/>
    </row>
    <row r="8" ht="24.75" customHeight="1" spans="1:12">
      <c r="A8" s="146" t="s">
        <v>120</v>
      </c>
      <c r="B8" s="60" t="s">
        <v>121</v>
      </c>
      <c r="C8" s="55">
        <f t="shared" si="0"/>
        <v>893172</v>
      </c>
      <c r="D8" s="55">
        <f>SUM(E8:F8)</f>
        <v>893172</v>
      </c>
      <c r="E8" s="55">
        <v>893172</v>
      </c>
      <c r="F8" s="55"/>
      <c r="G8" s="70">
        <f t="shared" ref="G8:G12" si="2">SUM(H8:I8)</f>
        <v>0</v>
      </c>
      <c r="H8" s="70">
        <v>0</v>
      </c>
      <c r="I8" s="70">
        <v>0</v>
      </c>
      <c r="J8" s="70">
        <f t="shared" ref="J8:J12" si="3">SUM(K8:L8)</f>
        <v>0</v>
      </c>
      <c r="K8" s="70">
        <v>0</v>
      </c>
      <c r="L8" s="70">
        <v>0</v>
      </c>
    </row>
    <row r="9" ht="24.75" customHeight="1" spans="1:12">
      <c r="A9" s="52"/>
      <c r="B9" s="52"/>
      <c r="C9" s="70">
        <f t="shared" si="0"/>
        <v>0</v>
      </c>
      <c r="D9" s="70">
        <f>SUM(E9:F9)</f>
        <v>0</v>
      </c>
      <c r="E9" s="70"/>
      <c r="F9" s="70"/>
      <c r="G9" s="70">
        <f t="shared" si="2"/>
        <v>0</v>
      </c>
      <c r="H9" s="70"/>
      <c r="I9" s="70"/>
      <c r="J9" s="70">
        <f t="shared" si="3"/>
        <v>0</v>
      </c>
      <c r="K9" s="70"/>
      <c r="L9" s="70"/>
    </row>
    <row r="10" ht="24.75" customHeight="1" spans="1:12">
      <c r="A10" s="52"/>
      <c r="B10" s="52"/>
      <c r="C10" s="70">
        <f t="shared" si="0"/>
        <v>0</v>
      </c>
      <c r="D10" s="70">
        <f>SUM(E10:F10)</f>
        <v>0</v>
      </c>
      <c r="E10" s="70"/>
      <c r="F10" s="70"/>
      <c r="G10" s="70">
        <f t="shared" si="2"/>
        <v>0</v>
      </c>
      <c r="H10" s="70"/>
      <c r="I10" s="70"/>
      <c r="J10" s="70">
        <f t="shared" si="3"/>
        <v>0</v>
      </c>
      <c r="K10" s="70"/>
      <c r="L10" s="70"/>
    </row>
    <row r="11" ht="24.75" customHeight="1" spans="1:12">
      <c r="A11" s="52"/>
      <c r="B11" s="52"/>
      <c r="C11" s="70">
        <f t="shared" si="0"/>
        <v>0</v>
      </c>
      <c r="D11" s="70">
        <f>SUM(E11:F11)</f>
        <v>0</v>
      </c>
      <c r="E11" s="70"/>
      <c r="F11" s="70"/>
      <c r="G11" s="70">
        <f t="shared" si="2"/>
        <v>0</v>
      </c>
      <c r="H11" s="70"/>
      <c r="I11" s="70"/>
      <c r="J11" s="70">
        <f t="shared" si="3"/>
        <v>0</v>
      </c>
      <c r="K11" s="70"/>
      <c r="L11" s="70"/>
    </row>
    <row r="12" ht="24.75" customHeight="1" spans="1:12">
      <c r="A12" s="54"/>
      <c r="B12" s="54"/>
      <c r="C12" s="70">
        <f t="shared" si="0"/>
        <v>0</v>
      </c>
      <c r="D12" s="70">
        <f>SUM(E12:F12)</f>
        <v>0</v>
      </c>
      <c r="E12" s="64"/>
      <c r="F12" s="64"/>
      <c r="G12" s="64">
        <f t="shared" si="2"/>
        <v>0</v>
      </c>
      <c r="H12" s="64">
        <v>0</v>
      </c>
      <c r="I12" s="64">
        <v>0</v>
      </c>
      <c r="J12" s="64">
        <f t="shared" si="3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I20" sqref="I20"/>
    </sheetView>
  </sheetViews>
  <sheetFormatPr defaultColWidth="9" defaultRowHeight="12.75" customHeight="1" outlineLevelCol="6"/>
  <cols>
    <col min="1" max="1" width="13.2857142857143" style="33" customWidth="1"/>
    <col min="2" max="2" width="35.8571428571429" style="33" customWidth="1"/>
    <col min="3" max="3" width="25.2857142857143" style="33" customWidth="1"/>
    <col min="4" max="4" width="28.4285714285714" style="33" customWidth="1"/>
    <col min="5" max="5" width="22.4285714285714" style="33" customWidth="1"/>
    <col min="6" max="7" width="6.85714285714286" style="33" customWidth="1"/>
  </cols>
  <sheetData>
    <row r="1" ht="24.75" customHeight="1" spans="1:2">
      <c r="A1" s="43"/>
      <c r="B1" s="44"/>
    </row>
    <row r="2" ht="24.75" customHeight="1" spans="1:5">
      <c r="A2" s="35" t="s">
        <v>122</v>
      </c>
      <c r="B2" s="35"/>
      <c r="C2" s="35"/>
      <c r="D2" s="35"/>
      <c r="E2" s="35"/>
    </row>
    <row r="3" ht="24.75" customHeight="1" spans="5:5">
      <c r="E3" s="36" t="s">
        <v>26</v>
      </c>
    </row>
    <row r="4" ht="24.75" customHeight="1" spans="1:5">
      <c r="A4" s="66" t="s">
        <v>123</v>
      </c>
      <c r="B4" s="66"/>
      <c r="C4" s="66" t="s">
        <v>117</v>
      </c>
      <c r="D4" s="66"/>
      <c r="E4" s="66"/>
    </row>
    <row r="5" ht="24.75" customHeight="1" spans="1:5">
      <c r="A5" s="66" t="s">
        <v>124</v>
      </c>
      <c r="B5" s="66" t="s">
        <v>125</v>
      </c>
      <c r="C5" s="66" t="s">
        <v>97</v>
      </c>
      <c r="D5" s="66" t="s">
        <v>93</v>
      </c>
      <c r="E5" s="66" t="s">
        <v>94</v>
      </c>
    </row>
    <row r="6" ht="18.75" customHeight="1" spans="1:5">
      <c r="A6" s="60" t="s">
        <v>95</v>
      </c>
      <c r="B6" s="60" t="s">
        <v>95</v>
      </c>
      <c r="C6" s="60">
        <v>1</v>
      </c>
      <c r="D6" s="60">
        <v>2</v>
      </c>
      <c r="E6" s="60">
        <v>3</v>
      </c>
    </row>
    <row r="7" s="32" customFormat="1" ht="24.75" customHeight="1" spans="1:7">
      <c r="A7" s="52"/>
      <c r="B7" s="52" t="s">
        <v>97</v>
      </c>
      <c r="C7" s="73">
        <f>D7+E7</f>
        <v>893172</v>
      </c>
      <c r="D7" s="73">
        <f>D8</f>
        <v>893172</v>
      </c>
      <c r="E7" s="73"/>
      <c r="F7" s="41"/>
      <c r="G7" s="41"/>
    </row>
    <row r="8" s="71" customFormat="1" ht="24.75" customHeight="1" spans="1:7">
      <c r="A8" s="52" t="s">
        <v>98</v>
      </c>
      <c r="B8" s="52" t="s">
        <v>99</v>
      </c>
      <c r="C8" s="73">
        <f>D8+E8</f>
        <v>893172</v>
      </c>
      <c r="D8" s="73">
        <f>D9</f>
        <v>893172</v>
      </c>
      <c r="E8" s="73"/>
      <c r="F8" s="74"/>
      <c r="G8" s="74"/>
    </row>
    <row r="9" ht="24.75" customHeight="1" spans="1:5">
      <c r="A9" s="54" t="s">
        <v>100</v>
      </c>
      <c r="B9" s="54" t="s">
        <v>101</v>
      </c>
      <c r="C9" s="75">
        <f>D9+E9</f>
        <v>893172</v>
      </c>
      <c r="D9" s="75">
        <f>D10</f>
        <v>893172</v>
      </c>
      <c r="E9" s="75"/>
    </row>
    <row r="10" ht="24.75" customHeight="1" spans="1:5">
      <c r="A10" s="54" t="s">
        <v>102</v>
      </c>
      <c r="B10" s="54" t="s">
        <v>103</v>
      </c>
      <c r="C10" s="75">
        <f>D10+E10</f>
        <v>893172</v>
      </c>
      <c r="D10" s="75">
        <v>893172</v>
      </c>
      <c r="E10" s="75"/>
    </row>
    <row r="11" ht="24.75" customHeight="1" spans="1:5">
      <c r="A11" s="54"/>
      <c r="B11" s="54"/>
      <c r="C11" s="75"/>
      <c r="D11" s="75"/>
      <c r="E11" s="75"/>
    </row>
    <row r="12" s="71" customFormat="1" ht="24.75" customHeight="1" spans="1:7">
      <c r="A12" s="52"/>
      <c r="B12" s="52"/>
      <c r="C12" s="73"/>
      <c r="D12" s="73"/>
      <c r="E12" s="73"/>
      <c r="F12" s="74"/>
      <c r="G12" s="74"/>
    </row>
    <row r="13" s="72" customFormat="1" ht="24.75" customHeight="1" spans="1:5">
      <c r="A13" s="54"/>
      <c r="B13" s="54"/>
      <c r="C13" s="75"/>
      <c r="D13" s="75"/>
      <c r="E13" s="75"/>
    </row>
    <row r="14" s="72" customFormat="1" ht="24.75" customHeight="1" spans="1:5">
      <c r="A14" s="54"/>
      <c r="B14" s="54"/>
      <c r="C14" s="75"/>
      <c r="D14" s="75"/>
      <c r="E14" s="75"/>
    </row>
    <row r="15" ht="24.75" customHeight="1" spans="1:5">
      <c r="A15" s="54"/>
      <c r="B15" s="54"/>
      <c r="C15" s="76"/>
      <c r="D15" s="76"/>
      <c r="E15" s="76"/>
    </row>
    <row r="16" ht="24.75" customHeight="1" spans="1:5">
      <c r="A16" s="54"/>
      <c r="B16" s="54"/>
      <c r="C16" s="76"/>
      <c r="D16" s="76"/>
      <c r="E16" s="76"/>
    </row>
    <row r="17" ht="24.75" customHeight="1" spans="1:5">
      <c r="A17" s="52"/>
      <c r="B17" s="52"/>
      <c r="C17" s="77"/>
      <c r="D17" s="77"/>
      <c r="E17" s="77"/>
    </row>
    <row r="18" ht="24.75" customHeight="1" spans="1:5">
      <c r="A18" s="54"/>
      <c r="B18" s="54"/>
      <c r="C18" s="76"/>
      <c r="D18" s="76"/>
      <c r="E18" s="76"/>
    </row>
    <row r="19" ht="24.75" customHeight="1" spans="1:5">
      <c r="A19" s="54"/>
      <c r="B19" s="54"/>
      <c r="C19" s="76"/>
      <c r="D19" s="76"/>
      <c r="E19" s="76"/>
    </row>
    <row r="20" ht="24.75" customHeight="1" spans="1:5">
      <c r="A20" s="52"/>
      <c r="B20" s="52"/>
      <c r="C20" s="77"/>
      <c r="D20" s="77"/>
      <c r="E20" s="77"/>
    </row>
    <row r="21" ht="24.75" customHeight="1" spans="1:5">
      <c r="A21" s="52"/>
      <c r="B21" s="52"/>
      <c r="C21" s="77"/>
      <c r="D21" s="77"/>
      <c r="E21" s="77"/>
    </row>
    <row r="22" ht="24.75" customHeight="1" spans="1:5">
      <c r="A22" s="54"/>
      <c r="B22" s="54"/>
      <c r="C22" s="76"/>
      <c r="D22" s="76"/>
      <c r="E22" s="76"/>
    </row>
    <row r="23" ht="24.75" customHeight="1" spans="1:5">
      <c r="A23" s="54"/>
      <c r="B23" s="54"/>
      <c r="C23" s="76"/>
      <c r="D23" s="76"/>
      <c r="E23" s="76"/>
    </row>
    <row r="24" ht="24.75" customHeight="1" spans="1:5">
      <c r="A24" s="52"/>
      <c r="B24" s="52"/>
      <c r="C24" s="77"/>
      <c r="D24" s="77"/>
      <c r="E24" s="77"/>
    </row>
    <row r="25" ht="24.75" customHeight="1" spans="1:5">
      <c r="A25" s="52"/>
      <c r="B25" s="52"/>
      <c r="C25" s="77"/>
      <c r="D25" s="77"/>
      <c r="E25" s="77"/>
    </row>
    <row r="26" ht="24.75" customHeight="1" spans="1:5">
      <c r="A26" s="54"/>
      <c r="B26" s="54"/>
      <c r="C26" s="76"/>
      <c r="D26" s="76"/>
      <c r="E26" s="76"/>
    </row>
    <row r="27" ht="24.75" customHeight="1" spans="1:5">
      <c r="A27" s="52"/>
      <c r="B27" s="52"/>
      <c r="C27" s="77"/>
      <c r="D27" s="77"/>
      <c r="E27" s="77"/>
    </row>
    <row r="28" ht="24.75" customHeight="1" spans="1:5">
      <c r="A28" s="52"/>
      <c r="B28" s="52"/>
      <c r="C28" s="77"/>
      <c r="D28" s="77"/>
      <c r="E28" s="77"/>
    </row>
    <row r="29" ht="24.75" customHeight="1" spans="1:5">
      <c r="A29" s="54"/>
      <c r="B29" s="54"/>
      <c r="C29" s="76"/>
      <c r="D29" s="76"/>
      <c r="E29" s="76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topLeftCell="A4" workbookViewId="0">
      <selection activeCell="I11" sqref="I11"/>
    </sheetView>
  </sheetViews>
  <sheetFormatPr defaultColWidth="9" defaultRowHeight="12.75" customHeight="1" outlineLevelCol="6"/>
  <cols>
    <col min="1" max="1" width="13.5714285714286" style="33" customWidth="1"/>
    <col min="2" max="2" width="34.4285714285714" style="33" customWidth="1"/>
    <col min="3" max="3" width="26" style="33" customWidth="1"/>
    <col min="4" max="4" width="28.2857142857143" style="33" customWidth="1"/>
    <col min="5" max="5" width="23.2857142857143" style="33" customWidth="1"/>
    <col min="6" max="7" width="6.85714285714286" style="33" customWidth="1"/>
  </cols>
  <sheetData>
    <row r="1" ht="24.75" customHeight="1" spans="1:2">
      <c r="A1" s="43"/>
      <c r="B1" s="44"/>
    </row>
    <row r="2" ht="24.75" customHeight="1" spans="1:5">
      <c r="A2" s="65" t="s">
        <v>126</v>
      </c>
      <c r="B2" s="65"/>
      <c r="C2" s="65"/>
      <c r="D2" s="65"/>
      <c r="E2" s="65"/>
    </row>
    <row r="3" ht="24.75" customHeight="1" spans="5:5">
      <c r="E3" s="36" t="s">
        <v>26</v>
      </c>
    </row>
    <row r="4" ht="24.75" customHeight="1" spans="1:5">
      <c r="A4" s="66" t="s">
        <v>127</v>
      </c>
      <c r="B4" s="66"/>
      <c r="C4" s="66" t="s">
        <v>128</v>
      </c>
      <c r="D4" s="66"/>
      <c r="E4" s="66"/>
    </row>
    <row r="5" ht="24.75" customHeight="1" spans="1:5">
      <c r="A5" s="67" t="s">
        <v>124</v>
      </c>
      <c r="B5" s="66" t="s">
        <v>125</v>
      </c>
      <c r="C5" s="66" t="s">
        <v>97</v>
      </c>
      <c r="D5" s="66" t="s">
        <v>129</v>
      </c>
      <c r="E5" s="66" t="s">
        <v>130</v>
      </c>
    </row>
    <row r="6" ht="24.75" customHeight="1" spans="1:5">
      <c r="A6" s="68" t="s">
        <v>95</v>
      </c>
      <c r="B6" s="60" t="s">
        <v>95</v>
      </c>
      <c r="C6" s="60">
        <v>1</v>
      </c>
      <c r="D6" s="60">
        <v>2</v>
      </c>
      <c r="E6" s="60">
        <v>3</v>
      </c>
    </row>
    <row r="7" s="32" customFormat="1" ht="25.5" customHeight="1" spans="1:7">
      <c r="A7" s="52"/>
      <c r="B7" s="52" t="s">
        <v>97</v>
      </c>
      <c r="C7" s="53">
        <f t="shared" ref="C7:C13" si="0">D7+E7</f>
        <v>893172</v>
      </c>
      <c r="D7" s="69">
        <f>D8+D22</f>
        <v>733682</v>
      </c>
      <c r="E7" s="53">
        <f>E8+E12</f>
        <v>159490</v>
      </c>
      <c r="F7" s="41"/>
      <c r="G7" s="41"/>
    </row>
    <row r="8" ht="25.5" customHeight="1" spans="1:5">
      <c r="A8" s="52" t="s">
        <v>131</v>
      </c>
      <c r="B8" s="52" t="s">
        <v>132</v>
      </c>
      <c r="C8" s="53">
        <f t="shared" si="0"/>
        <v>714242</v>
      </c>
      <c r="D8" s="69">
        <v>714242</v>
      </c>
      <c r="E8" s="53"/>
    </row>
    <row r="9" ht="25.5" customHeight="1" spans="1:5">
      <c r="A9" s="54" t="s">
        <v>133</v>
      </c>
      <c r="B9" s="54" t="s">
        <v>134</v>
      </c>
      <c r="C9" s="55">
        <f t="shared" si="0"/>
        <v>435072</v>
      </c>
      <c r="D9" s="55">
        <v>435072</v>
      </c>
      <c r="E9" s="55"/>
    </row>
    <row r="10" ht="25.5" customHeight="1" spans="1:5">
      <c r="A10" s="54" t="s">
        <v>135</v>
      </c>
      <c r="B10" s="54" t="s">
        <v>136</v>
      </c>
      <c r="C10" s="55">
        <f t="shared" si="0"/>
        <v>271170</v>
      </c>
      <c r="D10" s="55">
        <v>271170</v>
      </c>
      <c r="E10" s="55"/>
    </row>
    <row r="11" ht="25.5" customHeight="1" spans="1:5">
      <c r="A11" s="54" t="s">
        <v>137</v>
      </c>
      <c r="B11" s="54" t="s">
        <v>138</v>
      </c>
      <c r="C11" s="55">
        <f t="shared" si="0"/>
        <v>8000</v>
      </c>
      <c r="D11" s="55">
        <v>8000</v>
      </c>
      <c r="E11" s="55"/>
    </row>
    <row r="12" ht="25.5" customHeight="1" spans="1:5">
      <c r="A12" s="52" t="s">
        <v>139</v>
      </c>
      <c r="B12" s="52" t="s">
        <v>140</v>
      </c>
      <c r="C12" s="53">
        <f t="shared" si="0"/>
        <v>159490</v>
      </c>
      <c r="D12" s="55"/>
      <c r="E12" s="53">
        <v>159490</v>
      </c>
    </row>
    <row r="13" ht="25.5" customHeight="1" spans="1:5">
      <c r="A13" s="54" t="s">
        <v>141</v>
      </c>
      <c r="B13" s="54" t="s">
        <v>142</v>
      </c>
      <c r="C13" s="55">
        <f t="shared" si="0"/>
        <v>15000</v>
      </c>
      <c r="D13" s="55"/>
      <c r="E13" s="55">
        <v>15000</v>
      </c>
    </row>
    <row r="14" ht="25.5" customHeight="1" spans="1:5">
      <c r="A14" s="54" t="s">
        <v>143</v>
      </c>
      <c r="B14" s="54" t="s">
        <v>144</v>
      </c>
      <c r="C14" s="55">
        <v>3000</v>
      </c>
      <c r="D14" s="55"/>
      <c r="E14" s="55">
        <v>3000</v>
      </c>
    </row>
    <row r="15" ht="25.5" customHeight="1" spans="1:5">
      <c r="A15" s="54" t="s">
        <v>145</v>
      </c>
      <c r="B15" s="54" t="s">
        <v>146</v>
      </c>
      <c r="C15" s="55">
        <f>D15+E15</f>
        <v>2000</v>
      </c>
      <c r="D15" s="55"/>
      <c r="E15" s="55">
        <v>2000</v>
      </c>
    </row>
    <row r="16" ht="25.5" customHeight="1" spans="1:5">
      <c r="A16" s="54" t="s">
        <v>147</v>
      </c>
      <c r="B16" s="54" t="s">
        <v>148</v>
      </c>
      <c r="C16" s="55">
        <f>D16+E16</f>
        <v>13000</v>
      </c>
      <c r="D16" s="55"/>
      <c r="E16" s="55">
        <v>13000</v>
      </c>
    </row>
    <row r="17" ht="25.5" customHeight="1" spans="1:5">
      <c r="A17" s="54" t="s">
        <v>149</v>
      </c>
      <c r="B17" s="54" t="s">
        <v>150</v>
      </c>
      <c r="C17" s="55">
        <v>3500</v>
      </c>
      <c r="D17" s="55"/>
      <c r="E17" s="55">
        <v>3500</v>
      </c>
    </row>
    <row r="18" ht="25.5" customHeight="1" spans="1:5">
      <c r="A18" s="54" t="s">
        <v>151</v>
      </c>
      <c r="B18" s="54" t="s">
        <v>152</v>
      </c>
      <c r="C18" s="55">
        <v>500</v>
      </c>
      <c r="D18" s="55"/>
      <c r="E18" s="55">
        <v>500</v>
      </c>
    </row>
    <row r="19" ht="25.5" customHeight="1" spans="1:5">
      <c r="A19" s="54" t="s">
        <v>153</v>
      </c>
      <c r="B19" s="54" t="s">
        <v>154</v>
      </c>
      <c r="C19" s="55">
        <f>D19+E19</f>
        <v>13909</v>
      </c>
      <c r="D19" s="55"/>
      <c r="E19" s="55">
        <v>13909</v>
      </c>
    </row>
    <row r="20" ht="25.5" customHeight="1" spans="1:5">
      <c r="A20" s="54" t="s">
        <v>155</v>
      </c>
      <c r="B20" s="54" t="s">
        <v>156</v>
      </c>
      <c r="C20" s="55">
        <f>D20+E20</f>
        <v>15381</v>
      </c>
      <c r="D20" s="53"/>
      <c r="E20" s="55">
        <v>15381</v>
      </c>
    </row>
    <row r="21" ht="25.5" customHeight="1" spans="1:5">
      <c r="A21" s="54" t="s">
        <v>157</v>
      </c>
      <c r="B21" s="54" t="s">
        <v>158</v>
      </c>
      <c r="C21" s="55">
        <f>D21+E21</f>
        <v>93200</v>
      </c>
      <c r="D21" s="55"/>
      <c r="E21" s="55">
        <v>93200</v>
      </c>
    </row>
    <row r="22" ht="25.5" customHeight="1" spans="1:5">
      <c r="A22" s="52" t="s">
        <v>159</v>
      </c>
      <c r="B22" s="52" t="s">
        <v>160</v>
      </c>
      <c r="C22" s="53">
        <f>D22+E22</f>
        <v>19440</v>
      </c>
      <c r="D22" s="53">
        <v>19440</v>
      </c>
      <c r="E22" s="55"/>
    </row>
    <row r="23" ht="25.5" customHeight="1" spans="1:5">
      <c r="A23" s="54" t="s">
        <v>161</v>
      </c>
      <c r="B23" s="54" t="s">
        <v>162</v>
      </c>
      <c r="C23" s="55">
        <f>D23+E23</f>
        <v>19440</v>
      </c>
      <c r="D23" s="55">
        <v>19440</v>
      </c>
      <c r="E23" s="55"/>
    </row>
    <row r="24" ht="25.5" customHeight="1" spans="1:5">
      <c r="A24" s="54"/>
      <c r="B24" s="54"/>
      <c r="C24" s="64"/>
      <c r="D24" s="64"/>
      <c r="E24" s="64"/>
    </row>
    <row r="25" ht="25.5" customHeight="1" spans="1:5">
      <c r="A25" s="54"/>
      <c r="B25" s="54"/>
      <c r="C25" s="64"/>
      <c r="D25" s="64"/>
      <c r="E25" s="64"/>
    </row>
    <row r="26" ht="25.5" customHeight="1" spans="1:5">
      <c r="A26" s="54"/>
      <c r="B26" s="54"/>
      <c r="C26" s="64"/>
      <c r="D26" s="64"/>
      <c r="E26" s="64"/>
    </row>
    <row r="27" ht="25.5" customHeight="1" spans="1:5">
      <c r="A27" s="54"/>
      <c r="B27" s="54"/>
      <c r="C27" s="64"/>
      <c r="D27" s="64"/>
      <c r="E27" s="64"/>
    </row>
    <row r="28" ht="25.5" customHeight="1" spans="1:5">
      <c r="A28" s="54"/>
      <c r="B28" s="54"/>
      <c r="C28" s="64"/>
      <c r="D28" s="64"/>
      <c r="E28" s="64"/>
    </row>
    <row r="29" ht="25.5" customHeight="1" spans="1:5">
      <c r="A29" s="54"/>
      <c r="B29" s="54"/>
      <c r="C29" s="64"/>
      <c r="D29" s="64"/>
      <c r="E29" s="64"/>
    </row>
    <row r="30" ht="25.5" customHeight="1" spans="1:5">
      <c r="A30" s="54"/>
      <c r="B30" s="54"/>
      <c r="C30" s="64"/>
      <c r="D30" s="64"/>
      <c r="E30" s="64"/>
    </row>
    <row r="31" ht="25.5" customHeight="1" spans="1:5">
      <c r="A31" s="54"/>
      <c r="B31" s="54"/>
      <c r="C31" s="64"/>
      <c r="D31" s="64"/>
      <c r="E31" s="64"/>
    </row>
    <row r="32" ht="25.5" customHeight="1" spans="1:5">
      <c r="A32" s="54"/>
      <c r="B32" s="54"/>
      <c r="C32" s="64"/>
      <c r="D32" s="64"/>
      <c r="E32" s="64"/>
    </row>
    <row r="33" ht="25.5" customHeight="1" spans="1:5">
      <c r="A33" s="54"/>
      <c r="B33" s="54"/>
      <c r="C33" s="64"/>
      <c r="D33" s="64"/>
      <c r="E33" s="64"/>
    </row>
    <row r="34" ht="25.5" customHeight="1" spans="1:5">
      <c r="A34" s="54"/>
      <c r="B34" s="54"/>
      <c r="C34" s="64"/>
      <c r="D34" s="64"/>
      <c r="E34" s="64"/>
    </row>
    <row r="35" ht="25.5" customHeight="1" spans="1:5">
      <c r="A35" s="52"/>
      <c r="B35" s="52"/>
      <c r="C35" s="70"/>
      <c r="D35" s="70"/>
      <c r="E35" s="70"/>
    </row>
    <row r="36" ht="25.5" customHeight="1" spans="1:5">
      <c r="A36" s="54"/>
      <c r="B36" s="54"/>
      <c r="C36" s="64"/>
      <c r="D36" s="64"/>
      <c r="E36" s="64"/>
    </row>
    <row r="37" ht="25.5" customHeight="1" spans="1:5">
      <c r="A37" s="54"/>
      <c r="B37" s="54"/>
      <c r="C37" s="64"/>
      <c r="D37" s="64"/>
      <c r="E37" s="6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启航</cp:lastModifiedBy>
  <dcterms:created xsi:type="dcterms:W3CDTF">2018-01-17T04:55:00Z</dcterms:created>
  <cp:lastPrinted>2019-02-14T01:19:00Z</cp:lastPrinted>
  <dcterms:modified xsi:type="dcterms:W3CDTF">2023-04-12T03:20:23Z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1C8C413F669340A9894DB92D97099D53</vt:lpwstr>
  </property>
</Properties>
</file>