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 activeTab="1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  <sheet name="表15" sheetId="19" r:id="rId17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<sst xmlns="http://schemas.openxmlformats.org/spreadsheetml/2006/main" count="453" uniqueCount="327">
  <si>
    <t>单位代码：</t>
  </si>
  <si>
    <t>11621026015363381P</t>
  </si>
  <si>
    <t>单位名称：</t>
  </si>
  <si>
    <t>中共宁县委政法委员会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</si>
  <si>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</si>
  <si>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</si>
  <si>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</si>
  <si>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</si>
  <si>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</si>
  <si>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</si>
  <si>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>高鹏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</si>
  <si>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</si>
  <si>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</si>
  <si>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</si>
  <si>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</si>
  <si>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</si>
  <si>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</si>
  <si>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</si>
  <si>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</si>
  <si>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</si>
  <si>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</si>
  <si>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</si>
  <si>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</si>
  <si>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</si>
  <si>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</si>
  <si>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</si>
  <si>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</si>
  <si>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</si>
  <si>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</si>
  <si>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</si>
  <si>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</si>
  <si>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</si>
  <si>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</si>
  <si>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</si>
  <si>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</si>
  <si>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</si>
  <si>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</si>
  <si>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</si>
  <si>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</si>
  <si>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</si>
  <si>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</si>
  <si>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</si>
  <si>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</si>
  <si>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</si>
  <si>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</si>
  <si>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</si>
  <si>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</si>
  <si>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</si>
  <si>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</si>
  <si>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</si>
  <si>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</si>
  <si>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</si>
  <si>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</si>
  <si>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</si>
  <si>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</si>
  <si>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</si>
  <si>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</si>
  <si>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</si>
  <si>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</si>
  <si>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</si>
  <si>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</si>
  <si>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</si>
  <si>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</si>
  <si>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</si>
  <si>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</si>
  <si>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</si>
  <si>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</si>
  <si>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</si>
  <si>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</si>
  <si>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</si>
  <si>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</si>
  <si>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</si>
  <si>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</si>
  <si>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</si>
  <si>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</si>
  <si>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</si>
  <si>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</si>
  <si>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</si>
  <si>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</si>
  <si>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</si>
  <si>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</si>
  <si>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</si>
  <si>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</si>
  <si>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</si>
  <si>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</si>
  <si>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</si>
  <si>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</si>
  <si>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</si>
  <si>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</si>
  <si>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</si>
  <si>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</si>
  <si>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</si>
  <si>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</si>
  <si>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</si>
  <si>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</si>
  <si>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</si>
  <si>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</si>
  <si>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</si>
  <si>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</si>
  <si>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</si>
  <si>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</si>
  <si>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</si>
  <si>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</si>
  <si>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</si>
  <si>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</si>
  <si>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</si>
  <si>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</si>
  <si>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</si>
  <si>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</si>
  <si>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</si>
  <si>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</si>
  <si>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</si>
  <si>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</si>
  <si>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</si>
  <si>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</si>
  <si>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</si>
  <si>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</si>
  <si>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20131党委办公厅（室）及相关机构事务支出</t>
  </si>
  <si>
    <t>2013101行政运行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</si>
  <si>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</si>
  <si>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</si>
  <si>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</si>
  <si>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</si>
  <si>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</si>
  <si>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</si>
  <si>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</si>
  <si>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</si>
  <si>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</si>
  <si>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</si>
  <si>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</si>
  <si>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</si>
  <si>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</si>
  <si>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</si>
  <si>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</si>
  <si>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</si>
  <si>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</si>
  <si>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</si>
  <si>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</si>
  <si>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</si>
  <si>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</si>
  <si>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</si>
  <si>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</si>
  <si>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</si>
  <si>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</si>
  <si>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</si>
  <si>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</si>
  <si>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</si>
  <si>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</si>
  <si>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</si>
  <si>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</si>
  <si>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</si>
  <si>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</si>
  <si>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</si>
  <si>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</si>
  <si>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</si>
  <si>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</si>
  <si>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</si>
  <si>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</si>
  <si>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</si>
  <si>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</si>
  <si>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</si>
  <si>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</si>
  <si>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宁县政法委</t>
  </si>
  <si>
    <t>一般公共预算支出情况表</t>
  </si>
  <si>
    <t>科目编码</t>
  </si>
  <si>
    <t>科目名称</t>
  </si>
  <si>
    <t>201</t>
  </si>
  <si>
    <t>一般公共服务支出</t>
  </si>
  <si>
    <t>20134</t>
  </si>
  <si>
    <t>党委办公厅（室）及相关机构事务支出</t>
  </si>
  <si>
    <t>2013401</t>
  </si>
  <si>
    <t>行政运行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</si>
  <si>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</si>
  <si>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</si>
  <si>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</si>
  <si>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</si>
  <si>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</si>
  <si>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</si>
  <si>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</si>
  <si>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</si>
  <si>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</si>
  <si>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</si>
  <si>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</si>
  <si>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</si>
  <si>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</si>
  <si>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302</t>
  </si>
  <si>
    <t>商品服务支出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</si>
  <si>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</si>
  <si>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</si>
  <si>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</si>
  <si>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</si>
  <si>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</si>
  <si>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</si>
  <si>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30207</t>
  </si>
  <si>
    <t xml:space="preserve">  邮电费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</si>
  <si>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</si>
  <si>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</si>
  <si>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</si>
  <si>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</si>
  <si>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</si>
  <si>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</si>
  <si>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</si>
  <si>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</si>
  <si>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</si>
  <si>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</si>
  <si>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</si>
  <si>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</si>
  <si>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</si>
  <si>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</si>
  <si>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</si>
  <si>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</si>
  <si>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</si>
  <si>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</si>
  <si>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</si>
  <si>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</si>
  <si>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其他对个人和家庭的补助支出</t>
  </si>
  <si>
    <t>其他支出</t>
  </si>
  <si>
    <t xml:space="preserve">  其他支出</t>
  </si>
  <si>
    <t>01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</si>
  <si>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</si>
  <si>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</si>
  <si>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</si>
  <si>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</si>
  <si>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</si>
  <si>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</si>
  <si>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</si>
  <si>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</si>
  <si>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</si>
  <si>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</si>
  <si>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</si>
  <si>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</si>
  <si>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</si>
  <si>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</si>
  <si>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</si>
  <si>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</si>
  <si>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</si>
  <si>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</si>
  <si>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</si>
  <si>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</si>
  <si>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</si>
  <si>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</si>
  <si>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</si>
  <si>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</si>
  <si>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</si>
  <si>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</si>
  <si>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</si>
  <si>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</si>
  <si>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</si>
  <si>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</si>
  <si>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</si>
  <si>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杨冬</t>
  </si>
  <si>
    <t>联系电话</t>
  </si>
  <si>
    <t>部门（单位）职能</t>
  </si>
  <si>
    <t>依据</t>
  </si>
  <si>
    <t>职能概述</t>
  </si>
  <si>
    <r>
      <rPr>
        <sz val="9"/>
        <color rgb="FF000000"/>
        <rFont val="宋体"/>
        <charset val="1"/>
      </rPr>
      <t>宁县政法委根据中央、省市统一全县政法各部门的思想和行动，根据上级党委及政法委的部署，对政法工作作出部署和安排，并对落实情况加强监督检查；组织、协调和指导维护全县社会、政治稳定工作；监督全县政法各部门执行法律法规和党的方针政策的情况，协助有关部门查处政法干部的违法犯罪案件，研究制定严肃执法、落实党的方针政策的具体措施。研究制定加强政法队伍建设和领导班子建设的措施，协助考察、管理政法部门的领导干部。依据上级关于社会治安治理领导责任制，实施目标管理，把综合智力的各项任务落实到基层。定期分析研判本地区的治安形势和综合治理情况，提出相应的工作措施。开展调查研究，不断总结经验，指导各单位、各部门综合治理工作，实行齐抓共管，充分发挥整体作用。加强对综合治理工作的检查，考核和监督，决定奖惩事项，提出奖惩建议和实行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一票否决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的建议。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</si>
  <si>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</si>
  <si>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</si>
  <si>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</si>
  <si>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</si>
  <si>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</si>
  <si>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</si>
  <si>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</si>
  <si>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中共宁县县委政法委内设政工办公室、维护稳定工作室、反邪教工作室三个内设机构，一个内设事业单位综治中心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</si>
  <si>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</si>
  <si>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</si>
  <si>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</si>
  <si>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</si>
  <si>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</si>
  <si>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</si>
  <si>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</si>
  <si>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</si>
  <si>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</si>
  <si>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</si>
  <si>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</si>
  <si>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</si>
  <si>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</si>
  <si>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</si>
  <si>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</si>
  <si>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</si>
  <si>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</si>
  <si>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</si>
  <si>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</si>
  <si>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</si>
  <si>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</si>
  <si>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</si>
  <si>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</si>
  <si>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</si>
  <si>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</si>
  <si>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</si>
  <si>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产出指标（50）</t>
  </si>
  <si>
    <t>经济成本指标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</si>
  <si>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：节约用电，节约用水，爱护爱惜公共财务，拒绝浪费，提高工作效率，最大限度降低成本。</t>
    </r>
  </si>
  <si>
    <t>效益指标（30）</t>
  </si>
  <si>
    <t>社会会效益指标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</si>
  <si>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：全力保障机关工作正常运转，指标</t>
    </r>
    <r>
      <rPr>
        <b/>
        <sz val="9"/>
        <color rgb="FF000000"/>
        <rFont val="Calibri"/>
        <charset val="1"/>
      </rPr>
      <t>2</t>
    </r>
    <r>
      <rPr>
        <b/>
        <sz val="9"/>
        <color rgb="FF000000"/>
        <rFont val="宋体"/>
        <charset val="1"/>
      </rPr>
      <t>：全面做好基层政法工作，指标</t>
    </r>
    <r>
      <rPr>
        <b/>
        <sz val="9"/>
        <color rgb="FF000000"/>
        <rFont val="Calibri"/>
        <charset val="1"/>
      </rPr>
      <t>3</t>
    </r>
    <r>
      <rPr>
        <b/>
        <sz val="9"/>
        <color rgb="FF000000"/>
        <rFont val="宋体"/>
        <charset val="1"/>
      </rPr>
      <t>：全力做好政法工作各项工作</t>
    </r>
  </si>
  <si>
    <r>
      <rPr>
        <b/>
        <sz val="9"/>
        <color rgb="FF000000"/>
        <rFont val="宋体"/>
        <charset val="1"/>
      </rPr>
      <t>满意度指标（</t>
    </r>
    <r>
      <rPr>
        <b/>
        <sz val="9"/>
        <color rgb="FF000000"/>
        <rFont val="Calibri"/>
        <charset val="1"/>
      </rPr>
      <t>20</t>
    </r>
    <r>
      <rPr>
        <b/>
        <sz val="9"/>
        <color rgb="FF000000"/>
        <rFont val="宋体"/>
        <charset val="1"/>
      </rPr>
      <t>）</t>
    </r>
  </si>
  <si>
    <t>服务对象满意度指标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</si>
  <si>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：机关各项工作正常开展；指标</t>
    </r>
    <r>
      <rPr>
        <b/>
        <sz val="9"/>
        <color rgb="FF000000"/>
        <rFont val="Calibri"/>
        <charset val="1"/>
      </rPr>
      <t>2</t>
    </r>
    <r>
      <rPr>
        <b/>
        <sz val="9"/>
        <color rgb="FF000000"/>
        <rFont val="宋体"/>
        <charset val="1"/>
      </rPr>
      <t>：全面完成政法各项工作；指标</t>
    </r>
    <r>
      <rPr>
        <b/>
        <sz val="9"/>
        <color rgb="FF000000"/>
        <rFont val="Calibri"/>
        <charset val="1"/>
      </rPr>
      <t>3</t>
    </r>
    <r>
      <rPr>
        <b/>
        <sz val="9"/>
        <color rgb="FF000000"/>
        <rFont val="宋体"/>
        <charset val="1"/>
      </rPr>
      <t>：保证政法工作高质量发展</t>
    </r>
  </si>
  <si>
    <t>项目支出绩效目标表</t>
  </si>
  <si>
    <t>预算单位</t>
  </si>
  <si>
    <t>项目名称</t>
  </si>
  <si>
    <t>涉法涉诉救助资金</t>
  </si>
  <si>
    <t>一级项目名称</t>
  </si>
  <si>
    <t>二级项目名称</t>
  </si>
  <si>
    <t>项目类型</t>
  </si>
  <si>
    <t>运转类</t>
  </si>
  <si>
    <t>资金用途</t>
  </si>
  <si>
    <t>用于对涉法被害人进行生活困难救助</t>
  </si>
  <si>
    <t>资金性质</t>
  </si>
  <si>
    <t>一般公共预算资金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</si>
  <si>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</si>
  <si>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</si>
  <si>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</si>
  <si>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</si>
  <si>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</si>
  <si>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</si>
  <si>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对涉法被害人进行困难救助，保障其合法权益，维护社会稳定</t>
  </si>
  <si>
    <t>指标目标值</t>
  </si>
  <si>
    <t>指标1：涉法涉诉救助到位，保障被害人生活困难改善</t>
  </si>
  <si>
    <t>社会效益指标</t>
  </si>
  <si>
    <t>指标1：满意度为100%</t>
  </si>
  <si>
    <t>政法综治工作专项经费及信息平台建设经费</t>
  </si>
  <si>
    <t>完善立体化信息化社会治安防控体系建设，推进网格化服务管理</t>
  </si>
  <si>
    <t>有力维护平安宁县建设，保障社会大局持续稳定</t>
  </si>
  <si>
    <t>指标1：完善立体化信息化社会治安防控体系建设，推进网格化服务管理</t>
  </si>
  <si>
    <t>指标1：有力维护平安宁县建设，保障社会大局持续稳定，人民意度为100%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</si>
</sst>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#,##0_ "/>
    <numFmt numFmtId="179" formatCode="0.00_ "/>
    <numFmt numFmtId="180" formatCode="#0.00"/>
    <numFmt numFmtId="181" formatCode="yyyy/mm/dd"/>
  </numFmts>
  <fonts count="70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宋体"/>
      <charset val="134"/>
    </font>
    <font>
      <b/>
      <sz val="11"/>
      <color indexed="8"/>
      <name val="Calibri"/>
      <charset val="134"/>
    </font>
    <font>
      <b/>
      <sz val="10"/>
      <name val="Arial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8" fillId="0" borderId="0" applyFon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5" borderId="5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9" borderId="6" applyNumberFormat="0" applyFon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1" fillId="13" borderId="9" applyNumberFormat="0" applyAlignment="0" applyProtection="0">
      <alignment vertical="center"/>
    </xf>
    <xf numFmtId="0" fontId="62" fillId="13" borderId="5" applyNumberFormat="0" applyAlignment="0" applyProtection="0">
      <alignment vertical="center"/>
    </xf>
    <xf numFmtId="0" fontId="63" fillId="14" borderId="10" applyNumberFormat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64" fillId="0" borderId="11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8" fillId="0" borderId="0"/>
  </cellStyleXfs>
  <cellXfs count="14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8" fillId="0" borderId="0" xfId="0" applyFont="1" applyFill="1" applyAlignment="1"/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8" fontId="28" fillId="0" borderId="3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176" fontId="29" fillId="0" borderId="3" xfId="0" applyNumberFormat="1" applyFont="1" applyFill="1" applyBorder="1" applyAlignment="1" applyProtection="1">
      <alignment horizontal="right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179" fontId="30" fillId="0" borderId="1" xfId="0" applyNumberFormat="1" applyFont="1" applyFill="1" applyBorder="1" applyAlignment="1">
      <alignment horizontal="right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179" fontId="3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179" fontId="3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177" fontId="28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49" fontId="29" fillId="0" borderId="1" xfId="0" applyNumberFormat="1" applyFont="1" applyFill="1" applyBorder="1" applyAlignment="1" applyProtection="1">
      <alignment vertical="center"/>
    </xf>
    <xf numFmtId="177" fontId="29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vertical="center"/>
    </xf>
    <xf numFmtId="179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vertical="center" wrapText="1"/>
    </xf>
    <xf numFmtId="49" fontId="34" fillId="0" borderId="1" xfId="0" applyNumberFormat="1" applyFont="1" applyFill="1" applyBorder="1" applyAlignment="1">
      <alignment vertical="center" wrapText="1"/>
    </xf>
    <xf numFmtId="179" fontId="35" fillId="0" borderId="1" xfId="0" applyNumberFormat="1" applyFont="1" applyFill="1" applyBorder="1" applyAlignment="1" applyProtection="1">
      <alignment horizontal="center" vertical="center"/>
    </xf>
    <xf numFmtId="179" fontId="36" fillId="0" borderId="1" xfId="0" applyNumberFormat="1" applyFont="1" applyFill="1" applyBorder="1" applyAlignment="1">
      <alignment horizontal="center" vertical="center" wrapText="1"/>
    </xf>
    <xf numFmtId="179" fontId="35" fillId="0" borderId="1" xfId="0" applyNumberFormat="1" applyFont="1" applyFill="1" applyBorder="1" applyAlignment="1" applyProtection="1">
      <alignment horizontal="center"/>
    </xf>
    <xf numFmtId="0" fontId="37" fillId="0" borderId="1" xfId="0" applyFont="1" applyFill="1" applyBorder="1" applyAlignment="1" applyProtection="1">
      <alignment horizontal="center" vertical="center"/>
    </xf>
    <xf numFmtId="179" fontId="38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center"/>
    </xf>
    <xf numFmtId="0" fontId="39" fillId="0" borderId="1" xfId="0" applyFont="1" applyBorder="1" applyAlignment="1">
      <alignment horizontal="left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49" fontId="32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 applyProtection="1">
      <alignment horizontal="right" vertical="center"/>
    </xf>
    <xf numFmtId="177" fontId="28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39" fillId="0" borderId="1" xfId="0" applyFont="1" applyBorder="1" applyAlignment="1">
      <alignment horizontal="center" vertical="center"/>
    </xf>
    <xf numFmtId="177" fontId="29" fillId="0" borderId="1" xfId="0" applyNumberFormat="1" applyFont="1" applyFill="1" applyBorder="1" applyAlignment="1" applyProtection="1">
      <alignment horizontal="righ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left" vertical="center" wrapText="1"/>
    </xf>
    <xf numFmtId="4" fontId="2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177" fontId="29" fillId="0" borderId="3" xfId="0" applyNumberFormat="1" applyFont="1" applyFill="1" applyBorder="1" applyAlignment="1" applyProtection="1">
      <alignment horizontal="right" vertical="center" wrapText="1"/>
    </xf>
    <xf numFmtId="177" fontId="28" fillId="0" borderId="3" xfId="0" applyNumberFormat="1" applyFont="1" applyFill="1" applyBorder="1" applyAlignment="1" applyProtection="1">
      <alignment horizontal="right" vertical="center" wrapText="1"/>
    </xf>
    <xf numFmtId="180" fontId="40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vertical="center" wrapText="1"/>
    </xf>
    <xf numFmtId="180" fontId="40" fillId="0" borderId="2" xfId="0" applyNumberFormat="1" applyFont="1" applyBorder="1" applyAlignment="1">
      <alignment horizontal="center" vertical="center" wrapText="1"/>
    </xf>
    <xf numFmtId="180" fontId="17" fillId="0" borderId="2" xfId="0" applyNumberFormat="1" applyFont="1" applyBorder="1" applyAlignment="1">
      <alignment horizontal="right" vertical="center" wrapText="1"/>
    </xf>
    <xf numFmtId="180" fontId="27" fillId="0" borderId="2" xfId="0" applyNumberFormat="1" applyFont="1" applyBorder="1" applyAlignment="1">
      <alignment vertical="center" wrapText="1"/>
    </xf>
    <xf numFmtId="180" fontId="27" fillId="0" borderId="2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176" fontId="29" fillId="0" borderId="1" xfId="0" applyNumberFormat="1" applyFont="1" applyFill="1" applyBorder="1" applyAlignment="1" applyProtection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176" fontId="28" fillId="0" borderId="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vertical="center"/>
    </xf>
    <xf numFmtId="177" fontId="41" fillId="0" borderId="1" xfId="0" applyNumberFormat="1" applyFont="1" applyFill="1" applyBorder="1" applyAlignment="1">
      <alignment horizontal="right" vertical="center"/>
    </xf>
    <xf numFmtId="177" fontId="42" fillId="0" borderId="1" xfId="0" applyNumberFormat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 applyProtection="1">
      <alignment horizontal="right" vertical="center"/>
    </xf>
    <xf numFmtId="0" fontId="22" fillId="0" borderId="1" xfId="49" applyFont="1" applyBorder="1" applyAlignment="1" applyProtection="1">
      <alignment vertical="center"/>
    </xf>
    <xf numFmtId="0" fontId="26" fillId="0" borderId="1" xfId="49" applyFont="1" applyFill="1" applyBorder="1" applyAlignment="1" applyProtection="1">
      <alignment horizontal="center" vertical="center"/>
    </xf>
    <xf numFmtId="177" fontId="26" fillId="0" borderId="1" xfId="0" applyNumberFormat="1" applyFont="1" applyFill="1" applyBorder="1" applyAlignment="1" applyProtection="1">
      <alignment horizontal="right" vertical="center"/>
    </xf>
    <xf numFmtId="0" fontId="43" fillId="0" borderId="0" xfId="0" applyFont="1" applyBorder="1" applyAlignment="1">
      <alignment vertical="center" wrapText="1"/>
    </xf>
    <xf numFmtId="0" fontId="44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177" fontId="28" fillId="0" borderId="1" xfId="49" applyNumberFormat="1" applyFont="1" applyFill="1" applyBorder="1" applyAlignment="1" applyProtection="1">
      <alignment horizontal="right" vertical="center"/>
    </xf>
    <xf numFmtId="177" fontId="28" fillId="0" borderId="1" xfId="49" applyNumberFormat="1" applyFont="1" applyFill="1" applyBorder="1" applyAlignment="1" applyProtection="1">
      <alignment horizontal="right" vertical="center" wrapText="1"/>
    </xf>
    <xf numFmtId="0" fontId="40" fillId="0" borderId="2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vertical="center" wrapText="1"/>
    </xf>
    <xf numFmtId="0" fontId="40" fillId="0" borderId="2" xfId="0" applyFont="1" applyBorder="1" applyAlignment="1">
      <alignment horizontal="right" vertical="center" wrapText="1"/>
    </xf>
    <xf numFmtId="0" fontId="44" fillId="0" borderId="2" xfId="0" applyFont="1" applyBorder="1" applyAlignment="1">
      <alignment vertical="center" wrapText="1"/>
    </xf>
    <xf numFmtId="4" fontId="44" fillId="0" borderId="2" xfId="0" applyNumberFormat="1" applyFont="1" applyBorder="1" applyAlignment="1">
      <alignment vertical="center" wrapText="1"/>
    </xf>
    <xf numFmtId="177" fontId="29" fillId="0" borderId="1" xfId="49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5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right" vertical="center" wrapText="1"/>
    </xf>
    <xf numFmtId="181" fontId="17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C4" sqref="C4:E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14.3" customHeight="1" spans="1:1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2.75" customHeight="1" spans="1:11">
      <c r="A3" s="25"/>
      <c r="B3" s="25" t="s">
        <v>0</v>
      </c>
      <c r="C3" s="137" t="s">
        <v>1</v>
      </c>
      <c r="D3" s="137"/>
      <c r="E3" s="25"/>
      <c r="F3" s="25"/>
      <c r="G3" s="25"/>
      <c r="H3" s="25"/>
      <c r="I3" s="25"/>
      <c r="J3" s="25"/>
      <c r="K3" s="25"/>
    </row>
    <row r="4" ht="22.75" customHeight="1" spans="1:11">
      <c r="A4" s="25"/>
      <c r="B4" s="25" t="s">
        <v>2</v>
      </c>
      <c r="C4" s="25" t="s">
        <v>3</v>
      </c>
      <c r="D4" s="25"/>
      <c r="E4" s="25"/>
      <c r="F4" s="25"/>
      <c r="G4" s="25"/>
      <c r="H4" s="25"/>
      <c r="I4" s="25"/>
      <c r="J4" s="25"/>
      <c r="K4" s="25"/>
    </row>
    <row r="5" ht="14.3" customHeight="1" spans="1:1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ht="78.55" customHeight="1" spans="1:11">
      <c r="A6" s="23"/>
      <c r="B6" s="138" t="s">
        <v>4</v>
      </c>
      <c r="C6" s="138"/>
      <c r="D6" s="138"/>
      <c r="E6" s="138"/>
      <c r="F6" s="138"/>
      <c r="G6" s="138"/>
      <c r="H6" s="138"/>
      <c r="I6" s="138"/>
      <c r="J6" s="138"/>
      <c r="K6" s="138"/>
    </row>
    <row r="7" ht="22.7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7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2.75" customHeight="1" spans="1:1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ht="22.75" customHeight="1" spans="1:11">
      <c r="A10" s="25"/>
      <c r="B10" s="25" t="s">
        <v>5</v>
      </c>
      <c r="C10" s="25"/>
      <c r="F10" s="139" t="s">
        <v>6</v>
      </c>
      <c r="G10" s="140"/>
      <c r="H10" s="25"/>
      <c r="I10" s="25"/>
      <c r="J10" s="25"/>
      <c r="K10" s="25"/>
    </row>
    <row r="11" ht="22.75" customHeight="1" spans="1:1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ht="22.75" customHeight="1" spans="1:11">
      <c r="A12" s="25"/>
      <c r="B12" s="139" t="s">
        <v>7</v>
      </c>
      <c r="C12" s="139"/>
      <c r="D12" s="25"/>
      <c r="E12" s="139" t="s">
        <v>8</v>
      </c>
      <c r="F12" s="23"/>
      <c r="G12" s="25"/>
      <c r="H12" s="139" t="s">
        <v>9</v>
      </c>
      <c r="I12" s="23" t="s">
        <v>10</v>
      </c>
      <c r="J12" s="25"/>
      <c r="K12" s="25"/>
    </row>
    <row r="13" ht="14.3" customHeight="1" spans="1:11">
      <c r="A13" s="23"/>
      <c r="B13" s="23"/>
      <c r="C13" s="23" t="s">
        <v>11</v>
      </c>
      <c r="D13" s="23"/>
      <c r="E13" s="23"/>
      <c r="F13" s="23"/>
      <c r="G13" s="23"/>
      <c r="H13" s="23"/>
      <c r="I13" s="23"/>
      <c r="J13" s="23"/>
      <c r="K13" s="23"/>
    </row>
    <row r="14" ht="14.3" customHeight="1" spans="1:1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ht="14.3" customHeight="1" spans="1:1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8" sqref="A8"/>
    </sheetView>
  </sheetViews>
  <sheetFormatPr defaultColWidth="10" defaultRowHeight="13.5" outlineLevelCol="7"/>
  <cols>
    <col min="1" max="1" width="24.25" customWidth="1"/>
    <col min="2" max="2" width="9.76666666666667" customWidth="1"/>
    <col min="3" max="3" width="12.9166666666667" customWidth="1"/>
    <col min="4" max="7" width="9.76666666666667" customWidth="1"/>
    <col min="8" max="8" width="18.75" customWidth="1"/>
  </cols>
  <sheetData>
    <row r="1" ht="14.3" customHeight="1" spans="1:8">
      <c r="A1" s="23"/>
      <c r="B1" s="23"/>
      <c r="C1" s="23"/>
      <c r="D1" s="23"/>
      <c r="E1" s="23"/>
      <c r="F1" s="23"/>
      <c r="G1" s="23"/>
      <c r="H1" s="23"/>
    </row>
    <row r="2" ht="39.85" customHeight="1" spans="1:8">
      <c r="A2" s="61" t="s">
        <v>219</v>
      </c>
      <c r="B2" s="61"/>
      <c r="C2" s="61"/>
      <c r="D2" s="61"/>
      <c r="E2" s="61"/>
      <c r="F2" s="61"/>
      <c r="G2" s="61"/>
      <c r="H2" s="61"/>
    </row>
    <row r="3" ht="22.75" customHeight="1" spans="1:8">
      <c r="A3" s="23"/>
      <c r="B3" s="23"/>
      <c r="C3" s="23"/>
      <c r="D3" s="23"/>
      <c r="E3" s="23"/>
      <c r="F3" s="23"/>
      <c r="G3" s="23"/>
      <c r="H3" s="62" t="s">
        <v>34</v>
      </c>
    </row>
    <row r="4" ht="22.75" customHeight="1" spans="1:8">
      <c r="A4" s="27" t="s">
        <v>158</v>
      </c>
      <c r="B4" s="27" t="s">
        <v>220</v>
      </c>
      <c r="C4" s="27"/>
      <c r="D4" s="27"/>
      <c r="E4" s="27"/>
      <c r="F4" s="27"/>
      <c r="G4" s="27" t="s">
        <v>221</v>
      </c>
      <c r="H4" s="27" t="s">
        <v>222</v>
      </c>
    </row>
    <row r="5" ht="22.75" customHeight="1" spans="1:8">
      <c r="A5" s="27"/>
      <c r="B5" s="27" t="s">
        <v>115</v>
      </c>
      <c r="C5" s="27" t="s">
        <v>223</v>
      </c>
      <c r="D5" s="27" t="s">
        <v>224</v>
      </c>
      <c r="E5" s="27" t="s">
        <v>225</v>
      </c>
      <c r="F5" s="27"/>
      <c r="G5" s="27"/>
      <c r="H5" s="27"/>
    </row>
    <row r="6" ht="22.75" customHeight="1" spans="1:8">
      <c r="A6" s="27"/>
      <c r="B6" s="27"/>
      <c r="C6" s="27"/>
      <c r="D6" s="27"/>
      <c r="E6" s="27" t="s">
        <v>226</v>
      </c>
      <c r="F6" s="27" t="s">
        <v>227</v>
      </c>
      <c r="G6" s="27"/>
      <c r="H6" s="27"/>
    </row>
    <row r="7" ht="22.75" customHeight="1" spans="1:8">
      <c r="A7" s="63" t="s">
        <v>115</v>
      </c>
      <c r="B7" s="64">
        <v>16000</v>
      </c>
      <c r="C7" s="65"/>
      <c r="D7" s="64">
        <v>16000</v>
      </c>
      <c r="E7" s="66"/>
      <c r="F7" s="66"/>
      <c r="G7" s="66"/>
      <c r="H7" s="66"/>
    </row>
    <row r="8" ht="22.75" customHeight="1" spans="1:8">
      <c r="A8" s="67" t="s">
        <v>3</v>
      </c>
      <c r="B8" s="64">
        <v>16000</v>
      </c>
      <c r="C8" s="65"/>
      <c r="D8" s="64">
        <v>16000</v>
      </c>
      <c r="E8" s="68"/>
      <c r="F8" s="68"/>
      <c r="G8" s="68"/>
      <c r="H8" s="66"/>
    </row>
    <row r="9" ht="22.75" customHeight="1" spans="1:8">
      <c r="A9" s="28"/>
      <c r="B9" s="29"/>
      <c r="C9" s="29"/>
      <c r="D9" s="29"/>
      <c r="E9" s="29"/>
      <c r="F9" s="29"/>
      <c r="G9" s="29"/>
      <c r="H9" s="29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C8" sqref="C8"/>
    </sheetView>
  </sheetViews>
  <sheetFormatPr defaultColWidth="10" defaultRowHeight="15"/>
  <cols>
    <col min="1" max="1" width="9.76666666666667" customWidth="1"/>
    <col min="2" max="2" width="12" style="31" customWidth="1"/>
    <col min="3" max="3" width="24" style="31" customWidth="1"/>
    <col min="4" max="4" width="13.125" customWidth="1"/>
    <col min="5" max="5" width="12" customWidth="1"/>
    <col min="6" max="10" width="9.76666666666667" customWidth="1"/>
  </cols>
  <sheetData>
    <row r="1" ht="14.3" customHeight="1" spans="1:10">
      <c r="A1" s="23"/>
      <c r="B1" s="39"/>
      <c r="C1" s="40"/>
      <c r="D1" s="23"/>
      <c r="E1" s="23"/>
      <c r="F1" s="23"/>
      <c r="G1" s="23"/>
      <c r="H1" s="23"/>
      <c r="I1" s="23"/>
      <c r="J1" s="23"/>
    </row>
    <row r="2" ht="39.85" customHeight="1" spans="1:10">
      <c r="A2" s="24" t="s">
        <v>228</v>
      </c>
      <c r="B2" s="33"/>
      <c r="C2" s="33"/>
      <c r="D2" s="24"/>
      <c r="E2" s="24"/>
      <c r="F2" s="23"/>
      <c r="G2" s="23"/>
      <c r="H2" s="23"/>
      <c r="I2" s="23"/>
      <c r="J2" s="23"/>
    </row>
    <row r="3" ht="22.75" customHeight="1" spans="1:10">
      <c r="A3" s="25"/>
      <c r="D3" s="25"/>
      <c r="E3" s="25"/>
      <c r="F3" s="23"/>
      <c r="G3" s="23"/>
      <c r="H3" s="23"/>
      <c r="I3" s="23"/>
      <c r="J3" s="23"/>
    </row>
    <row r="4" ht="22.75" customHeight="1" spans="1:10">
      <c r="A4" s="41" t="s">
        <v>229</v>
      </c>
      <c r="B4" s="42" t="s">
        <v>230</v>
      </c>
      <c r="C4" s="43" t="s">
        <v>231</v>
      </c>
      <c r="D4" s="41" t="s">
        <v>115</v>
      </c>
      <c r="E4" s="41" t="s">
        <v>112</v>
      </c>
      <c r="F4" s="23"/>
      <c r="G4" s="23"/>
      <c r="H4" s="23"/>
      <c r="I4" s="23"/>
      <c r="J4" s="23"/>
    </row>
    <row r="5" ht="25" customHeight="1" spans="1:10">
      <c r="A5" s="41"/>
      <c r="B5" s="44"/>
      <c r="C5" s="45" t="s">
        <v>115</v>
      </c>
      <c r="D5" s="46">
        <f>D6+D19</f>
        <v>473341</v>
      </c>
      <c r="E5" s="46">
        <f>E6+E19</f>
        <v>473341</v>
      </c>
      <c r="F5" s="25"/>
      <c r="G5" s="25"/>
      <c r="H5" s="25"/>
      <c r="I5" s="25"/>
      <c r="J5" s="25"/>
    </row>
    <row r="6" ht="25" customHeight="1" spans="1:5">
      <c r="A6" s="47">
        <v>1</v>
      </c>
      <c r="B6" s="48" t="s">
        <v>185</v>
      </c>
      <c r="C6" s="48" t="s">
        <v>186</v>
      </c>
      <c r="D6" s="49">
        <f>D7+D8+D9+D10+D11+D12+D13+D14+D15+D16+D17</f>
        <v>473341</v>
      </c>
      <c r="E6" s="49">
        <f>E7+E8+E9+E10+E11+E12+E13+E14+E15+E16+E17</f>
        <v>473341</v>
      </c>
    </row>
    <row r="7" ht="25" customHeight="1" spans="1:5">
      <c r="A7" s="47">
        <v>2</v>
      </c>
      <c r="B7" s="50" t="s">
        <v>187</v>
      </c>
      <c r="C7" s="51" t="s">
        <v>188</v>
      </c>
      <c r="D7" s="52">
        <v>104000</v>
      </c>
      <c r="E7" s="52">
        <v>104000</v>
      </c>
    </row>
    <row r="8" ht="25" customHeight="1" spans="1:5">
      <c r="A8" s="47">
        <v>3</v>
      </c>
      <c r="B8" s="50" t="s">
        <v>189</v>
      </c>
      <c r="C8" s="51" t="s">
        <v>190</v>
      </c>
      <c r="D8" s="52">
        <v>40000</v>
      </c>
      <c r="E8" s="52">
        <v>40000</v>
      </c>
    </row>
    <row r="9" ht="25" customHeight="1" spans="1:5">
      <c r="A9" s="47">
        <v>4</v>
      </c>
      <c r="B9" s="50" t="s">
        <v>191</v>
      </c>
      <c r="C9" s="51" t="s">
        <v>192</v>
      </c>
      <c r="D9" s="52">
        <v>8000</v>
      </c>
      <c r="E9" s="52">
        <v>8000</v>
      </c>
    </row>
    <row r="10" ht="25" customHeight="1" spans="1:5">
      <c r="A10" s="47">
        <v>5</v>
      </c>
      <c r="B10" s="50" t="s">
        <v>193</v>
      </c>
      <c r="C10" s="51" t="s">
        <v>194</v>
      </c>
      <c r="D10" s="52">
        <v>16000</v>
      </c>
      <c r="E10" s="52">
        <v>16000</v>
      </c>
    </row>
    <row r="11" ht="25" customHeight="1" spans="1:5">
      <c r="A11" s="47">
        <v>6</v>
      </c>
      <c r="B11" s="50" t="s">
        <v>195</v>
      </c>
      <c r="C11" s="51" t="s">
        <v>196</v>
      </c>
      <c r="D11" s="52">
        <v>40000</v>
      </c>
      <c r="E11" s="52">
        <v>40000</v>
      </c>
    </row>
    <row r="12" ht="25" customHeight="1" spans="1:5">
      <c r="A12" s="47">
        <v>7</v>
      </c>
      <c r="B12" s="50" t="s">
        <v>197</v>
      </c>
      <c r="C12" s="51" t="s">
        <v>198</v>
      </c>
      <c r="D12" s="52">
        <v>32000</v>
      </c>
      <c r="E12" s="52">
        <v>32000</v>
      </c>
    </row>
    <row r="13" ht="25" customHeight="1" spans="1:5">
      <c r="A13" s="47">
        <v>8</v>
      </c>
      <c r="B13" s="50" t="s">
        <v>199</v>
      </c>
      <c r="C13" s="51" t="s">
        <v>200</v>
      </c>
      <c r="D13" s="52">
        <v>16000</v>
      </c>
      <c r="E13" s="52">
        <v>16000</v>
      </c>
    </row>
    <row r="14" ht="25" customHeight="1" spans="1:5">
      <c r="A14" s="47">
        <v>9</v>
      </c>
      <c r="B14" s="50" t="s">
        <v>201</v>
      </c>
      <c r="C14" s="51" t="s">
        <v>202</v>
      </c>
      <c r="D14" s="52">
        <v>16000</v>
      </c>
      <c r="E14" s="52">
        <v>16000</v>
      </c>
    </row>
    <row r="15" ht="25" customHeight="1" spans="1:5">
      <c r="A15" s="47">
        <v>10</v>
      </c>
      <c r="B15" s="50" t="s">
        <v>203</v>
      </c>
      <c r="C15" s="51" t="s">
        <v>204</v>
      </c>
      <c r="D15" s="52">
        <v>25893</v>
      </c>
      <c r="E15" s="52">
        <v>25893</v>
      </c>
    </row>
    <row r="16" ht="25" customHeight="1" spans="1:5">
      <c r="A16" s="47">
        <v>11</v>
      </c>
      <c r="B16" s="50" t="s">
        <v>205</v>
      </c>
      <c r="C16" s="51" t="s">
        <v>206</v>
      </c>
      <c r="D16" s="52">
        <v>17248</v>
      </c>
      <c r="E16" s="52">
        <v>17248</v>
      </c>
    </row>
    <row r="17" ht="25" customHeight="1" spans="1:5">
      <c r="A17" s="47">
        <v>12</v>
      </c>
      <c r="B17" s="50" t="s">
        <v>207</v>
      </c>
      <c r="C17" s="51" t="s">
        <v>208</v>
      </c>
      <c r="D17" s="52">
        <v>158200</v>
      </c>
      <c r="E17" s="52">
        <v>158200</v>
      </c>
    </row>
    <row r="18" ht="25" customHeight="1" spans="1:5">
      <c r="A18" s="53"/>
      <c r="B18" s="54"/>
      <c r="C18" s="54"/>
      <c r="D18" s="55"/>
      <c r="E18" s="55"/>
    </row>
    <row r="19" ht="25" customHeight="1" spans="1:5">
      <c r="A19" s="53"/>
      <c r="B19" s="56"/>
      <c r="C19" s="53"/>
      <c r="D19" s="57"/>
      <c r="E19" s="58"/>
    </row>
    <row r="20" ht="25" customHeight="1" spans="1:5">
      <c r="A20" s="54"/>
      <c r="B20" s="59"/>
      <c r="C20" s="53"/>
      <c r="D20" s="57"/>
      <c r="E20" s="58"/>
    </row>
    <row r="21" ht="25" customHeight="1" spans="1:5">
      <c r="A21" s="53"/>
      <c r="B21" s="60"/>
      <c r="C21" s="54"/>
      <c r="D21" s="55"/>
      <c r="E21" s="58"/>
    </row>
    <row r="22" ht="25" customHeight="1" spans="1:5">
      <c r="A22" s="53"/>
      <c r="B22" s="60"/>
      <c r="C22" s="54"/>
      <c r="D22" s="55"/>
      <c r="E22" s="58"/>
    </row>
    <row r="23" ht="25" customHeight="1" spans="1:5">
      <c r="A23" s="54"/>
      <c r="B23" s="60"/>
      <c r="C23" s="54"/>
      <c r="D23" s="55"/>
      <c r="E23" s="58"/>
    </row>
    <row r="24" ht="25" customHeight="1" spans="1:5">
      <c r="A24" s="53"/>
      <c r="B24" s="60"/>
      <c r="C24" s="54"/>
      <c r="D24" s="55"/>
      <c r="E24" s="58"/>
    </row>
    <row r="25" ht="25" customHeight="1" spans="1:5">
      <c r="A25" s="53"/>
      <c r="B25" s="60"/>
      <c r="C25" s="54"/>
      <c r="D25" s="55"/>
      <c r="E25" s="58"/>
    </row>
    <row r="26" ht="25" customHeight="1" spans="1:5">
      <c r="A26" s="54"/>
      <c r="B26" s="60"/>
      <c r="C26" s="54"/>
      <c r="D26" s="55"/>
      <c r="E26" s="58"/>
    </row>
    <row r="27" ht="25" customHeight="1" spans="1:5">
      <c r="A27" s="53"/>
      <c r="B27" s="60"/>
      <c r="C27" s="54"/>
      <c r="D27" s="55"/>
      <c r="E27" s="58"/>
    </row>
    <row r="28" ht="25" customHeight="1" spans="1:5">
      <c r="A28" s="53"/>
      <c r="B28" s="60"/>
      <c r="C28" s="54"/>
      <c r="D28" s="55"/>
      <c r="E28" s="58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31" customWidth="1"/>
    <col min="2" max="2" width="41.375" style="31" customWidth="1"/>
    <col min="3" max="3" width="29.375" style="31" customWidth="1"/>
    <col min="4" max="4" width="2.5" style="31" customWidth="1"/>
    <col min="5" max="16" width="8" style="31"/>
    <col min="17" max="16384" width="7.875" style="30"/>
  </cols>
  <sheetData>
    <row r="1" ht="15" customHeight="1" spans="1:16">
      <c r="A1" s="32"/>
      <c r="B1" s="32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ht="32.25" customHeight="1" spans="1:16">
      <c r="A2" s="33" t="s">
        <v>232</v>
      </c>
      <c r="B2" s="33"/>
      <c r="C2" s="33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ht="15" customHeight="1" spans="1:16">
      <c r="A3" s="30"/>
      <c r="B3" s="30"/>
      <c r="C3" s="34" t="s">
        <v>34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ht="25.5" customHeight="1" spans="1:16">
      <c r="A4" s="35" t="s">
        <v>233</v>
      </c>
      <c r="B4" s="35"/>
      <c r="C4" s="36" t="s">
        <v>38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ht="25.5" customHeight="1" spans="1:16">
      <c r="A5" s="35" t="s">
        <v>234</v>
      </c>
      <c r="B5" s="35" t="s">
        <v>235</v>
      </c>
      <c r="C5" s="36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="30" customFormat="1" ht="25.5" customHeight="1" spans="1:3">
      <c r="A6" s="35" t="s">
        <v>115</v>
      </c>
      <c r="B6" s="35"/>
      <c r="C6" s="36"/>
    </row>
    <row r="7" s="30" customFormat="1" ht="26.25" customHeight="1" spans="1:4">
      <c r="A7" s="37"/>
      <c r="B7" s="37"/>
      <c r="C7" s="38">
        <v>0</v>
      </c>
      <c r="D7" s="31"/>
    </row>
    <row r="8" ht="26.25" customHeight="1" spans="1:16">
      <c r="A8" s="37"/>
      <c r="B8" s="37"/>
      <c r="C8" s="38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ht="26.25" customHeight="1" spans="1:16">
      <c r="A9" s="37"/>
      <c r="B9" s="37"/>
      <c r="C9" s="38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ht="26.25" customHeight="1" spans="1:3">
      <c r="A10" s="37"/>
      <c r="B10" s="37"/>
      <c r="C10" s="38"/>
    </row>
    <row r="11" ht="26.25" customHeight="1" spans="1:3">
      <c r="A11" s="37"/>
      <c r="B11" s="37"/>
      <c r="C11" s="38"/>
    </row>
    <row r="12" ht="26.25" customHeight="1" spans="1:3">
      <c r="A12" s="37"/>
      <c r="B12" s="37"/>
      <c r="C12" s="3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3"/>
      <c r="B1" s="23"/>
      <c r="C1" s="23"/>
      <c r="D1" s="23"/>
      <c r="E1" s="23"/>
    </row>
    <row r="2" ht="39.85" customHeight="1" spans="1:5">
      <c r="A2" s="24" t="s">
        <v>236</v>
      </c>
      <c r="B2" s="24"/>
      <c r="C2" s="24"/>
      <c r="D2" s="24"/>
      <c r="E2" s="24"/>
    </row>
    <row r="3" ht="22.75" customHeight="1" spans="1:5">
      <c r="A3" s="25"/>
      <c r="B3" s="25"/>
      <c r="C3" s="25"/>
      <c r="D3" s="25"/>
      <c r="E3" s="26" t="s">
        <v>34</v>
      </c>
    </row>
    <row r="4" ht="22.75" customHeight="1" spans="1:5">
      <c r="A4" s="27" t="s">
        <v>158</v>
      </c>
      <c r="B4" s="27" t="s">
        <v>115</v>
      </c>
      <c r="C4" s="27" t="s">
        <v>237</v>
      </c>
      <c r="D4" s="27" t="s">
        <v>238</v>
      </c>
      <c r="E4" s="27" t="s">
        <v>239</v>
      </c>
    </row>
    <row r="5" ht="22.75" customHeight="1" spans="1:5">
      <c r="A5" s="28"/>
      <c r="B5" s="29"/>
      <c r="C5" s="29"/>
      <c r="D5" s="29"/>
      <c r="E5" s="2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I27" sqref="I27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5" t="s">
        <v>240</v>
      </c>
      <c r="B1" s="15"/>
    </row>
    <row r="2" spans="1:1">
      <c r="A2" s="16" t="s">
        <v>241</v>
      </c>
    </row>
    <row r="3" ht="15" customHeight="1" spans="1:2">
      <c r="A3" s="17" t="s">
        <v>37</v>
      </c>
      <c r="B3" s="18" t="s">
        <v>38</v>
      </c>
    </row>
    <row r="4" spans="1:2">
      <c r="A4" s="17"/>
      <c r="B4" s="18"/>
    </row>
    <row r="5" spans="1:2">
      <c r="A5" s="13" t="s">
        <v>242</v>
      </c>
      <c r="B5" s="18">
        <v>1</v>
      </c>
    </row>
    <row r="6" spans="1:2">
      <c r="A6" s="19" t="s">
        <v>243</v>
      </c>
      <c r="B6" s="20"/>
    </row>
    <row r="7" spans="1:2">
      <c r="A7" s="21" t="s">
        <v>244</v>
      </c>
      <c r="B7" s="20"/>
    </row>
    <row r="8" spans="1:2">
      <c r="A8" s="21"/>
      <c r="B8" s="20"/>
    </row>
    <row r="9" spans="1:2">
      <c r="A9" s="21"/>
      <c r="B9" s="20"/>
    </row>
    <row r="10" spans="1:2">
      <c r="A10" s="21"/>
      <c r="B10" s="20"/>
    </row>
    <row r="11" spans="1:2">
      <c r="A11" s="21"/>
      <c r="B11" s="20"/>
    </row>
    <row r="12" spans="1:2">
      <c r="A12" s="21"/>
      <c r="B12" s="20"/>
    </row>
    <row r="13" spans="1:2">
      <c r="A13" s="21"/>
      <c r="B13" s="20"/>
    </row>
    <row r="14" spans="1:2">
      <c r="A14" s="21"/>
      <c r="B14" s="20"/>
    </row>
    <row r="15" spans="1:2">
      <c r="A15" s="21"/>
      <c r="B15" s="20"/>
    </row>
    <row r="16" spans="1:1">
      <c r="A16" s="22" t="s">
        <v>245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view="pageBreakPreview" zoomScaleNormal="100" topLeftCell="A6" workbookViewId="0">
      <selection activeCell="E20" sqref="E20:H20"/>
    </sheetView>
  </sheetViews>
  <sheetFormatPr defaultColWidth="9" defaultRowHeight="13.5"/>
  <cols>
    <col min="4" max="16" width="5.75" customWidth="1"/>
  </cols>
  <sheetData>
    <row r="1" ht="18.75" spans="1:16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247</v>
      </c>
    </row>
    <row r="3" ht="33" customHeight="1" spans="1:16">
      <c r="A3" s="3" t="s">
        <v>248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36" customHeight="1" spans="1:16">
      <c r="A4" s="3" t="s">
        <v>249</v>
      </c>
      <c r="B4" s="6" t="s">
        <v>250</v>
      </c>
      <c r="C4" s="7"/>
      <c r="D4" s="7"/>
      <c r="E4" s="7"/>
      <c r="F4" s="3" t="s">
        <v>251</v>
      </c>
      <c r="G4" s="3"/>
      <c r="H4" s="3"/>
      <c r="I4" s="3"/>
      <c r="J4" s="7">
        <v>18198081800</v>
      </c>
      <c r="K4" s="7"/>
      <c r="L4" s="7"/>
      <c r="M4" s="7"/>
      <c r="N4" s="7"/>
      <c r="O4" s="7"/>
      <c r="P4" s="7"/>
    </row>
    <row r="5" ht="36" customHeight="1" spans="1:16">
      <c r="A5" s="3" t="s">
        <v>252</v>
      </c>
      <c r="B5" s="3" t="s">
        <v>253</v>
      </c>
      <c r="C5" s="3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6" customHeight="1" spans="1:16">
      <c r="A6" s="3"/>
      <c r="B6" s="3" t="s">
        <v>254</v>
      </c>
      <c r="C6" s="3"/>
      <c r="D6" s="10" t="s">
        <v>255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36" customHeight="1" spans="1:16">
      <c r="A7" s="3"/>
      <c r="B7" s="3" t="s">
        <v>256</v>
      </c>
      <c r="C7" s="3"/>
      <c r="D7" s="12" t="s">
        <v>257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6" customHeight="1" spans="1:16">
      <c r="A8" s="3"/>
      <c r="B8" s="3" t="s">
        <v>258</v>
      </c>
      <c r="C8" s="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36" customHeight="1" spans="1:16">
      <c r="A9" s="3" t="s">
        <v>259</v>
      </c>
      <c r="B9" s="3" t="s">
        <v>260</v>
      </c>
      <c r="C9" s="3"/>
      <c r="D9" s="12" t="s">
        <v>261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6" customHeight="1" spans="1:16">
      <c r="A10" s="3"/>
      <c r="B10" s="13" t="s">
        <v>262</v>
      </c>
      <c r="C10" s="13"/>
      <c r="D10" s="10" t="s">
        <v>263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6" customHeight="1" spans="1:16">
      <c r="A11" s="3"/>
      <c r="B11" s="13" t="s">
        <v>264</v>
      </c>
      <c r="C11" s="13"/>
      <c r="D11" s="3" t="s">
        <v>265</v>
      </c>
      <c r="E11" s="3"/>
      <c r="F11" s="3"/>
      <c r="G11" s="3"/>
      <c r="H11" s="3" t="s">
        <v>266</v>
      </c>
      <c r="I11" s="3"/>
      <c r="J11" s="3"/>
      <c r="K11" s="3"/>
      <c r="L11" s="3" t="s">
        <v>267</v>
      </c>
      <c r="M11" s="3"/>
      <c r="N11" s="3"/>
      <c r="O11" s="3"/>
      <c r="P11" s="3" t="s">
        <v>268</v>
      </c>
    </row>
    <row r="12" ht="36" customHeight="1" spans="1:16">
      <c r="A12" s="3"/>
      <c r="B12" s="14">
        <v>14</v>
      </c>
      <c r="C12" s="14"/>
      <c r="D12" s="5">
        <v>16</v>
      </c>
      <c r="E12" s="5"/>
      <c r="F12" s="5"/>
      <c r="G12" s="5"/>
      <c r="H12" s="5">
        <v>11</v>
      </c>
      <c r="I12" s="5"/>
      <c r="J12" s="5"/>
      <c r="K12" s="5"/>
      <c r="L12" s="5">
        <v>3</v>
      </c>
      <c r="M12" s="5"/>
      <c r="N12" s="5"/>
      <c r="O12" s="5"/>
      <c r="P12" s="5"/>
    </row>
    <row r="13" ht="36" customHeight="1" spans="1:16">
      <c r="A13" s="3" t="s">
        <v>269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36" customHeight="1" spans="1:16">
      <c r="A14" s="3" t="s">
        <v>270</v>
      </c>
      <c r="B14" s="3" t="s">
        <v>271</v>
      </c>
      <c r="C14" s="3" t="s">
        <v>272</v>
      </c>
      <c r="D14" s="3"/>
      <c r="E14" s="3"/>
      <c r="F14" s="3"/>
      <c r="G14" s="3" t="s">
        <v>273</v>
      </c>
      <c r="H14" s="3"/>
      <c r="I14" s="3"/>
      <c r="J14" s="3"/>
      <c r="K14" s="3" t="s">
        <v>274</v>
      </c>
      <c r="L14" s="3"/>
      <c r="M14" s="3"/>
      <c r="N14" s="3"/>
      <c r="O14" s="3" t="s">
        <v>275</v>
      </c>
      <c r="P14" s="3"/>
    </row>
    <row r="15" ht="36" customHeight="1" spans="1:16">
      <c r="A15" s="3"/>
      <c r="B15" s="7">
        <v>243.52</v>
      </c>
      <c r="C15" s="7">
        <v>162.09</v>
      </c>
      <c r="D15" s="7"/>
      <c r="E15" s="7"/>
      <c r="F15" s="7"/>
      <c r="G15" s="7">
        <v>405.61</v>
      </c>
      <c r="H15" s="7"/>
      <c r="I15" s="7"/>
      <c r="J15" s="7"/>
      <c r="K15" s="7">
        <v>100</v>
      </c>
      <c r="L15" s="7"/>
      <c r="M15" s="7"/>
      <c r="N15" s="7"/>
      <c r="O15" s="7"/>
      <c r="P15" s="7"/>
    </row>
    <row r="16" ht="36" customHeight="1" spans="1:16">
      <c r="A16" s="3" t="s">
        <v>276</v>
      </c>
      <c r="B16" s="3" t="s">
        <v>277</v>
      </c>
      <c r="C16" s="3"/>
      <c r="D16" s="3"/>
      <c r="E16" s="3"/>
      <c r="F16" s="3"/>
      <c r="G16" s="3"/>
      <c r="H16" s="3"/>
      <c r="I16" s="3" t="s">
        <v>278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279</v>
      </c>
      <c r="C17" s="3"/>
      <c r="D17" s="3"/>
      <c r="E17" s="7">
        <v>0</v>
      </c>
      <c r="F17" s="7"/>
      <c r="G17" s="7"/>
      <c r="H17" s="7"/>
      <c r="I17" s="3" t="s">
        <v>175</v>
      </c>
      <c r="J17" s="3"/>
      <c r="K17" s="3"/>
      <c r="L17" s="3"/>
      <c r="M17" s="3"/>
      <c r="N17" s="7">
        <v>131.42</v>
      </c>
      <c r="O17" s="7"/>
      <c r="P17" s="7"/>
    </row>
    <row r="18" ht="36" customHeight="1" spans="1:16">
      <c r="A18" s="3"/>
      <c r="B18" s="3" t="s">
        <v>280</v>
      </c>
      <c r="C18" s="3"/>
      <c r="D18" s="3"/>
      <c r="E18" s="7">
        <v>240.75</v>
      </c>
      <c r="F18" s="7"/>
      <c r="G18" s="7"/>
      <c r="H18" s="7"/>
      <c r="I18" s="3" t="s">
        <v>176</v>
      </c>
      <c r="J18" s="3"/>
      <c r="K18" s="3"/>
      <c r="L18" s="3"/>
      <c r="M18" s="3"/>
      <c r="N18" s="7">
        <v>47.33</v>
      </c>
      <c r="O18" s="7"/>
      <c r="P18" s="7"/>
    </row>
    <row r="19" ht="36" customHeight="1" spans="1:16">
      <c r="A19" s="3"/>
      <c r="B19" s="3" t="s">
        <v>281</v>
      </c>
      <c r="C19" s="3"/>
      <c r="D19" s="3"/>
      <c r="E19" s="7">
        <v>0</v>
      </c>
      <c r="F19" s="7"/>
      <c r="G19" s="7"/>
      <c r="H19" s="7"/>
      <c r="I19" s="3" t="s">
        <v>282</v>
      </c>
      <c r="J19" s="3"/>
      <c r="K19" s="3"/>
      <c r="L19" s="3"/>
      <c r="M19" s="3"/>
      <c r="N19" s="7">
        <v>62</v>
      </c>
      <c r="O19" s="7"/>
      <c r="P19" s="7"/>
    </row>
    <row r="20" ht="36" customHeight="1" spans="1:16">
      <c r="A20" s="3"/>
      <c r="B20" s="3" t="s">
        <v>283</v>
      </c>
      <c r="C20" s="3"/>
      <c r="D20" s="3"/>
      <c r="E20" s="7">
        <v>240.75</v>
      </c>
      <c r="F20" s="7"/>
      <c r="G20" s="7"/>
      <c r="H20" s="7"/>
      <c r="I20" s="3" t="s">
        <v>284</v>
      </c>
      <c r="J20" s="3"/>
      <c r="K20" s="3"/>
      <c r="L20" s="3"/>
      <c r="M20" s="3"/>
      <c r="N20" s="7">
        <v>240.75</v>
      </c>
      <c r="O20" s="7"/>
      <c r="P20" s="7"/>
    </row>
    <row r="21" ht="36" customHeight="1" spans="1:16">
      <c r="A21" s="3" t="s">
        <v>285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36" customHeight="1" spans="1:16">
      <c r="A22" s="3" t="s">
        <v>286</v>
      </c>
      <c r="B22" s="3" t="s">
        <v>287</v>
      </c>
      <c r="C22" s="3"/>
      <c r="D22" s="3" t="s">
        <v>288</v>
      </c>
      <c r="E22" s="3"/>
      <c r="F22" s="3"/>
      <c r="G22" s="3"/>
      <c r="H22" s="3"/>
      <c r="I22" s="3"/>
      <c r="J22" s="3"/>
      <c r="K22" s="3"/>
      <c r="L22" s="3"/>
      <c r="M22" s="3" t="s">
        <v>289</v>
      </c>
      <c r="N22" s="3"/>
      <c r="O22" s="3"/>
      <c r="P22" s="3"/>
    </row>
    <row r="23" ht="25" customHeight="1" spans="1:16">
      <c r="A23" s="4" t="s">
        <v>290</v>
      </c>
      <c r="B23" s="4" t="s">
        <v>291</v>
      </c>
      <c r="C23" s="5"/>
      <c r="D23" s="4" t="s">
        <v>292</v>
      </c>
      <c r="E23" s="5"/>
      <c r="F23" s="5"/>
      <c r="G23" s="5"/>
      <c r="H23" s="5"/>
      <c r="I23" s="5"/>
      <c r="J23" s="5"/>
      <c r="K23" s="5"/>
      <c r="L23" s="5"/>
      <c r="M23" s="5">
        <v>50</v>
      </c>
      <c r="N23" s="5"/>
      <c r="O23" s="5"/>
      <c r="P23" s="5"/>
    </row>
    <row r="24" ht="25" customHeight="1" spans="1:16">
      <c r="A24" s="4" t="s">
        <v>293</v>
      </c>
      <c r="B24" s="4" t="s">
        <v>294</v>
      </c>
      <c r="C24" s="5"/>
      <c r="D24" s="4" t="s">
        <v>295</v>
      </c>
      <c r="E24" s="5"/>
      <c r="F24" s="5"/>
      <c r="G24" s="5"/>
      <c r="H24" s="5"/>
      <c r="I24" s="5"/>
      <c r="J24" s="5"/>
      <c r="K24" s="5"/>
      <c r="L24" s="5"/>
      <c r="M24" s="5">
        <v>30</v>
      </c>
      <c r="N24" s="5"/>
      <c r="O24" s="5"/>
      <c r="P24" s="5"/>
    </row>
    <row r="25" ht="25" customHeight="1" spans="1:16">
      <c r="A25" s="4" t="s">
        <v>296</v>
      </c>
      <c r="B25" s="4" t="s">
        <v>297</v>
      </c>
      <c r="C25" s="5"/>
      <c r="D25" s="4" t="s">
        <v>298</v>
      </c>
      <c r="E25" s="5"/>
      <c r="F25" s="5"/>
      <c r="G25" s="5"/>
      <c r="H25" s="5"/>
      <c r="I25" s="5"/>
      <c r="J25" s="5"/>
      <c r="K25" s="5"/>
      <c r="L25" s="5"/>
      <c r="M25" s="5">
        <v>20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topLeftCell="A6" workbookViewId="0">
      <selection activeCell="A13" sqref="A13"/>
    </sheetView>
  </sheetViews>
  <sheetFormatPr defaultColWidth="9" defaultRowHeight="13.5"/>
  <cols>
    <col min="4" max="4" width="8.5" customWidth="1"/>
    <col min="5" max="5" width="2.75" customWidth="1"/>
  </cols>
  <sheetData>
    <row r="1" ht="18.75" spans="1:11">
      <c r="A1" s="1" t="s">
        <v>299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247</v>
      </c>
    </row>
    <row r="3" ht="46" customHeight="1" spans="1:11">
      <c r="A3" s="3" t="s">
        <v>300</v>
      </c>
      <c r="B3" s="4" t="s">
        <v>3</v>
      </c>
      <c r="C3" s="5"/>
      <c r="D3" s="5"/>
      <c r="E3" s="5"/>
      <c r="F3" s="3" t="s">
        <v>301</v>
      </c>
      <c r="G3" s="3"/>
      <c r="H3" s="6" t="s">
        <v>302</v>
      </c>
      <c r="I3" s="7"/>
      <c r="J3" s="7"/>
      <c r="K3" s="7"/>
    </row>
    <row r="4" ht="46" customHeight="1" spans="1:11">
      <c r="A4" s="3" t="s">
        <v>303</v>
      </c>
      <c r="B4" s="6" t="s">
        <v>302</v>
      </c>
      <c r="C4" s="7"/>
      <c r="D4" s="7"/>
      <c r="E4" s="7"/>
      <c r="F4" s="3" t="s">
        <v>304</v>
      </c>
      <c r="G4" s="3"/>
      <c r="H4" s="7"/>
      <c r="I4" s="7"/>
      <c r="J4" s="7"/>
      <c r="K4" s="7"/>
    </row>
    <row r="5" ht="46" customHeight="1" spans="1:11">
      <c r="A5" s="3" t="s">
        <v>305</v>
      </c>
      <c r="B5" s="6" t="s">
        <v>306</v>
      </c>
      <c r="C5" s="7"/>
      <c r="D5" s="7"/>
      <c r="E5" s="7"/>
      <c r="F5" s="3" t="s">
        <v>307</v>
      </c>
      <c r="G5" s="3"/>
      <c r="H5" s="6" t="s">
        <v>308</v>
      </c>
      <c r="I5" s="7"/>
      <c r="J5" s="7"/>
      <c r="K5" s="7"/>
    </row>
    <row r="6" ht="46" customHeight="1" spans="1:11">
      <c r="A6" s="3" t="s">
        <v>309</v>
      </c>
      <c r="B6" s="4" t="s">
        <v>310</v>
      </c>
      <c r="C6" s="5"/>
      <c r="D6" s="5"/>
      <c r="E6" s="5"/>
      <c r="F6" s="3" t="s">
        <v>311</v>
      </c>
      <c r="G6" s="3"/>
      <c r="H6" s="7"/>
      <c r="I6" s="7"/>
      <c r="J6" s="7"/>
      <c r="K6" s="7"/>
    </row>
    <row r="7" ht="46" customHeight="1" spans="1:11">
      <c r="A7" s="3" t="s">
        <v>312</v>
      </c>
      <c r="B7" s="8" t="s">
        <v>313</v>
      </c>
      <c r="C7" s="7">
        <v>12</v>
      </c>
      <c r="D7" s="7"/>
      <c r="E7" s="8" t="s">
        <v>314</v>
      </c>
      <c r="F7" s="8"/>
      <c r="G7" s="7"/>
      <c r="H7" s="7"/>
      <c r="I7" s="8" t="s">
        <v>315</v>
      </c>
      <c r="J7" s="8"/>
      <c r="K7" s="7"/>
    </row>
    <row r="8" ht="46" customHeight="1" spans="1:11">
      <c r="A8" s="3" t="s">
        <v>316</v>
      </c>
      <c r="B8" s="4" t="s">
        <v>317</v>
      </c>
      <c r="C8" s="5"/>
      <c r="D8" s="5"/>
      <c r="E8" s="5"/>
      <c r="F8" s="5"/>
      <c r="G8" s="5"/>
      <c r="H8" s="5"/>
      <c r="I8" s="5"/>
      <c r="J8" s="5"/>
      <c r="K8" s="5"/>
    </row>
    <row r="9" ht="46" customHeight="1" spans="1:11">
      <c r="A9" s="3" t="s">
        <v>286</v>
      </c>
      <c r="B9" s="3" t="s">
        <v>287</v>
      </c>
      <c r="C9" s="3"/>
      <c r="D9" s="3" t="s">
        <v>288</v>
      </c>
      <c r="E9" s="3"/>
      <c r="F9" s="3"/>
      <c r="G9" s="3"/>
      <c r="H9" s="3"/>
      <c r="I9" s="3"/>
      <c r="J9" s="3" t="s">
        <v>318</v>
      </c>
      <c r="K9" s="3"/>
    </row>
    <row r="10" ht="46" customHeight="1" spans="1:11">
      <c r="A10" s="4" t="s">
        <v>290</v>
      </c>
      <c r="B10" s="4" t="s">
        <v>291</v>
      </c>
      <c r="C10" s="5"/>
      <c r="D10" s="4" t="s">
        <v>319</v>
      </c>
      <c r="E10" s="5"/>
      <c r="F10" s="5"/>
      <c r="G10" s="5"/>
      <c r="H10" s="5"/>
      <c r="I10" s="5"/>
      <c r="J10" s="5">
        <v>50</v>
      </c>
      <c r="K10" s="5"/>
    </row>
    <row r="11" ht="46" customHeight="1" spans="1:11">
      <c r="A11" s="4" t="s">
        <v>293</v>
      </c>
      <c r="B11" s="4" t="s">
        <v>320</v>
      </c>
      <c r="C11" s="5"/>
      <c r="D11" s="4" t="s">
        <v>319</v>
      </c>
      <c r="E11" s="5"/>
      <c r="F11" s="5"/>
      <c r="G11" s="5"/>
      <c r="H11" s="5"/>
      <c r="I11" s="5"/>
      <c r="J11" s="5">
        <v>30</v>
      </c>
      <c r="K11" s="5"/>
    </row>
    <row r="12" ht="46" customHeight="1" spans="1:11">
      <c r="A12" s="4" t="s">
        <v>296</v>
      </c>
      <c r="B12" s="4" t="s">
        <v>297</v>
      </c>
      <c r="C12" s="5"/>
      <c r="D12" s="4" t="s">
        <v>321</v>
      </c>
      <c r="E12" s="5"/>
      <c r="F12" s="5"/>
      <c r="G12" s="5"/>
      <c r="H12" s="5"/>
      <c r="I12" s="5"/>
      <c r="J12" s="5">
        <v>20</v>
      </c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D14" sqref="D14:I14"/>
    </sheetView>
  </sheetViews>
  <sheetFormatPr defaultColWidth="9" defaultRowHeight="13.5"/>
  <cols>
    <col min="3" max="3" width="8.375" customWidth="1"/>
    <col min="4" max="4" width="7.875" customWidth="1"/>
    <col min="9" max="9" width="6.375" customWidth="1"/>
    <col min="10" max="10" width="7.25" customWidth="1"/>
    <col min="11" max="11" width="8.25" customWidth="1"/>
  </cols>
  <sheetData>
    <row r="1" ht="18.75" spans="1:11">
      <c r="A1" s="1" t="s">
        <v>299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247</v>
      </c>
    </row>
    <row r="3" ht="46" customHeight="1" spans="1:11">
      <c r="A3" s="3" t="s">
        <v>300</v>
      </c>
      <c r="B3" s="4" t="s">
        <v>3</v>
      </c>
      <c r="C3" s="5"/>
      <c r="D3" s="5"/>
      <c r="E3" s="5"/>
      <c r="F3" s="3" t="s">
        <v>301</v>
      </c>
      <c r="G3" s="3"/>
      <c r="H3" s="6" t="s">
        <v>322</v>
      </c>
      <c r="I3" s="7"/>
      <c r="J3" s="7"/>
      <c r="K3" s="7"/>
    </row>
    <row r="4" ht="46" customHeight="1" spans="1:11">
      <c r="A4" s="3" t="s">
        <v>303</v>
      </c>
      <c r="B4" s="6" t="s">
        <v>322</v>
      </c>
      <c r="C4" s="7"/>
      <c r="D4" s="7"/>
      <c r="E4" s="7"/>
      <c r="F4" s="3" t="s">
        <v>304</v>
      </c>
      <c r="G4" s="3"/>
      <c r="H4" s="7"/>
      <c r="I4" s="7"/>
      <c r="J4" s="7"/>
      <c r="K4" s="7"/>
    </row>
    <row r="5" ht="46" customHeight="1" spans="1:11">
      <c r="A5" s="3" t="s">
        <v>305</v>
      </c>
      <c r="B5" s="4" t="s">
        <v>306</v>
      </c>
      <c r="C5" s="5"/>
      <c r="D5" s="5"/>
      <c r="E5" s="5"/>
      <c r="F5" s="3" t="s">
        <v>307</v>
      </c>
      <c r="G5" s="3"/>
      <c r="H5" s="6" t="s">
        <v>323</v>
      </c>
      <c r="I5" s="7"/>
      <c r="J5" s="7"/>
      <c r="K5" s="7"/>
    </row>
    <row r="6" ht="46" customHeight="1" spans="1:11">
      <c r="A6" s="3" t="s">
        <v>309</v>
      </c>
      <c r="B6" s="4" t="s">
        <v>310</v>
      </c>
      <c r="C6" s="5"/>
      <c r="D6" s="5"/>
      <c r="E6" s="5"/>
      <c r="F6" s="3" t="s">
        <v>311</v>
      </c>
      <c r="G6" s="3"/>
      <c r="H6" s="7"/>
      <c r="I6" s="7"/>
      <c r="J6" s="7"/>
      <c r="K6" s="7"/>
    </row>
    <row r="7" ht="46" customHeight="1" spans="1:11">
      <c r="A7" s="3" t="s">
        <v>312</v>
      </c>
      <c r="B7" s="8" t="s">
        <v>313</v>
      </c>
      <c r="C7" s="7">
        <v>50</v>
      </c>
      <c r="D7" s="7"/>
      <c r="E7" s="8" t="s">
        <v>314</v>
      </c>
      <c r="F7" s="8"/>
      <c r="G7" s="7"/>
      <c r="H7" s="7"/>
      <c r="I7" s="8" t="s">
        <v>315</v>
      </c>
      <c r="J7" s="8"/>
      <c r="K7" s="7"/>
    </row>
    <row r="8" ht="46" customHeight="1" spans="1:11">
      <c r="A8" s="3" t="s">
        <v>316</v>
      </c>
      <c r="B8" s="4" t="s">
        <v>324</v>
      </c>
      <c r="C8" s="5"/>
      <c r="D8" s="5"/>
      <c r="E8" s="5"/>
      <c r="F8" s="5"/>
      <c r="G8" s="5"/>
      <c r="H8" s="5"/>
      <c r="I8" s="5"/>
      <c r="J8" s="5"/>
      <c r="K8" s="5"/>
    </row>
    <row r="9" ht="46" customHeight="1" spans="1:11">
      <c r="A9" s="3" t="s">
        <v>286</v>
      </c>
      <c r="B9" s="3" t="s">
        <v>287</v>
      </c>
      <c r="C9" s="3"/>
      <c r="D9" s="3" t="s">
        <v>288</v>
      </c>
      <c r="E9" s="3"/>
      <c r="F9" s="3"/>
      <c r="G9" s="3"/>
      <c r="H9" s="3"/>
      <c r="I9" s="3"/>
      <c r="J9" s="3" t="s">
        <v>318</v>
      </c>
      <c r="K9" s="3"/>
    </row>
    <row r="10" ht="46" customHeight="1" spans="1:11">
      <c r="A10" s="4" t="s">
        <v>290</v>
      </c>
      <c r="B10" s="4" t="s">
        <v>291</v>
      </c>
      <c r="C10" s="5"/>
      <c r="D10" s="4" t="s">
        <v>325</v>
      </c>
      <c r="E10" s="5"/>
      <c r="F10" s="5"/>
      <c r="G10" s="5"/>
      <c r="H10" s="5"/>
      <c r="I10" s="5"/>
      <c r="J10" s="5">
        <v>50</v>
      </c>
      <c r="K10" s="5"/>
    </row>
    <row r="11" ht="46" customHeight="1" spans="1:11">
      <c r="A11" s="4" t="s">
        <v>293</v>
      </c>
      <c r="B11" s="4" t="s">
        <v>320</v>
      </c>
      <c r="C11" s="5"/>
      <c r="D11" s="4" t="s">
        <v>325</v>
      </c>
      <c r="E11" s="5"/>
      <c r="F11" s="5"/>
      <c r="G11" s="5"/>
      <c r="H11" s="5"/>
      <c r="I11" s="5"/>
      <c r="J11" s="5">
        <v>30</v>
      </c>
      <c r="K11" s="5"/>
    </row>
    <row r="12" ht="46" customHeight="1" spans="1:11">
      <c r="A12" s="4" t="s">
        <v>296</v>
      </c>
      <c r="B12" s="4" t="s">
        <v>297</v>
      </c>
      <c r="C12" s="5"/>
      <c r="D12" s="4" t="s">
        <v>326</v>
      </c>
      <c r="E12" s="5"/>
      <c r="F12" s="5"/>
      <c r="G12" s="5"/>
      <c r="H12" s="5"/>
      <c r="I12" s="5"/>
      <c r="J12" s="5">
        <v>20</v>
      </c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23"/>
      <c r="B1" s="23"/>
    </row>
    <row r="2" ht="39.15" customHeight="1" spans="1:3">
      <c r="A2" s="23"/>
      <c r="B2" s="133" t="s">
        <v>12</v>
      </c>
      <c r="C2" s="133"/>
    </row>
    <row r="3" ht="29.35" customHeight="1" spans="1:3">
      <c r="A3" s="134"/>
      <c r="B3" s="135" t="s">
        <v>13</v>
      </c>
      <c r="C3" s="135" t="s">
        <v>14</v>
      </c>
    </row>
    <row r="4" ht="28.45" customHeight="1" spans="1:3">
      <c r="A4" s="122"/>
      <c r="B4" s="136" t="s">
        <v>15</v>
      </c>
      <c r="C4" s="63" t="s">
        <v>16</v>
      </c>
    </row>
    <row r="5" ht="28.45" customHeight="1" spans="1:3">
      <c r="A5" s="122"/>
      <c r="B5" s="136" t="s">
        <v>17</v>
      </c>
      <c r="C5" s="63" t="s">
        <v>18</v>
      </c>
    </row>
    <row r="6" ht="28.45" customHeight="1" spans="1:3">
      <c r="A6" s="122"/>
      <c r="B6" s="136" t="s">
        <v>19</v>
      </c>
      <c r="C6" s="63" t="s">
        <v>20</v>
      </c>
    </row>
    <row r="7" ht="28.45" customHeight="1" spans="1:3">
      <c r="A7" s="122"/>
      <c r="B7" s="136" t="s">
        <v>21</v>
      </c>
      <c r="C7" s="63"/>
    </row>
    <row r="8" ht="28.45" customHeight="1" spans="1:3">
      <c r="A8" s="122"/>
      <c r="B8" s="136" t="s">
        <v>22</v>
      </c>
      <c r="C8" s="63" t="s">
        <v>23</v>
      </c>
    </row>
    <row r="9" ht="28.45" customHeight="1" spans="1:3">
      <c r="A9" s="122"/>
      <c r="B9" s="136" t="s">
        <v>24</v>
      </c>
      <c r="C9" s="63" t="s">
        <v>25</v>
      </c>
    </row>
    <row r="10" ht="28.45" customHeight="1" spans="1:3">
      <c r="A10" s="122"/>
      <c r="B10" s="136" t="s">
        <v>26</v>
      </c>
      <c r="C10" s="63" t="s">
        <v>27</v>
      </c>
    </row>
    <row r="11" ht="28.45" customHeight="1" spans="1:3">
      <c r="A11" s="122"/>
      <c r="B11" s="136" t="s">
        <v>28</v>
      </c>
      <c r="C11" s="63" t="s">
        <v>29</v>
      </c>
    </row>
    <row r="12" ht="28.45" customHeight="1" spans="1:3">
      <c r="A12" s="122"/>
      <c r="B12" s="136" t="s">
        <v>30</v>
      </c>
      <c r="C12" s="63"/>
    </row>
    <row r="13" ht="28.45" customHeight="1" spans="1:3">
      <c r="A13" s="23"/>
      <c r="B13" s="136" t="s">
        <v>31</v>
      </c>
      <c r="C13" s="63"/>
    </row>
    <row r="14" ht="28.45" customHeight="1" spans="1:3">
      <c r="A14" s="23"/>
      <c r="B14" s="136" t="s">
        <v>32</v>
      </c>
      <c r="C14" s="63" t="s">
        <v>16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C38" sqref="C38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28.625" customWidth="1"/>
    <col min="4" max="4" width="14.5583333333333" customWidth="1"/>
  </cols>
  <sheetData>
    <row r="1" ht="14.3" customHeight="1" spans="1:4">
      <c r="A1" s="23"/>
      <c r="B1" s="23"/>
      <c r="C1" s="23"/>
      <c r="D1" s="23"/>
    </row>
    <row r="2" ht="39.85" customHeight="1" spans="1:4">
      <c r="A2" s="24" t="s">
        <v>33</v>
      </c>
      <c r="B2" s="24"/>
      <c r="C2" s="24"/>
      <c r="D2" s="24"/>
    </row>
    <row r="3" ht="22.75" customHeight="1" spans="1:4">
      <c r="A3" s="122"/>
      <c r="B3" s="122"/>
      <c r="C3" s="122"/>
      <c r="D3" s="123" t="s">
        <v>34</v>
      </c>
    </row>
    <row r="4" ht="22.75" customHeight="1" spans="1:4">
      <c r="A4" s="66" t="s">
        <v>35</v>
      </c>
      <c r="B4" s="66"/>
      <c r="C4" s="66" t="s">
        <v>36</v>
      </c>
      <c r="D4" s="66"/>
    </row>
    <row r="5" ht="22.75" customHeight="1" spans="1:4">
      <c r="A5" s="66" t="s">
        <v>37</v>
      </c>
      <c r="B5" s="66" t="s">
        <v>38</v>
      </c>
      <c r="C5" s="66" t="s">
        <v>37</v>
      </c>
      <c r="D5" s="66" t="s">
        <v>38</v>
      </c>
    </row>
    <row r="6" ht="22.75" customHeight="1" spans="1:4">
      <c r="A6" s="124" t="s">
        <v>39</v>
      </c>
      <c r="B6" s="125">
        <v>2407529</v>
      </c>
      <c r="C6" s="124" t="s">
        <v>40</v>
      </c>
      <c r="D6" s="126">
        <v>2407529</v>
      </c>
    </row>
    <row r="7" ht="22.75" customHeight="1" spans="1:4">
      <c r="A7" s="124" t="s">
        <v>41</v>
      </c>
      <c r="B7" s="126"/>
      <c r="C7" s="124" t="s">
        <v>42</v>
      </c>
      <c r="D7" s="127"/>
    </row>
    <row r="8" ht="22.75" customHeight="1" spans="1:4">
      <c r="A8" s="124" t="s">
        <v>43</v>
      </c>
      <c r="B8" s="103"/>
      <c r="C8" s="124" t="s">
        <v>44</v>
      </c>
      <c r="D8" s="127"/>
    </row>
    <row r="9" ht="22.75" customHeight="1" spans="1:4">
      <c r="A9" s="124" t="s">
        <v>45</v>
      </c>
      <c r="B9" s="103"/>
      <c r="C9" s="124" t="s">
        <v>46</v>
      </c>
      <c r="D9" s="127"/>
    </row>
    <row r="10" ht="22.75" customHeight="1" spans="1:4">
      <c r="A10" s="124" t="s">
        <v>47</v>
      </c>
      <c r="B10" s="103"/>
      <c r="C10" s="124" t="s">
        <v>48</v>
      </c>
      <c r="D10" s="127"/>
    </row>
    <row r="11" ht="22.75" customHeight="1" spans="1:4">
      <c r="A11" s="124" t="s">
        <v>49</v>
      </c>
      <c r="B11" s="103"/>
      <c r="C11" s="124" t="s">
        <v>50</v>
      </c>
      <c r="D11" s="127"/>
    </row>
    <row r="12" ht="22.75" customHeight="1" spans="1:4">
      <c r="A12" s="124" t="s">
        <v>51</v>
      </c>
      <c r="B12" s="103"/>
      <c r="C12" s="124" t="s">
        <v>52</v>
      </c>
      <c r="D12" s="127"/>
    </row>
    <row r="13" ht="22.75" customHeight="1" spans="1:4">
      <c r="A13" s="124" t="s">
        <v>53</v>
      </c>
      <c r="B13" s="103"/>
      <c r="C13" s="124" t="s">
        <v>54</v>
      </c>
      <c r="D13" s="127"/>
    </row>
    <row r="14" ht="22.75" customHeight="1" spans="1:4">
      <c r="A14" s="124" t="s">
        <v>55</v>
      </c>
      <c r="B14" s="103"/>
      <c r="C14" s="124" t="s">
        <v>56</v>
      </c>
      <c r="D14" s="127"/>
    </row>
    <row r="15" ht="22.75" customHeight="1" spans="1:4">
      <c r="A15" s="124"/>
      <c r="B15" s="128"/>
      <c r="C15" s="124" t="s">
        <v>57</v>
      </c>
      <c r="D15" s="127"/>
    </row>
    <row r="16" ht="22.75" customHeight="1" spans="1:4">
      <c r="A16" s="124"/>
      <c r="B16" s="128"/>
      <c r="C16" s="124" t="s">
        <v>58</v>
      </c>
      <c r="D16" s="129"/>
    </row>
    <row r="17" ht="22.75" customHeight="1" spans="1:4">
      <c r="A17" s="124"/>
      <c r="B17" s="128"/>
      <c r="C17" s="124" t="s">
        <v>59</v>
      </c>
      <c r="D17" s="129"/>
    </row>
    <row r="18" ht="22.75" customHeight="1" spans="1:4">
      <c r="A18" s="124"/>
      <c r="B18" s="128"/>
      <c r="C18" s="124" t="s">
        <v>60</v>
      </c>
      <c r="D18" s="129"/>
    </row>
    <row r="19" ht="22.75" customHeight="1" spans="1:4">
      <c r="A19" s="124"/>
      <c r="B19" s="128"/>
      <c r="C19" s="124" t="s">
        <v>61</v>
      </c>
      <c r="D19" s="129"/>
    </row>
    <row r="20" ht="22.75" customHeight="1" spans="1:4">
      <c r="A20" s="130"/>
      <c r="B20" s="131"/>
      <c r="C20" s="124" t="s">
        <v>62</v>
      </c>
      <c r="D20" s="129"/>
    </row>
    <row r="21" ht="22.75" customHeight="1" spans="1:4">
      <c r="A21" s="130"/>
      <c r="B21" s="131"/>
      <c r="C21" s="124" t="s">
        <v>63</v>
      </c>
      <c r="D21" s="129"/>
    </row>
    <row r="22" ht="22.75" customHeight="1" spans="1:4">
      <c r="A22" s="130"/>
      <c r="B22" s="131"/>
      <c r="C22" s="124" t="s">
        <v>64</v>
      </c>
      <c r="D22" s="129"/>
    </row>
    <row r="23" ht="22.75" customHeight="1" spans="1:4">
      <c r="A23" s="130"/>
      <c r="B23" s="131"/>
      <c r="C23" s="124" t="s">
        <v>65</v>
      </c>
      <c r="D23" s="129"/>
    </row>
    <row r="24" ht="22.75" customHeight="1" spans="1:4">
      <c r="A24" s="130"/>
      <c r="B24" s="131"/>
      <c r="C24" s="124" t="s">
        <v>66</v>
      </c>
      <c r="D24" s="129"/>
    </row>
    <row r="25" ht="22.75" customHeight="1" spans="1:4">
      <c r="A25" s="124"/>
      <c r="B25" s="128"/>
      <c r="C25" s="124" t="s">
        <v>67</v>
      </c>
      <c r="D25" s="129"/>
    </row>
    <row r="26" ht="22.75" customHeight="1" spans="1:4">
      <c r="A26" s="124"/>
      <c r="B26" s="128"/>
      <c r="C26" s="124" t="s">
        <v>68</v>
      </c>
      <c r="D26" s="129"/>
    </row>
    <row r="27" ht="22.75" customHeight="1" spans="1:4">
      <c r="A27" s="124"/>
      <c r="B27" s="128"/>
      <c r="C27" s="124" t="s">
        <v>69</v>
      </c>
      <c r="D27" s="129"/>
    </row>
    <row r="28" ht="22.75" customHeight="1" spans="1:4">
      <c r="A28" s="130"/>
      <c r="B28" s="131"/>
      <c r="C28" s="124" t="s">
        <v>70</v>
      </c>
      <c r="D28" s="129"/>
    </row>
    <row r="29" ht="22.75" customHeight="1" spans="1:4">
      <c r="A29" s="130"/>
      <c r="B29" s="131"/>
      <c r="C29" s="124" t="s">
        <v>71</v>
      </c>
      <c r="D29" s="129"/>
    </row>
    <row r="30" ht="22.75" customHeight="1" spans="1:4">
      <c r="A30" s="130"/>
      <c r="B30" s="131"/>
      <c r="C30" s="124" t="s">
        <v>72</v>
      </c>
      <c r="D30" s="129"/>
    </row>
    <row r="31" ht="22.75" customHeight="1" spans="1:4">
      <c r="A31" s="130"/>
      <c r="B31" s="131"/>
      <c r="C31" s="124" t="s">
        <v>73</v>
      </c>
      <c r="D31" s="129"/>
    </row>
    <row r="32" ht="22.75" customHeight="1" spans="1:4">
      <c r="A32" s="130"/>
      <c r="B32" s="131"/>
      <c r="C32" s="124" t="s">
        <v>74</v>
      </c>
      <c r="D32" s="129"/>
    </row>
    <row r="33" ht="22.75" customHeight="1" spans="1:4">
      <c r="A33" s="124"/>
      <c r="B33" s="124"/>
      <c r="C33" s="124" t="s">
        <v>75</v>
      </c>
      <c r="D33" s="129"/>
    </row>
    <row r="34" ht="22.75" customHeight="1" spans="1:4">
      <c r="A34" s="124"/>
      <c r="B34" s="124"/>
      <c r="C34" s="124" t="s">
        <v>76</v>
      </c>
      <c r="D34" s="129"/>
    </row>
    <row r="35" ht="22.75" customHeight="1" spans="1:4">
      <c r="A35" s="124"/>
      <c r="B35" s="124"/>
      <c r="C35" s="124" t="s">
        <v>77</v>
      </c>
      <c r="D35" s="129"/>
    </row>
    <row r="36" ht="22.75" customHeight="1" spans="1:4">
      <c r="A36" s="130" t="s">
        <v>78</v>
      </c>
      <c r="B36" s="132">
        <v>2407529</v>
      </c>
      <c r="C36" s="130" t="s">
        <v>79</v>
      </c>
      <c r="D36" s="132">
        <v>2407529</v>
      </c>
    </row>
    <row r="37" ht="22.75" customHeight="1" spans="1:4">
      <c r="A37" s="130" t="s">
        <v>80</v>
      </c>
      <c r="B37" s="131"/>
      <c r="C37" s="130" t="s">
        <v>81</v>
      </c>
      <c r="D37" s="131"/>
    </row>
    <row r="38" ht="22.75" customHeight="1" spans="1:4">
      <c r="A38" s="124"/>
      <c r="B38" s="128"/>
      <c r="C38" s="124"/>
      <c r="D38" s="128"/>
    </row>
    <row r="39" ht="22.75" customHeight="1" spans="1:4">
      <c r="A39" s="130" t="s">
        <v>82</v>
      </c>
      <c r="B39" s="131"/>
      <c r="C39" s="130" t="s">
        <v>83</v>
      </c>
      <c r="D39" s="132">
        <f>2407529</f>
        <v>2407529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2" workbookViewId="0">
      <selection activeCell="B5" sqref="B5:B6"/>
    </sheetView>
  </sheetViews>
  <sheetFormatPr defaultColWidth="7.875" defaultRowHeight="12.75" customHeight="1" outlineLevelCol="2"/>
  <cols>
    <col min="1" max="1" width="39.5" style="31" customWidth="1"/>
    <col min="2" max="2" width="35.625" style="31" customWidth="1"/>
    <col min="3" max="3" width="27.375" style="31" customWidth="1"/>
    <col min="4" max="16384" width="7.875" style="30"/>
  </cols>
  <sheetData>
    <row r="1" ht="24.75" customHeight="1" spans="1:1">
      <c r="A1" s="39"/>
    </row>
    <row r="2" ht="24.75" customHeight="1" spans="1:2">
      <c r="A2" s="33" t="s">
        <v>84</v>
      </c>
      <c r="B2" s="33"/>
    </row>
    <row r="3" ht="24.75" customHeight="1" spans="1:2">
      <c r="A3" s="114"/>
      <c r="B3" s="34" t="s">
        <v>34</v>
      </c>
    </row>
    <row r="4" ht="24" customHeight="1" spans="1:2">
      <c r="A4" s="43" t="s">
        <v>37</v>
      </c>
      <c r="B4" s="43" t="s">
        <v>38</v>
      </c>
    </row>
    <row r="5" s="30" customFormat="1" ht="25" customHeight="1" spans="1:3">
      <c r="A5" s="115" t="s">
        <v>85</v>
      </c>
      <c r="B5" s="92">
        <v>2407529</v>
      </c>
      <c r="C5" s="31"/>
    </row>
    <row r="6" s="30" customFormat="1" ht="25" customHeight="1" spans="1:3">
      <c r="A6" s="115" t="s">
        <v>86</v>
      </c>
      <c r="B6" s="116">
        <v>2407529</v>
      </c>
      <c r="C6" s="31"/>
    </row>
    <row r="7" s="30" customFormat="1" ht="25" customHeight="1" spans="1:3">
      <c r="A7" s="115" t="s">
        <v>87</v>
      </c>
      <c r="B7" s="117"/>
      <c r="C7" s="31"/>
    </row>
    <row r="8" s="30" customFormat="1" ht="25" customHeight="1" spans="1:3">
      <c r="A8" s="115" t="s">
        <v>88</v>
      </c>
      <c r="B8" s="117">
        <f>B9+B10</f>
        <v>0</v>
      </c>
      <c r="C8" s="31"/>
    </row>
    <row r="9" s="30" customFormat="1" ht="25" customHeight="1" spans="1:3">
      <c r="A9" s="115" t="s">
        <v>89</v>
      </c>
      <c r="B9" s="117"/>
      <c r="C9" s="31"/>
    </row>
    <row r="10" s="30" customFormat="1" ht="25" customHeight="1" spans="1:3">
      <c r="A10" s="115" t="s">
        <v>90</v>
      </c>
      <c r="B10" s="117"/>
      <c r="C10" s="31"/>
    </row>
    <row r="11" s="30" customFormat="1" ht="25" customHeight="1" spans="1:3">
      <c r="A11" s="115" t="s">
        <v>91</v>
      </c>
      <c r="B11" s="117">
        <f>SUM(B12:B14)</f>
        <v>0</v>
      </c>
      <c r="C11" s="31"/>
    </row>
    <row r="12" s="30" customFormat="1" ht="25" customHeight="1" spans="1:3">
      <c r="A12" s="115" t="s">
        <v>92</v>
      </c>
      <c r="B12" s="117"/>
      <c r="C12" s="31"/>
    </row>
    <row r="13" s="30" customFormat="1" ht="25" customHeight="1" spans="1:3">
      <c r="A13" s="115" t="s">
        <v>93</v>
      </c>
      <c r="B13" s="117"/>
      <c r="C13" s="31"/>
    </row>
    <row r="14" s="30" customFormat="1" ht="25" customHeight="1" spans="1:3">
      <c r="A14" s="115" t="s">
        <v>94</v>
      </c>
      <c r="B14" s="117"/>
      <c r="C14" s="31"/>
    </row>
    <row r="15" s="30" customFormat="1" ht="25" customHeight="1" spans="1:3">
      <c r="A15" s="115" t="s">
        <v>95</v>
      </c>
      <c r="B15" s="117"/>
      <c r="C15" s="31"/>
    </row>
    <row r="16" s="30" customFormat="1" ht="25" customHeight="1" spans="1:3">
      <c r="A16" s="115" t="s">
        <v>96</v>
      </c>
      <c r="B16" s="117"/>
      <c r="C16" s="31"/>
    </row>
    <row r="17" s="30" customFormat="1" ht="25" customHeight="1" spans="1:3">
      <c r="A17" s="115" t="s">
        <v>97</v>
      </c>
      <c r="B17" s="117"/>
      <c r="C17" s="31"/>
    </row>
    <row r="18" s="30" customFormat="1" ht="25" customHeight="1" spans="1:3">
      <c r="A18" s="115" t="s">
        <v>98</v>
      </c>
      <c r="B18" s="117"/>
      <c r="C18" s="31"/>
    </row>
    <row r="19" s="30" customFormat="1" ht="25" customHeight="1" spans="1:3">
      <c r="A19" s="115" t="s">
        <v>99</v>
      </c>
      <c r="B19" s="118">
        <f>B20+B23+B26+B27</f>
        <v>0</v>
      </c>
      <c r="C19" s="31"/>
    </row>
    <row r="20" s="30" customFormat="1" ht="25" customHeight="1" spans="1:3">
      <c r="A20" s="115" t="s">
        <v>100</v>
      </c>
      <c r="B20" s="118">
        <f>B21+B22</f>
        <v>0</v>
      </c>
      <c r="C20" s="31"/>
    </row>
    <row r="21" s="30" customFormat="1" ht="25" customHeight="1" spans="1:3">
      <c r="A21" s="115" t="s">
        <v>101</v>
      </c>
      <c r="B21" s="118"/>
      <c r="C21" s="31"/>
    </row>
    <row r="22" s="30" customFormat="1" ht="25" customHeight="1" spans="1:3">
      <c r="A22" s="115" t="s">
        <v>102</v>
      </c>
      <c r="B22" s="118"/>
      <c r="C22" s="31"/>
    </row>
    <row r="23" s="30" customFormat="1" ht="25" customHeight="1" spans="1:3">
      <c r="A23" s="115" t="s">
        <v>103</v>
      </c>
      <c r="B23" s="118">
        <f>B24+B25</f>
        <v>0</v>
      </c>
      <c r="C23" s="31"/>
    </row>
    <row r="24" s="30" customFormat="1" ht="25" customHeight="1" spans="1:3">
      <c r="A24" s="115" t="s">
        <v>104</v>
      </c>
      <c r="B24" s="118"/>
      <c r="C24" s="31"/>
    </row>
    <row r="25" s="30" customFormat="1" ht="25" customHeight="1" spans="1:3">
      <c r="A25" s="115" t="s">
        <v>105</v>
      </c>
      <c r="B25" s="118"/>
      <c r="C25" s="31"/>
    </row>
    <row r="26" s="30" customFormat="1" ht="25" customHeight="1" spans="1:3">
      <c r="A26" s="115" t="s">
        <v>106</v>
      </c>
      <c r="B26" s="118"/>
      <c r="C26" s="31"/>
    </row>
    <row r="27" s="30" customFormat="1" ht="25" customHeight="1" spans="1:3">
      <c r="A27" s="115" t="s">
        <v>107</v>
      </c>
      <c r="B27" s="118"/>
      <c r="C27" s="31"/>
    </row>
    <row r="28" ht="25" customHeight="1" spans="1:2">
      <c r="A28" s="119"/>
      <c r="B28" s="118"/>
    </row>
    <row r="29" s="30" customFormat="1" ht="25" customHeight="1" spans="1:3">
      <c r="A29" s="120" t="s">
        <v>108</v>
      </c>
      <c r="B29" s="121">
        <f>B5+B8+B11+B15+B16+B17+B18+B19</f>
        <v>2407529</v>
      </c>
      <c r="C29" s="3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5" sqref="C5"/>
    </sheetView>
  </sheetViews>
  <sheetFormatPr defaultColWidth="10" defaultRowHeight="13.5" outlineLevelCol="4"/>
  <cols>
    <col min="1" max="1" width="18.375" customWidth="1"/>
    <col min="2" max="2" width="25.37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23"/>
      <c r="B1" s="23"/>
      <c r="C1" s="23"/>
      <c r="D1" s="23"/>
      <c r="E1" s="23"/>
    </row>
    <row r="2" ht="39.85" customHeight="1" spans="1:5">
      <c r="A2" s="24" t="s">
        <v>109</v>
      </c>
      <c r="B2" s="24"/>
      <c r="C2" s="24"/>
      <c r="D2" s="24"/>
      <c r="E2" s="24"/>
    </row>
    <row r="3" ht="22.75" customHeight="1" spans="1:5">
      <c r="A3" s="25"/>
      <c r="B3" s="25"/>
      <c r="C3" s="25"/>
      <c r="D3" s="25"/>
      <c r="E3" s="25" t="s">
        <v>34</v>
      </c>
    </row>
    <row r="4" ht="22.75" customHeight="1" spans="1:5">
      <c r="A4" s="109" t="s">
        <v>110</v>
      </c>
      <c r="B4" s="109" t="s">
        <v>111</v>
      </c>
      <c r="C4" s="109" t="s">
        <v>112</v>
      </c>
      <c r="D4" s="109" t="s">
        <v>113</v>
      </c>
      <c r="E4" s="109" t="s">
        <v>114</v>
      </c>
    </row>
    <row r="5" ht="25" customHeight="1" spans="1:5">
      <c r="A5" s="110" t="s">
        <v>115</v>
      </c>
      <c r="B5" s="111">
        <f>C5+D5</f>
        <v>2407529</v>
      </c>
      <c r="C5" s="111">
        <f>C6</f>
        <v>1787529</v>
      </c>
      <c r="D5" s="111">
        <f>D6</f>
        <v>620000</v>
      </c>
      <c r="E5" s="112"/>
    </row>
    <row r="6" ht="25" customHeight="1" spans="1:5">
      <c r="A6" s="48" t="s">
        <v>116</v>
      </c>
      <c r="B6" s="111">
        <f t="shared" ref="B5:B8" si="0">C6+D6</f>
        <v>2407529</v>
      </c>
      <c r="C6" s="111">
        <f>C7</f>
        <v>1787529</v>
      </c>
      <c r="D6" s="111">
        <f>D7</f>
        <v>620000</v>
      </c>
      <c r="E6" s="111"/>
    </row>
    <row r="7" ht="25" customHeight="1" spans="1:5">
      <c r="A7" s="48" t="s">
        <v>117</v>
      </c>
      <c r="B7" s="111">
        <f t="shared" si="0"/>
        <v>2407529</v>
      </c>
      <c r="C7" s="111">
        <f>C8</f>
        <v>1787529</v>
      </c>
      <c r="D7" s="111">
        <f>D8</f>
        <v>620000</v>
      </c>
      <c r="E7" s="111"/>
    </row>
    <row r="8" ht="25" customHeight="1" spans="1:5">
      <c r="A8" s="50" t="s">
        <v>118</v>
      </c>
      <c r="B8" s="111">
        <f t="shared" si="0"/>
        <v>2407529</v>
      </c>
      <c r="C8" s="113">
        <v>1787529</v>
      </c>
      <c r="D8" s="113">
        <v>620000</v>
      </c>
      <c r="E8" s="113"/>
    </row>
    <row r="9" ht="25" customHeight="1" spans="1:5">
      <c r="A9" s="93"/>
      <c r="B9" s="45"/>
      <c r="C9" s="46"/>
      <c r="D9" s="41"/>
      <c r="E9" s="85"/>
    </row>
    <row r="10" ht="25" customHeight="1" spans="1:5">
      <c r="A10" s="45"/>
      <c r="B10" s="45"/>
      <c r="C10" s="46"/>
      <c r="D10" s="41"/>
      <c r="E10" s="85"/>
    </row>
    <row r="11" ht="25" customHeight="1" spans="1:5">
      <c r="A11" s="86"/>
      <c r="B11" s="86"/>
      <c r="C11" s="58"/>
      <c r="D11" s="58"/>
      <c r="E11" s="85"/>
    </row>
    <row r="12" ht="25" customHeight="1" spans="1:5">
      <c r="A12" s="93"/>
      <c r="B12" s="45"/>
      <c r="C12" s="95"/>
      <c r="D12" s="58"/>
      <c r="E12" s="85"/>
    </row>
    <row r="13" ht="25" customHeight="1" spans="1:5">
      <c r="A13" s="45"/>
      <c r="B13" s="45"/>
      <c r="C13" s="95"/>
      <c r="D13" s="58"/>
      <c r="E13" s="85"/>
    </row>
    <row r="14" ht="25" customHeight="1" spans="1:5">
      <c r="A14" s="86"/>
      <c r="B14" s="86"/>
      <c r="C14" s="58"/>
      <c r="D14" s="58"/>
      <c r="E14" s="85"/>
    </row>
    <row r="15" ht="25" customHeight="1" spans="1:5">
      <c r="A15" s="86"/>
      <c r="B15" s="85"/>
      <c r="C15" s="85"/>
      <c r="D15" s="85"/>
      <c r="E15" s="85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18" sqref="D18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23"/>
      <c r="B1" s="23"/>
      <c r="C1" s="23"/>
      <c r="D1" s="23"/>
      <c r="E1" s="23"/>
      <c r="F1" s="23"/>
      <c r="G1" s="23"/>
    </row>
    <row r="2" ht="39.85" customHeight="1" spans="1:7">
      <c r="A2" s="24" t="s">
        <v>119</v>
      </c>
      <c r="B2" s="24"/>
      <c r="C2" s="24"/>
      <c r="D2" s="24"/>
      <c r="E2" s="23"/>
      <c r="F2" s="23"/>
      <c r="G2" s="23"/>
    </row>
    <row r="3" ht="22.75" customHeight="1" spans="1:7">
      <c r="A3" s="25"/>
      <c r="B3" s="25"/>
      <c r="C3" s="70" t="s">
        <v>34</v>
      </c>
      <c r="D3" s="70"/>
      <c r="E3" s="25"/>
      <c r="F3" s="25"/>
      <c r="G3" s="25"/>
    </row>
    <row r="4" ht="22.75" customHeight="1" spans="1:7">
      <c r="A4" s="66" t="s">
        <v>35</v>
      </c>
      <c r="B4" s="66"/>
      <c r="C4" s="66" t="s">
        <v>36</v>
      </c>
      <c r="D4" s="66"/>
      <c r="E4" s="25"/>
      <c r="F4" s="25"/>
      <c r="G4" s="25"/>
    </row>
    <row r="5" ht="22.75" customHeight="1" spans="1:7">
      <c r="A5" s="66" t="s">
        <v>37</v>
      </c>
      <c r="B5" s="66" t="s">
        <v>38</v>
      </c>
      <c r="C5" s="66" t="s">
        <v>37</v>
      </c>
      <c r="D5" s="66" t="s">
        <v>115</v>
      </c>
      <c r="E5" s="25"/>
      <c r="F5" s="25"/>
      <c r="G5" s="25"/>
    </row>
    <row r="6" ht="22.75" customHeight="1" spans="1:7">
      <c r="A6" s="28" t="s">
        <v>120</v>
      </c>
      <c r="B6" s="101">
        <f>B7+B8+B9</f>
        <v>2407529</v>
      </c>
      <c r="C6" s="28" t="s">
        <v>121</v>
      </c>
      <c r="D6" s="101">
        <f>SUM(D7:D35)</f>
        <v>2407529</v>
      </c>
      <c r="E6" s="25"/>
      <c r="F6" s="25"/>
      <c r="G6" s="25"/>
    </row>
    <row r="7" ht="22.75" customHeight="1" spans="1:7">
      <c r="A7" s="28" t="s">
        <v>122</v>
      </c>
      <c r="B7" s="102">
        <v>2407529</v>
      </c>
      <c r="C7" s="28" t="s">
        <v>123</v>
      </c>
      <c r="D7" s="102">
        <v>2407529</v>
      </c>
      <c r="E7" s="25"/>
      <c r="F7" s="25"/>
      <c r="G7" s="25"/>
    </row>
    <row r="8" ht="22.75" customHeight="1" spans="1:7">
      <c r="A8" s="28" t="s">
        <v>124</v>
      </c>
      <c r="B8" s="103"/>
      <c r="C8" s="28" t="s">
        <v>125</v>
      </c>
      <c r="D8" s="103"/>
      <c r="E8" s="25"/>
      <c r="F8" s="25"/>
      <c r="G8" s="25"/>
    </row>
    <row r="9" ht="22.75" customHeight="1" spans="1:7">
      <c r="A9" s="28" t="s">
        <v>126</v>
      </c>
      <c r="B9" s="103"/>
      <c r="C9" s="28" t="s">
        <v>127</v>
      </c>
      <c r="D9" s="103"/>
      <c r="E9" s="25"/>
      <c r="F9" s="25"/>
      <c r="G9" s="25"/>
    </row>
    <row r="10" ht="22.75" customHeight="1" spans="1:7">
      <c r="A10" s="28"/>
      <c r="B10" s="104"/>
      <c r="C10" s="28" t="s">
        <v>128</v>
      </c>
      <c r="D10" s="103"/>
      <c r="E10" s="25"/>
      <c r="F10" s="25"/>
      <c r="G10" s="25"/>
    </row>
    <row r="11" ht="22.75" customHeight="1" spans="1:7">
      <c r="A11" s="28"/>
      <c r="B11" s="104"/>
      <c r="C11" s="28" t="s">
        <v>129</v>
      </c>
      <c r="D11" s="103"/>
      <c r="E11" s="25"/>
      <c r="F11" s="25"/>
      <c r="G11" s="25"/>
    </row>
    <row r="12" ht="22.75" customHeight="1" spans="1:7">
      <c r="A12" s="28"/>
      <c r="B12" s="104"/>
      <c r="C12" s="28" t="s">
        <v>130</v>
      </c>
      <c r="D12" s="103"/>
      <c r="E12" s="25"/>
      <c r="F12" s="25"/>
      <c r="G12" s="25"/>
    </row>
    <row r="13" ht="22.75" customHeight="1" spans="1:7">
      <c r="A13" s="63"/>
      <c r="B13" s="99"/>
      <c r="C13" s="28" t="s">
        <v>131</v>
      </c>
      <c r="D13" s="103"/>
      <c r="E13" s="25"/>
      <c r="F13" s="25"/>
      <c r="G13" s="25"/>
    </row>
    <row r="14" ht="22.75" customHeight="1" spans="1:7">
      <c r="A14" s="28"/>
      <c r="B14" s="104"/>
      <c r="C14" s="28" t="s">
        <v>132</v>
      </c>
      <c r="D14" s="105"/>
      <c r="E14" s="25"/>
      <c r="F14" s="25"/>
      <c r="G14" s="69"/>
    </row>
    <row r="15" ht="22.75" customHeight="1" spans="1:7">
      <c r="A15" s="28"/>
      <c r="B15" s="104"/>
      <c r="C15" s="28" t="s">
        <v>133</v>
      </c>
      <c r="D15" s="105"/>
      <c r="E15" s="25"/>
      <c r="F15" s="25"/>
      <c r="G15" s="25"/>
    </row>
    <row r="16" ht="22.75" customHeight="1" spans="1:7">
      <c r="A16" s="28"/>
      <c r="B16" s="104"/>
      <c r="C16" s="28" t="s">
        <v>134</v>
      </c>
      <c r="D16" s="105"/>
      <c r="E16" s="25"/>
      <c r="F16" s="25"/>
      <c r="G16" s="25"/>
    </row>
    <row r="17" ht="22.75" customHeight="1" spans="1:7">
      <c r="A17" s="28"/>
      <c r="B17" s="104"/>
      <c r="C17" s="28" t="s">
        <v>135</v>
      </c>
      <c r="D17" s="103"/>
      <c r="E17" s="25"/>
      <c r="F17" s="25"/>
      <c r="G17" s="25"/>
    </row>
    <row r="18" ht="22.75" customHeight="1" spans="1:7">
      <c r="A18" s="28"/>
      <c r="B18" s="104"/>
      <c r="C18" s="28" t="s">
        <v>136</v>
      </c>
      <c r="D18" s="103"/>
      <c r="E18" s="25"/>
      <c r="F18" s="25"/>
      <c r="G18" s="25"/>
    </row>
    <row r="19" ht="22.75" customHeight="1" spans="1:7">
      <c r="A19" s="28"/>
      <c r="B19" s="28"/>
      <c r="C19" s="28" t="s">
        <v>137</v>
      </c>
      <c r="D19" s="103"/>
      <c r="E19" s="25"/>
      <c r="F19" s="25"/>
      <c r="G19" s="25"/>
    </row>
    <row r="20" ht="22.75" customHeight="1" spans="1:7">
      <c r="A20" s="28"/>
      <c r="B20" s="28"/>
      <c r="C20" s="28" t="s">
        <v>138</v>
      </c>
      <c r="D20" s="103"/>
      <c r="E20" s="25"/>
      <c r="F20" s="25"/>
      <c r="G20" s="25"/>
    </row>
    <row r="21" ht="22.75" customHeight="1" spans="1:7">
      <c r="A21" s="28"/>
      <c r="B21" s="28"/>
      <c r="C21" s="28" t="s">
        <v>139</v>
      </c>
      <c r="D21" s="103"/>
      <c r="E21" s="25"/>
      <c r="F21" s="25"/>
      <c r="G21" s="25"/>
    </row>
    <row r="22" ht="22.75" customHeight="1" spans="1:7">
      <c r="A22" s="28"/>
      <c r="B22" s="28"/>
      <c r="C22" s="28" t="s">
        <v>140</v>
      </c>
      <c r="D22" s="103"/>
      <c r="E22" s="25"/>
      <c r="F22" s="25"/>
      <c r="G22" s="25"/>
    </row>
    <row r="23" ht="22.75" customHeight="1" spans="1:7">
      <c r="A23" s="28"/>
      <c r="B23" s="28"/>
      <c r="C23" s="28" t="s">
        <v>141</v>
      </c>
      <c r="D23" s="103"/>
      <c r="E23" s="25"/>
      <c r="F23" s="25"/>
      <c r="G23" s="25"/>
    </row>
    <row r="24" ht="22.75" customHeight="1" spans="1:7">
      <c r="A24" s="28"/>
      <c r="B24" s="28"/>
      <c r="C24" s="28" t="s">
        <v>142</v>
      </c>
      <c r="D24" s="103"/>
      <c r="E24" s="25"/>
      <c r="F24" s="25"/>
      <c r="G24" s="25"/>
    </row>
    <row r="25" ht="22.75" customHeight="1" spans="1:7">
      <c r="A25" s="28"/>
      <c r="B25" s="28"/>
      <c r="C25" s="28" t="s">
        <v>143</v>
      </c>
      <c r="D25" s="103"/>
      <c r="E25" s="25"/>
      <c r="F25" s="25"/>
      <c r="G25" s="25"/>
    </row>
    <row r="26" ht="22.75" customHeight="1" spans="1:7">
      <c r="A26" s="28"/>
      <c r="B26" s="28"/>
      <c r="C26" s="28" t="s">
        <v>144</v>
      </c>
      <c r="D26" s="103"/>
      <c r="E26" s="25"/>
      <c r="F26" s="25"/>
      <c r="G26" s="25"/>
    </row>
    <row r="27" ht="22.75" customHeight="1" spans="1:7">
      <c r="A27" s="28"/>
      <c r="B27" s="28"/>
      <c r="C27" s="28" t="s">
        <v>145</v>
      </c>
      <c r="D27" s="103"/>
      <c r="E27" s="25"/>
      <c r="F27" s="25"/>
      <c r="G27" s="25"/>
    </row>
    <row r="28" ht="22.75" customHeight="1" spans="1:7">
      <c r="A28" s="28"/>
      <c r="B28" s="28"/>
      <c r="C28" s="28" t="s">
        <v>146</v>
      </c>
      <c r="D28" s="103"/>
      <c r="E28" s="25"/>
      <c r="F28" s="25"/>
      <c r="G28" s="25"/>
    </row>
    <row r="29" ht="22.75" customHeight="1" spans="1:7">
      <c r="A29" s="28"/>
      <c r="B29" s="28"/>
      <c r="C29" s="28" t="s">
        <v>147</v>
      </c>
      <c r="D29" s="103"/>
      <c r="E29" s="25"/>
      <c r="F29" s="25"/>
      <c r="G29" s="25"/>
    </row>
    <row r="30" ht="22.75" customHeight="1" spans="1:7">
      <c r="A30" s="28"/>
      <c r="B30" s="28"/>
      <c r="C30" s="28" t="s">
        <v>148</v>
      </c>
      <c r="D30" s="103"/>
      <c r="E30" s="25"/>
      <c r="F30" s="25"/>
      <c r="G30" s="25"/>
    </row>
    <row r="31" ht="22.75" customHeight="1" spans="1:7">
      <c r="A31" s="28"/>
      <c r="B31" s="28"/>
      <c r="C31" s="28" t="s">
        <v>149</v>
      </c>
      <c r="D31" s="103"/>
      <c r="E31" s="25"/>
      <c r="F31" s="25"/>
      <c r="G31" s="25"/>
    </row>
    <row r="32" ht="22.75" customHeight="1" spans="1:7">
      <c r="A32" s="28"/>
      <c r="B32" s="28"/>
      <c r="C32" s="28" t="s">
        <v>150</v>
      </c>
      <c r="D32" s="103"/>
      <c r="E32" s="25"/>
      <c r="F32" s="25"/>
      <c r="G32" s="25"/>
    </row>
    <row r="33" ht="22.75" customHeight="1" spans="1:7">
      <c r="A33" s="28"/>
      <c r="B33" s="28"/>
      <c r="C33" s="28" t="s">
        <v>151</v>
      </c>
      <c r="D33" s="103"/>
      <c r="E33" s="25"/>
      <c r="F33" s="25"/>
      <c r="G33" s="25"/>
    </row>
    <row r="34" ht="22.75" customHeight="1" spans="1:7">
      <c r="A34" s="28"/>
      <c r="B34" s="28"/>
      <c r="C34" s="28" t="s">
        <v>152</v>
      </c>
      <c r="D34" s="103"/>
      <c r="E34" s="25"/>
      <c r="F34" s="25"/>
      <c r="G34" s="25"/>
    </row>
    <row r="35" ht="22.75" customHeight="1" spans="1:7">
      <c r="A35" s="28"/>
      <c r="B35" s="28"/>
      <c r="C35" s="28" t="s">
        <v>153</v>
      </c>
      <c r="D35" s="103"/>
      <c r="E35" s="25"/>
      <c r="F35" s="25"/>
      <c r="G35" s="25"/>
    </row>
    <row r="36" ht="22.75" customHeight="1" spans="1:7">
      <c r="A36" s="28"/>
      <c r="B36" s="28"/>
      <c r="C36" s="28" t="s">
        <v>154</v>
      </c>
      <c r="D36" s="106"/>
      <c r="E36" s="25"/>
      <c r="F36" s="25"/>
      <c r="G36" s="25"/>
    </row>
    <row r="37" ht="22.75" customHeight="1" spans="1:7">
      <c r="A37" s="66" t="s">
        <v>155</v>
      </c>
      <c r="B37" s="107">
        <f>B6</f>
        <v>2407529</v>
      </c>
      <c r="C37" s="66" t="s">
        <v>156</v>
      </c>
      <c r="D37" s="108">
        <f>D6</f>
        <v>2407529</v>
      </c>
      <c r="E37" s="69"/>
      <c r="F37" s="25"/>
      <c r="G37" s="25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1" sqref="D11"/>
    </sheetView>
  </sheetViews>
  <sheetFormatPr defaultColWidth="10" defaultRowHeight="13.5" outlineLevelRow="7"/>
  <cols>
    <col min="1" max="1" width="15.2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39.85" customHeight="1" spans="1:11">
      <c r="A2" s="24" t="s">
        <v>157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22.75" customHeight="1" spans="1:11">
      <c r="A3" s="25"/>
      <c r="B3" s="25"/>
      <c r="C3" s="25"/>
      <c r="D3" s="25"/>
      <c r="E3" s="25"/>
      <c r="F3" s="25"/>
      <c r="G3" s="25"/>
      <c r="H3" s="25"/>
      <c r="I3" s="25"/>
      <c r="J3" s="70" t="s">
        <v>34</v>
      </c>
      <c r="K3" s="70"/>
    </row>
    <row r="4" ht="22.75" customHeight="1" spans="1:11">
      <c r="A4" s="66" t="s">
        <v>158</v>
      </c>
      <c r="B4" s="66" t="s">
        <v>115</v>
      </c>
      <c r="C4" s="66" t="s">
        <v>159</v>
      </c>
      <c r="D4" s="66"/>
      <c r="E4" s="66"/>
      <c r="F4" s="66" t="s">
        <v>160</v>
      </c>
      <c r="G4" s="66"/>
      <c r="H4" s="66"/>
      <c r="I4" s="66" t="s">
        <v>161</v>
      </c>
      <c r="J4" s="66"/>
      <c r="K4" s="66"/>
    </row>
    <row r="5" ht="22.75" customHeight="1" spans="1:11">
      <c r="A5" s="66"/>
      <c r="B5" s="66"/>
      <c r="C5" s="27" t="s">
        <v>115</v>
      </c>
      <c r="D5" s="27" t="s">
        <v>112</v>
      </c>
      <c r="E5" s="27" t="s">
        <v>113</v>
      </c>
      <c r="F5" s="27" t="s">
        <v>115</v>
      </c>
      <c r="G5" s="27" t="s">
        <v>112</v>
      </c>
      <c r="H5" s="27" t="s">
        <v>113</v>
      </c>
      <c r="I5" s="27" t="s">
        <v>115</v>
      </c>
      <c r="J5" s="27" t="s">
        <v>112</v>
      </c>
      <c r="K5" s="27" t="s">
        <v>113</v>
      </c>
    </row>
    <row r="6" ht="22.75" customHeight="1" spans="1:11">
      <c r="A6" s="63" t="s">
        <v>115</v>
      </c>
      <c r="B6" s="96">
        <f>B7</f>
        <v>2407529</v>
      </c>
      <c r="C6" s="96">
        <f>C7</f>
        <v>2407529</v>
      </c>
      <c r="D6" s="96">
        <f>D7</f>
        <v>1787529</v>
      </c>
      <c r="E6" s="96">
        <f>E7</f>
        <v>620000</v>
      </c>
      <c r="F6" s="97"/>
      <c r="G6" s="97"/>
      <c r="H6" s="97"/>
      <c r="I6" s="97"/>
      <c r="J6" s="97"/>
      <c r="K6" s="97"/>
    </row>
    <row r="7" ht="22.75" customHeight="1" spans="1:11">
      <c r="A7" s="98" t="s">
        <v>162</v>
      </c>
      <c r="B7" s="96">
        <f>C7+F7+I7</f>
        <v>2407529</v>
      </c>
      <c r="C7" s="96">
        <f>SUM(D7:E7)</f>
        <v>2407529</v>
      </c>
      <c r="D7" s="96">
        <v>1787529</v>
      </c>
      <c r="E7" s="96">
        <v>620000</v>
      </c>
      <c r="F7" s="99"/>
      <c r="G7" s="99"/>
      <c r="H7" s="99"/>
      <c r="I7" s="99"/>
      <c r="J7" s="99"/>
      <c r="K7" s="99"/>
    </row>
    <row r="8" ht="22.75" customHeight="1" spans="1:11">
      <c r="A8" s="100" t="s">
        <v>162</v>
      </c>
      <c r="B8" s="96">
        <f>C8+F8+I8</f>
        <v>2407529</v>
      </c>
      <c r="C8" s="96">
        <f>SUM(D8:E8)</f>
        <v>2407529</v>
      </c>
      <c r="D8" s="96">
        <v>1787529</v>
      </c>
      <c r="E8" s="96">
        <v>620000</v>
      </c>
      <c r="F8" s="99"/>
      <c r="G8" s="99"/>
      <c r="H8" s="99"/>
      <c r="I8" s="99"/>
      <c r="J8" s="99"/>
      <c r="K8" s="9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11" sqref="D11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88"/>
    </row>
    <row r="2" ht="36.9" customHeight="1" spans="1:5">
      <c r="A2" s="24" t="s">
        <v>163</v>
      </c>
      <c r="B2" s="24"/>
      <c r="C2" s="24"/>
      <c r="D2" s="24"/>
      <c r="E2" s="24"/>
    </row>
    <row r="3" ht="21.85" customHeight="1" spans="1:5">
      <c r="A3" s="25"/>
      <c r="B3" s="25"/>
      <c r="C3" s="70" t="s">
        <v>34</v>
      </c>
      <c r="D3" s="70"/>
      <c r="E3" s="70"/>
    </row>
    <row r="4" ht="22.75" customHeight="1" spans="1:5">
      <c r="A4" s="46" t="s">
        <v>110</v>
      </c>
      <c r="B4" s="46"/>
      <c r="C4" s="46" t="s">
        <v>159</v>
      </c>
      <c r="D4" s="46"/>
      <c r="E4" s="46"/>
    </row>
    <row r="5" ht="25" customHeight="1" spans="1:5">
      <c r="A5" s="89" t="s">
        <v>164</v>
      </c>
      <c r="B5" s="89" t="s">
        <v>165</v>
      </c>
      <c r="C5" s="90" t="s">
        <v>115</v>
      </c>
      <c r="D5" s="89" t="s">
        <v>112</v>
      </c>
      <c r="E5" s="89" t="s">
        <v>113</v>
      </c>
    </row>
    <row r="6" ht="25" customHeight="1" spans="1:5">
      <c r="A6" s="48"/>
      <c r="B6" s="48" t="s">
        <v>115</v>
      </c>
      <c r="C6" s="91">
        <f t="shared" ref="C6:C9" si="0">D6+E6</f>
        <v>2407529</v>
      </c>
      <c r="D6" s="91">
        <f t="shared" ref="D6:D8" si="1">D7</f>
        <v>1787529</v>
      </c>
      <c r="E6" s="91">
        <f t="shared" ref="E6:E8" si="2">E7</f>
        <v>620000</v>
      </c>
    </row>
    <row r="7" ht="25" customHeight="1" spans="1:5">
      <c r="A7" s="48" t="s">
        <v>166</v>
      </c>
      <c r="B7" s="48" t="s">
        <v>167</v>
      </c>
      <c r="C7" s="91">
        <f t="shared" si="0"/>
        <v>2407529</v>
      </c>
      <c r="D7" s="91">
        <f t="shared" si="1"/>
        <v>1787529</v>
      </c>
      <c r="E7" s="91">
        <f t="shared" si="2"/>
        <v>620000</v>
      </c>
    </row>
    <row r="8" ht="25" customHeight="1" spans="1:5">
      <c r="A8" s="48" t="s">
        <v>168</v>
      </c>
      <c r="B8" s="48" t="s">
        <v>169</v>
      </c>
      <c r="C8" s="91">
        <f t="shared" si="0"/>
        <v>2407529</v>
      </c>
      <c r="D8" s="91">
        <f t="shared" si="1"/>
        <v>1787529</v>
      </c>
      <c r="E8" s="91">
        <f t="shared" si="2"/>
        <v>620000</v>
      </c>
    </row>
    <row r="9" ht="25" customHeight="1" spans="1:5">
      <c r="A9" s="50" t="s">
        <v>170</v>
      </c>
      <c r="B9" s="50" t="s">
        <v>171</v>
      </c>
      <c r="C9" s="92">
        <f t="shared" si="0"/>
        <v>2407529</v>
      </c>
      <c r="D9" s="92">
        <v>1787529</v>
      </c>
      <c r="E9" s="92">
        <v>620000</v>
      </c>
    </row>
    <row r="10" ht="25" customHeight="1" spans="1:5">
      <c r="A10" s="93"/>
      <c r="B10" s="93"/>
      <c r="C10" s="46"/>
      <c r="D10" s="46"/>
      <c r="E10" s="58"/>
    </row>
    <row r="11" ht="25" customHeight="1" spans="1:5">
      <c r="A11" s="93"/>
      <c r="B11" s="93"/>
      <c r="C11" s="46"/>
      <c r="D11" s="46"/>
      <c r="E11" s="58"/>
    </row>
    <row r="12" ht="25" customHeight="1" spans="1:5">
      <c r="A12" s="94"/>
      <c r="B12" s="94"/>
      <c r="C12" s="58"/>
      <c r="D12" s="58"/>
      <c r="E12" s="58"/>
    </row>
    <row r="13" ht="25" customHeight="1" spans="1:5">
      <c r="A13" s="93"/>
      <c r="B13" s="93"/>
      <c r="C13" s="95"/>
      <c r="D13" s="95"/>
      <c r="E13" s="58"/>
    </row>
    <row r="14" ht="25" customHeight="1" spans="1:5">
      <c r="A14" s="93"/>
      <c r="B14" s="93"/>
      <c r="C14" s="95"/>
      <c r="D14" s="95"/>
      <c r="E14" s="58"/>
    </row>
    <row r="15" ht="25" customHeight="1" spans="1:5">
      <c r="A15" s="94"/>
      <c r="B15" s="94"/>
      <c r="C15" s="58"/>
      <c r="D15" s="58"/>
      <c r="E15" s="5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D6" sqref="D6"/>
    </sheetView>
  </sheetViews>
  <sheetFormatPr defaultColWidth="10" defaultRowHeight="13.5" outlineLevelCol="4"/>
  <cols>
    <col min="1" max="1" width="9.375" customWidth="1"/>
    <col min="2" max="2" width="24.875" customWidth="1"/>
    <col min="3" max="3" width="17.625" customWidth="1"/>
    <col min="4" max="4" width="21" customWidth="1"/>
    <col min="5" max="5" width="16.5" customWidth="1"/>
  </cols>
  <sheetData>
    <row r="1" ht="18.05" customHeight="1" spans="1:5">
      <c r="A1" s="23"/>
      <c r="B1" s="23"/>
      <c r="C1" s="23"/>
      <c r="D1" s="23"/>
      <c r="E1" s="23"/>
    </row>
    <row r="2" ht="39.85" customHeight="1" spans="1:5">
      <c r="A2" s="24" t="s">
        <v>172</v>
      </c>
      <c r="B2" s="24"/>
      <c r="C2" s="24"/>
      <c r="D2" s="24"/>
      <c r="E2" s="24"/>
    </row>
    <row r="3" ht="22.75" customHeight="1" spans="1:5">
      <c r="A3" s="69"/>
      <c r="B3" s="69"/>
      <c r="C3" s="25"/>
      <c r="D3" s="25"/>
      <c r="E3" s="70" t="s">
        <v>34</v>
      </c>
    </row>
    <row r="4" ht="22.75" customHeight="1" spans="1:5">
      <c r="A4" s="46" t="s">
        <v>173</v>
      </c>
      <c r="B4" s="46"/>
      <c r="C4" s="46" t="s">
        <v>174</v>
      </c>
      <c r="D4" s="46"/>
      <c r="E4" s="46"/>
    </row>
    <row r="5" ht="25" customHeight="1" spans="1:5">
      <c r="A5" s="46" t="s">
        <v>164</v>
      </c>
      <c r="B5" s="46" t="s">
        <v>165</v>
      </c>
      <c r="C5" s="46" t="s">
        <v>115</v>
      </c>
      <c r="D5" s="46" t="s">
        <v>175</v>
      </c>
      <c r="E5" s="46" t="s">
        <v>176</v>
      </c>
    </row>
    <row r="6" ht="25" customHeight="1" spans="1:5">
      <c r="A6" s="71"/>
      <c r="B6" s="71" t="s">
        <v>115</v>
      </c>
      <c r="C6" s="72">
        <f>D6+E6</f>
        <v>1787529</v>
      </c>
      <c r="D6" s="72">
        <f>D7+D11+D23</f>
        <v>1314188</v>
      </c>
      <c r="E6" s="72">
        <f>E11+E23</f>
        <v>473341</v>
      </c>
    </row>
    <row r="7" ht="25" customHeight="1" spans="1:5">
      <c r="A7" s="71" t="s">
        <v>177</v>
      </c>
      <c r="B7" s="71" t="s">
        <v>178</v>
      </c>
      <c r="C7" s="72">
        <f t="shared" ref="C7:C10" si="0">D7</f>
        <v>1307468</v>
      </c>
      <c r="D7" s="72">
        <f>D8+D9+D10</f>
        <v>1307468</v>
      </c>
      <c r="E7" s="72"/>
    </row>
    <row r="8" ht="25" customHeight="1" spans="1:5">
      <c r="A8" s="73" t="s">
        <v>179</v>
      </c>
      <c r="B8" s="73" t="s">
        <v>180</v>
      </c>
      <c r="C8" s="72">
        <f t="shared" si="0"/>
        <v>689916</v>
      </c>
      <c r="D8" s="74">
        <v>689916</v>
      </c>
      <c r="E8" s="74"/>
    </row>
    <row r="9" ht="25" customHeight="1" spans="1:5">
      <c r="A9" s="73" t="s">
        <v>181</v>
      </c>
      <c r="B9" s="73" t="s">
        <v>182</v>
      </c>
      <c r="C9" s="72">
        <f t="shared" si="0"/>
        <v>604752</v>
      </c>
      <c r="D9" s="74">
        <v>604752</v>
      </c>
      <c r="E9" s="74"/>
    </row>
    <row r="10" ht="25" customHeight="1" spans="1:5">
      <c r="A10" s="73" t="s">
        <v>183</v>
      </c>
      <c r="B10" s="73" t="s">
        <v>184</v>
      </c>
      <c r="C10" s="72">
        <f t="shared" si="0"/>
        <v>12800</v>
      </c>
      <c r="D10" s="74">
        <v>12800</v>
      </c>
      <c r="E10" s="74"/>
    </row>
    <row r="11" ht="25" customHeight="1" spans="1:5">
      <c r="A11" s="71" t="s">
        <v>185</v>
      </c>
      <c r="B11" s="71" t="s">
        <v>186</v>
      </c>
      <c r="C11" s="72">
        <f>D11+E11</f>
        <v>473341</v>
      </c>
      <c r="D11" s="72">
        <f>D12+D13+D14+D15+D16+D17+D18+D19+D20+D21+D22</f>
        <v>0</v>
      </c>
      <c r="E11" s="72">
        <f>E12+E13+E14+E15+E16+E17+E18+E19+E20+E21+E22</f>
        <v>473341</v>
      </c>
    </row>
    <row r="12" ht="25" customHeight="1" spans="1:5">
      <c r="A12" s="73" t="s">
        <v>187</v>
      </c>
      <c r="B12" s="75" t="s">
        <v>188</v>
      </c>
      <c r="C12" s="74">
        <v>104000</v>
      </c>
      <c r="D12" s="74"/>
      <c r="E12" s="74">
        <v>104000</v>
      </c>
    </row>
    <row r="13" ht="25" customHeight="1" spans="1:5">
      <c r="A13" s="73" t="s">
        <v>189</v>
      </c>
      <c r="B13" s="75" t="s">
        <v>190</v>
      </c>
      <c r="C13" s="74">
        <v>40000</v>
      </c>
      <c r="D13" s="74"/>
      <c r="E13" s="74">
        <v>40000</v>
      </c>
    </row>
    <row r="14" ht="25" customHeight="1" spans="1:5">
      <c r="A14" s="73" t="s">
        <v>191</v>
      </c>
      <c r="B14" s="75" t="s">
        <v>192</v>
      </c>
      <c r="C14" s="74">
        <v>8000</v>
      </c>
      <c r="D14" s="74"/>
      <c r="E14" s="74">
        <v>8000</v>
      </c>
    </row>
    <row r="15" ht="25" customHeight="1" spans="1:5">
      <c r="A15" s="73" t="s">
        <v>193</v>
      </c>
      <c r="B15" s="75" t="s">
        <v>194</v>
      </c>
      <c r="C15" s="74">
        <v>16000</v>
      </c>
      <c r="D15" s="74"/>
      <c r="E15" s="74">
        <v>16000</v>
      </c>
    </row>
    <row r="16" ht="25" customHeight="1" spans="1:5">
      <c r="A16" s="73" t="s">
        <v>195</v>
      </c>
      <c r="B16" s="75" t="s">
        <v>196</v>
      </c>
      <c r="C16" s="74">
        <v>40000</v>
      </c>
      <c r="D16" s="74"/>
      <c r="E16" s="74">
        <v>40000</v>
      </c>
    </row>
    <row r="17" ht="25" customHeight="1" spans="1:5">
      <c r="A17" s="73" t="s">
        <v>197</v>
      </c>
      <c r="B17" s="75" t="s">
        <v>198</v>
      </c>
      <c r="C17" s="74">
        <v>32000</v>
      </c>
      <c r="D17" s="74"/>
      <c r="E17" s="74">
        <v>32000</v>
      </c>
    </row>
    <row r="18" ht="25" customHeight="1" spans="1:5">
      <c r="A18" s="73" t="s">
        <v>199</v>
      </c>
      <c r="B18" s="75" t="s">
        <v>200</v>
      </c>
      <c r="C18" s="74">
        <v>16000</v>
      </c>
      <c r="D18" s="74"/>
      <c r="E18" s="74">
        <v>16000</v>
      </c>
    </row>
    <row r="19" ht="25" customHeight="1" spans="1:5">
      <c r="A19" s="73" t="s">
        <v>201</v>
      </c>
      <c r="B19" s="75" t="s">
        <v>202</v>
      </c>
      <c r="C19" s="74">
        <v>16000</v>
      </c>
      <c r="D19" s="74"/>
      <c r="E19" s="74">
        <v>16000</v>
      </c>
    </row>
    <row r="20" ht="25" customHeight="1" spans="1:5">
      <c r="A20" s="73" t="s">
        <v>203</v>
      </c>
      <c r="B20" s="75" t="s">
        <v>204</v>
      </c>
      <c r="C20" s="74">
        <v>25893</v>
      </c>
      <c r="D20" s="74"/>
      <c r="E20" s="74">
        <v>25893</v>
      </c>
    </row>
    <row r="21" ht="25" customHeight="1" spans="1:5">
      <c r="A21" s="73" t="s">
        <v>205</v>
      </c>
      <c r="B21" s="75" t="s">
        <v>206</v>
      </c>
      <c r="C21" s="74">
        <v>17248</v>
      </c>
      <c r="D21" s="74"/>
      <c r="E21" s="74">
        <v>17248</v>
      </c>
    </row>
    <row r="22" ht="25" customHeight="1" spans="1:5">
      <c r="A22" s="73" t="s">
        <v>207</v>
      </c>
      <c r="B22" s="75" t="s">
        <v>208</v>
      </c>
      <c r="C22" s="74">
        <v>158200</v>
      </c>
      <c r="D22" s="74"/>
      <c r="E22" s="74">
        <v>158200</v>
      </c>
    </row>
    <row r="23" ht="25" customHeight="1" spans="1:5">
      <c r="A23" s="71">
        <v>303</v>
      </c>
      <c r="B23" s="76" t="s">
        <v>209</v>
      </c>
      <c r="C23" s="77">
        <f>D23+E23</f>
        <v>6720</v>
      </c>
      <c r="D23" s="78">
        <f>SUM(D24:D29)</f>
        <v>6720</v>
      </c>
      <c r="E23" s="79"/>
    </row>
    <row r="24" ht="25" customHeight="1" spans="1:5">
      <c r="A24" s="73">
        <v>30301</v>
      </c>
      <c r="B24" s="75" t="s">
        <v>210</v>
      </c>
      <c r="C24" s="80"/>
      <c r="D24" s="81"/>
      <c r="E24" s="82"/>
    </row>
    <row r="25" ht="25" customHeight="1" spans="1:5">
      <c r="A25" s="73">
        <v>30302</v>
      </c>
      <c r="B25" s="75" t="s">
        <v>211</v>
      </c>
      <c r="C25" s="80"/>
      <c r="D25" s="81"/>
      <c r="E25" s="82"/>
    </row>
    <row r="26" ht="25" customHeight="1" spans="1:5">
      <c r="A26" s="73">
        <v>30303</v>
      </c>
      <c r="B26" s="75" t="s">
        <v>212</v>
      </c>
      <c r="C26" s="80"/>
      <c r="D26" s="81"/>
      <c r="E26" s="82"/>
    </row>
    <row r="27" ht="25" customHeight="1" spans="1:5">
      <c r="A27" s="73">
        <v>30304</v>
      </c>
      <c r="B27" s="75" t="s">
        <v>213</v>
      </c>
      <c r="C27" s="80"/>
      <c r="D27" s="81"/>
      <c r="E27" s="82"/>
    </row>
    <row r="28" ht="25" customHeight="1" spans="1:5">
      <c r="A28" s="73">
        <v>30305</v>
      </c>
      <c r="B28" s="75" t="s">
        <v>214</v>
      </c>
      <c r="C28" s="77">
        <f>D28+E28</f>
        <v>6720</v>
      </c>
      <c r="D28" s="74">
        <v>6720</v>
      </c>
      <c r="E28" s="74"/>
    </row>
    <row r="29" ht="25" customHeight="1" spans="1:5">
      <c r="A29" s="73">
        <v>30399</v>
      </c>
      <c r="B29" s="75" t="s">
        <v>215</v>
      </c>
      <c r="C29" s="82"/>
      <c r="D29" s="81"/>
      <c r="E29" s="82"/>
    </row>
    <row r="30" ht="25" customHeight="1" spans="1:5">
      <c r="A30" s="71">
        <v>399</v>
      </c>
      <c r="B30" s="76" t="s">
        <v>216</v>
      </c>
      <c r="C30" s="82"/>
      <c r="D30" s="78">
        <f>D31</f>
        <v>0</v>
      </c>
      <c r="E30" s="82"/>
    </row>
    <row r="31" ht="25" customHeight="1" spans="1:5">
      <c r="A31" s="73">
        <v>39999</v>
      </c>
      <c r="B31" s="75" t="s">
        <v>217</v>
      </c>
      <c r="C31" s="82"/>
      <c r="D31" s="81"/>
      <c r="E31" s="82"/>
    </row>
    <row r="32" ht="25" customHeight="1" spans="1:5">
      <c r="A32" s="83">
        <v>303</v>
      </c>
      <c r="B32" s="84" t="s">
        <v>209</v>
      </c>
      <c r="C32" s="57">
        <v>6720</v>
      </c>
      <c r="D32" s="57">
        <v>6720</v>
      </c>
      <c r="E32" s="85"/>
    </row>
    <row r="33" ht="25" customHeight="1" spans="1:5">
      <c r="A33" s="86" t="s">
        <v>218</v>
      </c>
      <c r="B33" s="87" t="s">
        <v>214</v>
      </c>
      <c r="C33" s="57">
        <v>6720</v>
      </c>
      <c r="D33" s="57">
        <v>6720</v>
      </c>
      <c r="E33" s="8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2023-01-31T08:53:00Z</dcterms:created>
  <dcterms:modified xsi:type="dcterms:W3CDTF">2023-04-14T01:20:03Z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