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tabRatio="619" activeTab="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'7'!$A$1:$E$45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<sst xmlns="http://schemas.openxmlformats.org/spreadsheetml/2006/main" count="445" uniqueCount="275">
  <si>
    <t>单位代码：</t>
  </si>
  <si>
    <t>单位名称：</t>
  </si>
  <si>
    <t>部门预算公开表</t>
  </si>
  <si>
    <t>编制日期：2021 年 12 月 25 日</t>
  </si>
  <si>
    <t>部门领导：刘猛</t>
  </si>
  <si>
    <t>财务负责人：郑会宁</t>
  </si>
  <si>
    <t>制表人：杨卫娟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</si>
  <si>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</si>
  <si>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</si>
  <si>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</si>
  <si>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</si>
  <si>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</si>
  <si>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</si>
  <si>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</si>
  <si>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</si>
  <si>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</si>
  <si>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</si>
  <si>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</si>
  <si>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</si>
  <si>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</si>
  <si>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</si>
  <si>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</si>
  <si>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</si>
  <si>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</si>
  <si>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</si>
  <si>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</si>
  <si>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</si>
  <si>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</si>
  <si>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</si>
  <si>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</si>
  <si>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（13）部门（单位）整体支出绩效目标表</t>
  </si>
  <si>
    <t>（14）项目支出绩效目标表</t>
  </si>
  <si>
    <t>部门收支总体情况表</t>
  </si>
  <si>
    <t>单位名称：庆阳市生态环境局宁县分局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</si>
  <si>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</si>
  <si>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</si>
  <si>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</si>
  <si>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</si>
  <si>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</si>
  <si>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</si>
  <si>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</si>
  <si>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</si>
  <si>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</si>
  <si>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</si>
  <si>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</si>
  <si>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</si>
  <si>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</si>
  <si>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</si>
  <si>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</si>
  <si>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</si>
  <si>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</si>
  <si>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</si>
  <si>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</si>
  <si>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</si>
  <si>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</si>
  <si>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</si>
  <si>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</si>
  <si>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</si>
  <si>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</si>
  <si>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</si>
  <si>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</si>
  <si>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</si>
  <si>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</si>
  <si>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</si>
  <si>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</si>
  <si>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</si>
  <si>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</si>
  <si>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</si>
  <si>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</si>
  <si>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</si>
  <si>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</si>
  <si>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</si>
  <si>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</si>
  <si>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</si>
  <si>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</si>
  <si>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</si>
  <si>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</si>
  <si>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</si>
  <si>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</si>
  <si>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</si>
  <si>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</si>
  <si>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</si>
  <si>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</si>
  <si>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</si>
  <si>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</si>
  <si>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</si>
  <si>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</si>
  <si>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</si>
  <si>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</si>
  <si>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</si>
  <si>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</si>
  <si>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</si>
  <si>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</si>
  <si>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</si>
  <si>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</si>
  <si>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</si>
  <si>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</si>
  <si>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</si>
  <si>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 xml:space="preserve">                  单位名称：庆阳市生态环境局宁县分局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</si>
  <si>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</si>
  <si>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</si>
  <si>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</si>
  <si>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</si>
  <si>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</si>
  <si>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</si>
  <si>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</si>
  <si>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</si>
  <si>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211</t>
  </si>
  <si>
    <t>节能环保支出</t>
  </si>
  <si>
    <t>21101</t>
  </si>
  <si>
    <t>环境保护管理事务</t>
  </si>
  <si>
    <t>2110101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</si>
  <si>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</si>
  <si>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</si>
  <si>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</si>
  <si>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</si>
  <si>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</si>
  <si>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</si>
  <si>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</si>
  <si>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</si>
  <si>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</si>
  <si>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</si>
  <si>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</si>
  <si>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</si>
  <si>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</si>
  <si>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</si>
  <si>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</si>
  <si>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</si>
  <si>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</si>
  <si>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</si>
  <si>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</si>
  <si>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</si>
  <si>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</si>
  <si>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</si>
  <si>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</si>
  <si>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405001</t>
  </si>
  <si>
    <t>庆阳市生态环境局宁县分局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</si>
  <si>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</si>
  <si>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</si>
  <si>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</si>
  <si>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</si>
  <si>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</si>
  <si>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</si>
  <si>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</si>
  <si>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</si>
  <si>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</si>
  <si>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</si>
  <si>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</si>
  <si>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</si>
  <si>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</si>
  <si>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</si>
  <si>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</si>
  <si>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30112</t>
  </si>
  <si>
    <t xml:space="preserve"> 其他社会保障缴费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</si>
  <si>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</si>
  <si>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</si>
  <si>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</si>
  <si>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</si>
  <si>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</si>
  <si>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</si>
  <si>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</si>
  <si>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</si>
  <si>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</si>
  <si>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</si>
  <si>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</si>
  <si>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</si>
  <si>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</si>
  <si>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</si>
  <si>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</si>
  <si>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</si>
  <si>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</si>
  <si>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</si>
  <si>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</si>
  <si>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</si>
  <si>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</si>
  <si>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</si>
  <si>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</si>
  <si>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</si>
  <si>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30239</t>
  </si>
  <si>
    <t>其他交通费用</t>
  </si>
  <si>
    <t>303</t>
  </si>
  <si>
    <t>对个人和家庭的补助</t>
  </si>
  <si>
    <t>30302</t>
  </si>
  <si>
    <t>退休费</t>
  </si>
  <si>
    <t>一般公共预算“三公”经费支出情况表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</si>
  <si>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</si>
  <si>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</si>
  <si>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</si>
  <si>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</si>
  <si>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</si>
  <si>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</si>
  <si>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</si>
  <si>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</si>
  <si>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</si>
  <si>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</si>
  <si>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</si>
  <si>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</si>
  <si>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</si>
  <si>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</si>
  <si>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</si>
  <si>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</si>
  <si>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</si>
  <si>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</si>
  <si>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</si>
  <si>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</si>
  <si>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</si>
  <si>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部门（单位）整体支出绩效目标表</t>
  </si>
  <si>
    <t xml:space="preserve"> </t>
  </si>
  <si>
    <t>部门（单位）名称</t>
  </si>
  <si>
    <t>联系人</t>
  </si>
  <si>
    <t>杨卫娟</t>
  </si>
  <si>
    <t>联系电话</t>
  </si>
  <si>
    <t>部门（单位）职能</t>
  </si>
  <si>
    <t>依据</t>
  </si>
  <si>
    <t>职能概述</t>
  </si>
  <si>
    <t>(一)贯彻执行国家有关环境保护的法律法规、方针政策和基本制度以及省、市有关的政策措施，负责拟订全县环境保护整体规划、专项规划和办法措施并组织实施和监督检查。(二)负责组织实施污染源限期治理、污染源排污申报登记和环境监察，调查处理突发环境污染事故和生态破坏事件，办理有关环境保护的提议案、意见建议和群众来信来访事宜。(三)承担落实全县污染减排目标责任，组织实施全县主要污染物排放总量控制和排污许可证制度；负责全县水体、大气、土壤、噪声、光、恶臭等污染防治工作。(四)负责提出全县环境保护领域固定资产投资的基本意见，并配合相关部门做好项目审批、组织实施和监督检查。(五)按照建设项目分级审批规定，负责审批各类建设项目环境影响评价文件和“三同时”验收工作。(六)负责全县生态环境保护工作，监督对生态环境有影响的自然资源开发利用活动、重要生态环境建设和生态破坏的补偿与恢复工作。监督管理农村饮用水源地保护、工农业污染防治、环境综合整治及有机食品生产基地。指导农村生态示范创建、生态农业建设。(七)负责放辐射安全监督管理和放辐射环境事故应急处置工作；负责危险固体废物及废弃危险化学品污染防治和监督管理。(八) 组织、指导和协调全县环境保护宣传教育工作；负责实施环境监测、统计和信息工作；负责环境保护队伍建设，落实环境保护在职人员岗位培训和继续教育。(九) 承办县委、县政府和市生态环境局交办的其他事项。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</si>
  <si>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</si>
  <si>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</si>
  <si>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</si>
  <si>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</si>
  <si>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</si>
  <si>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</si>
  <si>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</si>
  <si>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庆阳市生态环境局宁县分局内设4个股室（办公室、污染控制股、规划环评股、自然生态保护股），下设宁县环境监测站二级单位。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</si>
  <si>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</si>
  <si>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</si>
  <si>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</si>
  <si>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</si>
  <si>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</si>
  <si>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</si>
  <si>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《庆阳市生态环境局宁县分局财物管理制度》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</si>
  <si>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</si>
  <si>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</si>
  <si>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</si>
  <si>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</si>
  <si>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</si>
  <si>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</si>
  <si>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100%%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</si>
  <si>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</si>
  <si>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</si>
  <si>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</si>
  <si>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</si>
  <si>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</si>
  <si>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</si>
  <si>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</si>
  <si>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</si>
  <si>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</si>
  <si>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</si>
  <si>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</si>
  <si>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</si>
  <si>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</si>
  <si>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</si>
  <si>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</si>
  <si>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</si>
  <si>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项目数量</t>
  </si>
  <si>
    <r>
      <rPr>
        <sz val="9"/>
        <color indexed="8"/>
        <rFont val="Calibri"/>
        <charset val="134"/>
      </rPr>
      <t>5</t>
    </r>
    <r>
      <rPr>
        <sz val="9"/>
        <color indexed="8"/>
        <rFont val="宋体"/>
        <charset val="134"/>
      </rPr>
      <t>个</t>
    </r>
  </si>
  <si>
    <t>效
益
指
标</t>
  </si>
  <si>
    <t>经济效益
指标</t>
  </si>
  <si>
    <t>财政资金使用效益提升性</t>
  </si>
  <si>
    <t>提升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</si>
  <si>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</si>
  <si>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</si>
  <si>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</si>
  <si>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</si>
  <si>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</si>
  <si>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</si>
  <si>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</si>
  <si>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</si>
  <si>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</si>
  <si>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34"/>
        <scheme val="minor"/>
      </rPr>
      <t>项目资金</t>
    </r>
    <r>
      <rPr>
        <b/>
        <sz val="9"/>
        <color indexed="8"/>
        <rFont val="Calibri"/>
        <charset val="134"/>
      </rPr>
      <t>(</t>
    </r>
    <r>
      <rPr>
        <b/>
        <sz val="9"/>
        <color indexed="8"/>
        <rFont val="宋体"/>
        <charset val="134"/>
      </rPr>
      <t>万元</t>
    </r>
    <r>
      <rPr>
        <b/>
        <sz val="9"/>
        <color indexed="8"/>
        <rFont val="Calibri"/>
        <charset val="134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</si>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</sst>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\ &quot; &quot;;\(#,##0\)\ ;&quot;—&quot;&quot; &quot;&quot; &quot;&quot; &quot;&quot; &quot;"/>
    <numFmt numFmtId="177" formatCode="_-#,##0_-;\(#,##0\);_-\ \ &quot;-&quot;_-;_-@_-"/>
    <numFmt numFmtId="178" formatCode="#,##0.0"/>
    <numFmt numFmtId="179" formatCode="[Blue]0.0%;[Blue]\(0.0%\)"/>
    <numFmt numFmtId="180" formatCode="_-#,###.00,_-;\(#,###.00,\);_-\ \ &quot;-&quot;_-;_-@_-"/>
    <numFmt numFmtId="181" formatCode="_-#0&quot;.&quot;0,_-;\(#0&quot;.&quot;0,\);_-\ \ &quot;-&quot;_-;_-@_-"/>
    <numFmt numFmtId="182" formatCode="\(#,##0\)\ "/>
    <numFmt numFmtId="183" formatCode="&quot;$&quot;#,##0.00_);\(&quot;$&quot;#,##0.00\)"/>
    <numFmt numFmtId="184" formatCode="&quot;$&quot;#,##0;\-&quot;$&quot;#,##0"/>
    <numFmt numFmtId="185" formatCode="_-* #,##0_-;\-* #,##0_-;_-* &quot;-&quot;_-;_-@_-"/>
    <numFmt numFmtId="186" formatCode="#\ ??/??"/>
    <numFmt numFmtId="187" formatCode="0.0%"/>
    <numFmt numFmtId="188" formatCode="[Blue]#,##0_);[Blue]\(#,##0\)"/>
    <numFmt numFmtId="189" formatCode="_-* #,##0.00_-;\-* #,##0.00_-;_-* &quot;-&quot;??_-;_-@_-"/>
    <numFmt numFmtId="190" formatCode="_-&quot;$&quot;* #,##0.00_-;\-&quot;$&quot;* #,##0.00_-;_-&quot;$&quot;* &quot;-&quot;??_-;_-@_-"/>
    <numFmt numFmtId="191" formatCode="_-#0&quot;.&quot;0000_-;\(#0&quot;.&quot;0000\);_-\ \ &quot;-&quot;_-;_-@_-"/>
    <numFmt numFmtId="192" formatCode="_-* #,##0.00&quot;$&quot;_-;\-* #,##0.00&quot;$&quot;_-;_-* &quot;-&quot;??&quot;$&quot;_-;_-@_-"/>
    <numFmt numFmtId="193" formatCode="0.0%;\(0.0%\)"/>
    <numFmt numFmtId="194" formatCode="&quot;\&quot;#,##0;[Red]&quot;\&quot;&quot;\&quot;&quot;\&quot;&quot;\&quot;&quot;\&quot;&quot;\&quot;&quot;\&quot;\-#,##0"/>
    <numFmt numFmtId="195" formatCode="mmm/yyyy;_-\ &quot;N/A&quot;_-;_-\ &quot;-&quot;_-"/>
    <numFmt numFmtId="196" formatCode="yy\.mm\.dd"/>
    <numFmt numFmtId="197" formatCode="#,##0.00\¥;[Red]\-#,##0.00\¥"/>
    <numFmt numFmtId="198" formatCode="#,##0_);[Blue]\(#,##0\)"/>
    <numFmt numFmtId="199" formatCode="#,##0_);\(#,##0_)"/>
    <numFmt numFmtId="200" formatCode="#,##0.00\¥;\-#,##0.00\¥"/>
    <numFmt numFmtId="201" formatCode="_-* #,##0.0000000000_-;\-* #,##0.0000000000_-;_-* &quot;-&quot;??_-;_-@_-"/>
    <numFmt numFmtId="202" formatCode="_-* #,##0&quot;$&quot;_-;\-* #,##0&quot;$&quot;_-;_-* &quot;-&quot;&quot;$&quot;_-;_-@_-"/>
    <numFmt numFmtId="203" formatCode="[Red]0.0%;[Red]\(0.0%\)"/>
    <numFmt numFmtId="204" formatCode="_-&quot;$&quot;* #,##0_-;\-&quot;$&quot;* #,##0_-;_-&quot;$&quot;* &quot;-&quot;_-;_-@_-"/>
    <numFmt numFmtId="205" formatCode="_(&quot;$&quot;* #,##0_);_(&quot;$&quot;* \(#,##0\);_(&quot;$&quot;* &quot;-&quot;_);_(@_)"/>
    <numFmt numFmtId="206" formatCode="&quot;$&quot;#,##0_);\(&quot;$&quot;#,##0\)"/>
    <numFmt numFmtId="207" formatCode="_(&quot;$&quot;* #,##0.00_);_(&quot;$&quot;* \(#,##0.00\);_(&quot;$&quot;* &quot;-&quot;??_);_(@_)"/>
    <numFmt numFmtId="208" formatCode="#,##0.000000"/>
    <numFmt numFmtId="209" formatCode="_-#,##0.00_-;\(#,##0.00\);_-\ \ &quot;-&quot;_-;_-@_-"/>
    <numFmt numFmtId="210" formatCode="&quot;\&quot;#,##0.00;[Red]&quot;\&quot;\-#,##0.00"/>
    <numFmt numFmtId="211" formatCode="#,##0;\(#,##0\)"/>
    <numFmt numFmtId="212" formatCode="_(* #,##0.0,_);_(* \(#,##0.0,\);_(* &quot;-&quot;_);_(@_)"/>
    <numFmt numFmtId="213" formatCode="&quot;$&quot;#,##0_);[Red]\(&quot;$&quot;#,##0\)"/>
    <numFmt numFmtId="214" formatCode="&quot;\&quot;#,##0;&quot;\&quot;\-#,##0"/>
    <numFmt numFmtId="215" formatCode="_-&quot;$&quot;\ * #,##0_-;_-&quot;$&quot;\ * #,##0\-;_-&quot;$&quot;\ * &quot;-&quot;_-;_-@_-"/>
    <numFmt numFmtId="216" formatCode="\ \ @"/>
    <numFmt numFmtId="217" formatCode="\$#,##0.00;\(\$#,##0.00\)"/>
    <numFmt numFmtId="218" formatCode="_-#,###,_-;\(#,###,\);_-\ \ &quot;-&quot;_-;_-@_-"/>
    <numFmt numFmtId="219" formatCode="&quot;$&quot;\ #,##0.00_-;[Red]&quot;$&quot;\ #,##0.00\-"/>
    <numFmt numFmtId="220" formatCode="mmm/dd/yyyy;_-\ &quot;N/A&quot;_-;_-\ &quot;-&quot;_-"/>
    <numFmt numFmtId="221" formatCode="0.0"/>
    <numFmt numFmtId="222" formatCode="\$#,##0;\(\$#,##0\)"/>
    <numFmt numFmtId="223" formatCode="_-#,##0%_-;\(#,##0%\);_-\ &quot;-&quot;_-"/>
    <numFmt numFmtId="224" formatCode="_-* #,##0\¥_-;\-* #,##0\¥_-;_-* &quot;-&quot;\¥_-;_-@_-"/>
    <numFmt numFmtId="225" formatCode="&quot;$&quot;\ #,##0_-;[Red]&quot;$&quot;\ #,##0\-"/>
    <numFmt numFmtId="226" formatCode="#,##0;\-#,##0;&quot;-&quot;"/>
    <numFmt numFmtId="227" formatCode="#,##0.0_);\(#,##0.0\)"/>
    <numFmt numFmtId="228" formatCode="_-* #,##0_-;\-* #,##0_-;_-* &quot;-&quot;??_-;_-@_-"/>
    <numFmt numFmtId="229" formatCode="_-* #,##0_$_-;\-* #,##0_$_-;_-* &quot;-&quot;_$_-;_-@_-"/>
    <numFmt numFmtId="230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1" formatCode="_([$€-2]* #,##0.00_);_([$€-2]* \(#,##0.00\);_([$€-2]* &quot;-&quot;??_)"/>
    <numFmt numFmtId="232" formatCode="&quot;$&quot;#,##0.00_);[Red]\(&quot;$&quot;#,##0.00\)"/>
    <numFmt numFmtId="233" formatCode="0%;\(0%\)"/>
    <numFmt numFmtId="234" formatCode="_-* #,##0.00_$_-;\-* #,##0.00_$_-;_-* &quot;-&quot;??_$_-;_-@_-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0.00_ "/>
    <numFmt numFmtId="238" formatCode="#,##0.00_ "/>
    <numFmt numFmtId="239" formatCode="#,##0_ "/>
    <numFmt numFmtId="240" formatCode="#,##0.00_ ;[Red]\-#,##0.00\ "/>
  </numFmts>
  <fonts count="168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34"/>
    </font>
    <font>
      <sz val="10.5"/>
      <color indexed="8"/>
      <name val="Calibri"/>
      <charset val="134"/>
    </font>
    <font>
      <sz val="11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b/>
      <sz val="9"/>
      <color indexed="8"/>
      <name val="宋体"/>
      <charset val="134"/>
    </font>
    <font>
      <b/>
      <sz val="9"/>
      <color indexed="8"/>
      <name val="Calibri"/>
      <charset val="134"/>
    </font>
    <font>
      <sz val="9"/>
      <color indexed="8"/>
      <name val="Calibri"/>
      <charset val="134"/>
    </font>
    <font>
      <sz val="9"/>
      <color indexed="8"/>
      <name val="宋体"/>
      <charset val="134"/>
      <scheme val="minor"/>
    </font>
    <font>
      <sz val="11"/>
      <color indexed="8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rgb="FF000000"/>
      <name val="Calibri"/>
      <charset val="134"/>
    </font>
    <font>
      <sz val="9"/>
      <color indexed="8"/>
      <name val="宋体"/>
      <charset val="134"/>
    </font>
    <font>
      <sz val="16"/>
      <color indexed="8"/>
      <name val="仿宋_GB2312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0"/>
      <name val="Arial"/>
      <charset val="134"/>
    </font>
    <font>
      <b/>
      <sz val="11"/>
      <color indexed="8"/>
      <name val="Calibri"/>
      <charset val="134"/>
    </font>
    <font>
      <b/>
      <sz val="18"/>
      <color indexed="8"/>
      <name val="黑体"/>
      <charset val="134"/>
    </font>
    <font>
      <sz val="9"/>
      <name val="宋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b/>
      <sz val="10"/>
      <name val="SimSun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sz val="12"/>
      <name val="官帕眉"/>
      <charset val="134"/>
    </font>
    <font>
      <b/>
      <sz val="12"/>
      <color indexed="9"/>
      <name val="楷体_GB2312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5" borderId="10" applyNumberFormat="0" applyAlignment="0" applyProtection="0">
      <alignment vertical="center"/>
    </xf>
    <xf numFmtId="189" fontId="0" fillId="0" borderId="0" applyFont="0" applyFill="0" applyBorder="0" applyAlignment="0" applyProtection="0"/>
    <xf numFmtId="0" fontId="31" fillId="0" borderId="0" applyNumberFormat="0" applyFill="0"/>
    <xf numFmtId="0" fontId="46" fillId="6" borderId="0" applyNumberFormat="0" applyBorder="0" applyAlignment="0" applyProtection="0">
      <alignment vertical="center"/>
    </xf>
    <xf numFmtId="0" fontId="47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8" fillId="0" borderId="0"/>
    <xf numFmtId="41" fontId="43" fillId="0" borderId="0" applyFont="0" applyFill="0" applyBorder="0" applyAlignment="0" applyProtection="0">
      <alignment vertical="center"/>
    </xf>
    <xf numFmtId="0" fontId="49" fillId="7" borderId="0" applyNumberFormat="0" applyBorder="0" applyAlignment="0" applyProtection="0"/>
    <xf numFmtId="0" fontId="50" fillId="0" borderId="0">
      <protection locked="0"/>
    </xf>
    <xf numFmtId="0" fontId="46" fillId="8" borderId="0" applyNumberFormat="0" applyBorder="0" applyAlignment="0" applyProtection="0">
      <alignment vertical="center"/>
    </xf>
    <xf numFmtId="193" fontId="0" fillId="0" borderId="0" applyFill="0" applyBorder="0" applyAlignment="0"/>
    <xf numFmtId="185" fontId="0" fillId="0" borderId="0" applyFont="0" applyFill="0" applyBorder="0" applyAlignment="0" applyProtection="0"/>
    <xf numFmtId="0" fontId="51" fillId="0" borderId="0"/>
    <xf numFmtId="0" fontId="52" fillId="9" borderId="11" applyNumberFormat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54" fillId="11" borderId="0" applyNumberFormat="0" applyBorder="0" applyAlignment="0" applyProtection="0"/>
    <xf numFmtId="0" fontId="55" fillId="12" borderId="0" applyNumberFormat="0" applyBorder="0" applyAlignment="0" applyProtection="0">
      <alignment vertical="center"/>
    </xf>
    <xf numFmtId="196" fontId="0" fillId="0" borderId="12" applyFill="0" applyProtection="0">
      <alignment horizontal="right"/>
    </xf>
    <xf numFmtId="9" fontId="56" fillId="0" borderId="0" applyNumberFormat="0" applyFill="0" applyBorder="0" applyAlignment="0"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8" fillId="13" borderId="0" applyNumberFormat="0" applyBorder="0" applyAlignment="0" applyProtection="0">
      <alignment vertical="center"/>
    </xf>
    <xf numFmtId="0" fontId="59" fillId="0" borderId="0"/>
    <xf numFmtId="0" fontId="55" fillId="12" borderId="0" applyNumberFormat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185" fontId="51" fillId="0" borderId="0" applyFont="0" applyFill="0" applyBorder="0" applyAlignment="0" applyProtection="0"/>
    <xf numFmtId="0" fontId="59" fillId="0" borderId="0"/>
    <xf numFmtId="0" fontId="61" fillId="0" borderId="0">
      <alignment horizontal="left"/>
    </xf>
    <xf numFmtId="0" fontId="62" fillId="14" borderId="0" applyNumberFormat="0" applyBorder="0" applyAlignment="0" applyProtection="0">
      <alignment vertical="center"/>
    </xf>
    <xf numFmtId="0" fontId="43" fillId="15" borderId="13" applyNumberFormat="0" applyFont="0" applyAlignment="0" applyProtection="0">
      <alignment vertical="center"/>
    </xf>
    <xf numFmtId="0" fontId="10" fillId="0" borderId="0">
      <alignment vertical="center"/>
    </xf>
    <xf numFmtId="0" fontId="50" fillId="0" borderId="0"/>
    <xf numFmtId="198" fontId="0" fillId="0" borderId="0" applyFill="0" applyBorder="0" applyAlignment="0"/>
    <xf numFmtId="0" fontId="58" fillId="16" borderId="0" applyNumberFormat="0" applyBorder="0" applyAlignment="0" applyProtection="0">
      <alignment vertical="center"/>
    </xf>
    <xf numFmtId="0" fontId="63" fillId="0" borderId="0" applyNumberFormat="0" applyAlignment="0">
      <alignment horizontal="left"/>
    </xf>
    <xf numFmtId="0" fontId="64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24" fontId="69" fillId="0" borderId="0" applyFont="0" applyFill="0" applyBorder="0" applyAlignment="0" applyProtection="0"/>
    <xf numFmtId="188" fontId="0" fillId="0" borderId="0" applyFill="0" applyBorder="0" applyAlignment="0"/>
    <xf numFmtId="0" fontId="49" fillId="0" borderId="0">
      <alignment vertical="center"/>
    </xf>
    <xf numFmtId="0" fontId="51" fillId="18" borderId="14">
      <protection locked="0"/>
    </xf>
    <xf numFmtId="0" fontId="70" fillId="0" borderId="0" applyNumberFormat="0" applyFill="0" applyBorder="0" applyAlignment="0" applyProtection="0">
      <alignment vertical="center"/>
    </xf>
    <xf numFmtId="0" fontId="71" fillId="0" borderId="15" applyNumberFormat="0" applyFill="0" applyAlignment="0" applyProtection="0">
      <alignment vertical="center"/>
    </xf>
    <xf numFmtId="0" fontId="51" fillId="0" borderId="0"/>
    <xf numFmtId="9" fontId="51" fillId="0" borderId="0" applyFont="0" applyFill="0" applyBorder="0" applyAlignment="0" applyProtection="0">
      <alignment vertical="center"/>
    </xf>
    <xf numFmtId="0" fontId="72" fillId="0" borderId="0"/>
    <xf numFmtId="0" fontId="73" fillId="0" borderId="15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201" fontId="51" fillId="0" borderId="0" applyFont="0" applyFill="0" applyBorder="0" applyAlignment="0" applyProtection="0"/>
    <xf numFmtId="0" fontId="50" fillId="0" borderId="0"/>
    <xf numFmtId="0" fontId="58" fillId="19" borderId="0" applyNumberFormat="0" applyBorder="0" applyAlignment="0" applyProtection="0">
      <alignment vertical="center"/>
    </xf>
    <xf numFmtId="0" fontId="65" fillId="0" borderId="16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51" fillId="20" borderId="0" applyNumberFormat="0" applyBorder="0" applyAlignment="0" applyProtection="0"/>
    <xf numFmtId="0" fontId="58" fillId="21" borderId="0" applyNumberFormat="0" applyBorder="0" applyAlignment="0" applyProtection="0">
      <alignment vertical="center"/>
    </xf>
    <xf numFmtId="0" fontId="74" fillId="22" borderId="17" applyNumberFormat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50" fillId="0" borderId="0"/>
    <xf numFmtId="0" fontId="75" fillId="23" borderId="11" applyNumberFormat="0" applyAlignment="0" applyProtection="0">
      <alignment vertical="center"/>
    </xf>
    <xf numFmtId="0" fontId="50" fillId="0" borderId="0"/>
    <xf numFmtId="0" fontId="51" fillId="0" borderId="0"/>
    <xf numFmtId="0" fontId="76" fillId="22" borderId="10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77" fillId="25" borderId="18" applyNumberFormat="0" applyAlignment="0" applyProtection="0">
      <alignment vertical="center"/>
    </xf>
    <xf numFmtId="198" fontId="0" fillId="0" borderId="0" applyFill="0" applyBorder="0" applyAlignment="0"/>
    <xf numFmtId="0" fontId="55" fillId="12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204" fontId="0" fillId="0" borderId="0" applyFont="0" applyFill="0" applyBorder="0" applyAlignment="0" applyProtection="0"/>
    <xf numFmtId="0" fontId="67" fillId="17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55" fillId="12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50" fillId="0" borderId="0"/>
    <xf numFmtId="188" fontId="0" fillId="0" borderId="0" applyFill="0" applyBorder="0" applyAlignment="0"/>
    <xf numFmtId="0" fontId="79" fillId="24" borderId="0" applyNumberFormat="0" applyBorder="0" applyAlignment="0" applyProtection="0">
      <alignment vertical="center"/>
    </xf>
    <xf numFmtId="0" fontId="80" fillId="0" borderId="20" applyNumberFormat="0" applyFill="0" applyAlignment="0" applyProtection="0">
      <alignment vertical="center"/>
    </xf>
    <xf numFmtId="0" fontId="81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3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51" fillId="0" borderId="0">
      <alignment vertical="center"/>
    </xf>
    <xf numFmtId="0" fontId="58" fillId="32" borderId="0" applyNumberFormat="0" applyBorder="0" applyAlignment="0" applyProtection="0">
      <alignment vertical="center"/>
    </xf>
    <xf numFmtId="188" fontId="0" fillId="0" borderId="0" applyFill="0" applyBorder="0" applyAlignment="0"/>
    <xf numFmtId="0" fontId="46" fillId="33" borderId="0" applyNumberFormat="0" applyBorder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5" fillId="0" borderId="0">
      <alignment vertical="top"/>
    </xf>
    <xf numFmtId="0" fontId="46" fillId="34" borderId="0" applyNumberFormat="0" applyBorder="0" applyAlignment="0" applyProtection="0">
      <alignment vertical="center"/>
    </xf>
    <xf numFmtId="0" fontId="86" fillId="3" borderId="23"/>
    <xf numFmtId="187" fontId="87" fillId="0" borderId="0" applyFont="0" applyFill="0" applyBorder="0" applyAlignment="0" applyProtection="0"/>
    <xf numFmtId="0" fontId="88" fillId="9" borderId="24" applyNumberFormat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0" fillId="0" borderId="0"/>
    <xf numFmtId="0" fontId="58" fillId="37" borderId="0" applyNumberFormat="0" applyBorder="0" applyAlignment="0" applyProtection="0">
      <alignment vertical="center"/>
    </xf>
    <xf numFmtId="0" fontId="89" fillId="0" borderId="0" applyNumberFormat="0" applyFont="0" applyFill="0" applyBorder="0" applyAlignment="0" applyProtection="0">
      <alignment horizontal="left"/>
    </xf>
    <xf numFmtId="0" fontId="58" fillId="38" borderId="0" applyNumberFormat="0" applyBorder="0" applyAlignment="0" applyProtection="0">
      <alignment vertical="center"/>
    </xf>
    <xf numFmtId="0" fontId="0" fillId="0" borderId="0"/>
    <xf numFmtId="0" fontId="46" fillId="39" borderId="0" applyNumberFormat="0" applyBorder="0" applyAlignment="0" applyProtection="0">
      <alignment vertical="center"/>
    </xf>
    <xf numFmtId="0" fontId="51" fillId="0" borderId="0"/>
    <xf numFmtId="0" fontId="90" fillId="9" borderId="11" applyNumberFormat="0" applyAlignment="0" applyProtection="0">
      <alignment vertical="center"/>
    </xf>
    <xf numFmtId="0" fontId="0" fillId="0" borderId="0"/>
    <xf numFmtId="0" fontId="51" fillId="0" borderId="0"/>
    <xf numFmtId="0" fontId="46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208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1" fillId="0" borderId="0" applyNumberFormat="0" applyFont="0" applyFill="0" applyBorder="0" applyAlignment="0">
      <alignment horizontal="center" vertical="center"/>
    </xf>
    <xf numFmtId="0" fontId="67" fillId="17" borderId="0" applyNumberFormat="0" applyBorder="0" applyAlignment="0" applyProtection="0">
      <alignment vertical="center"/>
    </xf>
    <xf numFmtId="0" fontId="91" fillId="45" borderId="0" applyNumberFormat="0" applyBorder="0" applyAlignment="0" applyProtection="0">
      <alignment vertical="center"/>
    </xf>
    <xf numFmtId="208" fontId="0" fillId="0" borderId="0">
      <protection locked="0"/>
    </xf>
    <xf numFmtId="0" fontId="92" fillId="24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185" fontId="50" fillId="0" borderId="0" applyFont="0" applyFill="0" applyBorder="0" applyAlignment="0" applyProtection="0"/>
    <xf numFmtId="0" fontId="72" fillId="0" borderId="0"/>
    <xf numFmtId="0" fontId="58" fillId="4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38" fontId="94" fillId="0" borderId="0" applyFont="0" applyFill="0" applyBorder="0" applyAlignment="0" applyProtection="0"/>
    <xf numFmtId="0" fontId="67" fillId="4" borderId="0" applyNumberFormat="0" applyBorder="0" applyAlignment="0" applyProtection="0">
      <alignment vertical="center"/>
    </xf>
    <xf numFmtId="0" fontId="0" fillId="0" borderId="0"/>
    <xf numFmtId="179" fontId="0" fillId="0" borderId="0" applyFill="0" applyBorder="0" applyAlignment="0"/>
    <xf numFmtId="0" fontId="0" fillId="0" borderId="0"/>
    <xf numFmtId="210" fontId="94" fillId="0" borderId="0" applyFont="0" applyFill="0" applyBorder="0" applyAlignment="0" applyProtection="0"/>
    <xf numFmtId="194" fontId="0" fillId="0" borderId="0"/>
    <xf numFmtId="0" fontId="51" fillId="0" borderId="0"/>
    <xf numFmtId="0" fontId="51" fillId="12" borderId="0" applyNumberFormat="0" applyBorder="0" applyAlignment="0" applyProtection="0">
      <alignment vertical="center"/>
    </xf>
    <xf numFmtId="0" fontId="51" fillId="18" borderId="14">
      <protection locked="0"/>
    </xf>
    <xf numFmtId="0" fontId="0" fillId="0" borderId="0"/>
    <xf numFmtId="0" fontId="55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0" fillId="0" borderId="0"/>
    <xf numFmtId="0" fontId="51" fillId="0" borderId="0"/>
    <xf numFmtId="0" fontId="95" fillId="45" borderId="0" applyNumberFormat="0" applyBorder="0" applyAlignment="0" applyProtection="0">
      <alignment vertical="center"/>
    </xf>
    <xf numFmtId="0" fontId="51" fillId="0" borderId="0"/>
    <xf numFmtId="0" fontId="51" fillId="0" borderId="0" applyFont="0" applyFill="0" applyBorder="0" applyAlignment="0" applyProtection="0"/>
    <xf numFmtId="0" fontId="54" fillId="7" borderId="0" applyNumberFormat="0" applyBorder="0" applyAlignment="0" applyProtection="0"/>
    <xf numFmtId="207" fontId="0" fillId="0" borderId="0" applyFont="0" applyFill="0" applyBorder="0" applyAlignment="0" applyProtection="0"/>
    <xf numFmtId="0" fontId="10" fillId="0" borderId="0">
      <alignment vertical="center"/>
    </xf>
    <xf numFmtId="0" fontId="51" fillId="0" borderId="0" applyFont="0" applyFill="0" applyBorder="0" applyAlignment="0" applyProtection="0"/>
    <xf numFmtId="0" fontId="51" fillId="0" borderId="0">
      <alignment vertical="center"/>
    </xf>
    <xf numFmtId="10" fontId="69" fillId="0" borderId="0" applyFont="0" applyFill="0" applyBorder="0" applyAlignment="0" applyProtection="0"/>
    <xf numFmtId="40" fontId="94" fillId="0" borderId="0" applyFont="0" applyFill="0" applyBorder="0" applyAlignment="0" applyProtection="0"/>
    <xf numFmtId="0" fontId="96" fillId="0" borderId="0" applyNumberFormat="0" applyFill="0">
      <alignment horizontal="left" vertical="center"/>
    </xf>
    <xf numFmtId="192" fontId="50" fillId="0" borderId="0" applyFont="0" applyFill="0" applyBorder="0" applyAlignment="0" applyProtection="0"/>
    <xf numFmtId="0" fontId="0" fillId="0" borderId="0"/>
    <xf numFmtId="0" fontId="51" fillId="17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  <xf numFmtId="204" fontId="50" fillId="0" borderId="0" applyFont="0" applyFill="0" applyBorder="0" applyAlignment="0" applyProtection="0"/>
    <xf numFmtId="0" fontId="97" fillId="0" borderId="0" applyNumberFormat="0" applyFill="0" applyBorder="0" applyAlignment="0" applyProtection="0"/>
    <xf numFmtId="0" fontId="51" fillId="0" borderId="0" applyFill="0" applyBorder="0" applyAlignment="0"/>
    <xf numFmtId="0" fontId="10" fillId="0" borderId="0">
      <alignment vertical="center"/>
    </xf>
    <xf numFmtId="0" fontId="0" fillId="0" borderId="0"/>
    <xf numFmtId="49" fontId="98" fillId="0" borderId="0" applyProtection="0">
      <alignment horizontal="left"/>
    </xf>
    <xf numFmtId="0" fontId="0" fillId="0" borderId="0">
      <protection locked="0"/>
    </xf>
    <xf numFmtId="0" fontId="55" fillId="12" borderId="0" applyNumberFormat="0" applyBorder="0" applyAlignment="0" applyProtection="0">
      <alignment vertical="center"/>
    </xf>
    <xf numFmtId="0" fontId="99" fillId="0" borderId="5">
      <alignment horizontal="left" vertical="center"/>
    </xf>
    <xf numFmtId="0" fontId="100" fillId="0" borderId="0" applyNumberFormat="0" applyFill="0" applyBorder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59" fillId="0" borderId="0"/>
    <xf numFmtId="0" fontId="10" fillId="14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0" fillId="0" borderId="0"/>
    <xf numFmtId="0" fontId="54" fillId="7" borderId="0" applyNumberFormat="0" applyBorder="0" applyAlignment="0" applyProtection="0"/>
    <xf numFmtId="0" fontId="67" fillId="17" borderId="0" applyNumberFormat="0" applyBorder="0" applyAlignment="0" applyProtection="0">
      <alignment vertical="center"/>
    </xf>
    <xf numFmtId="0" fontId="51" fillId="0" borderId="0"/>
    <xf numFmtId="0" fontId="50" fillId="0" borderId="0"/>
    <xf numFmtId="0" fontId="0" fillId="0" borderId="0">
      <protection locked="0"/>
    </xf>
    <xf numFmtId="189" fontId="51" fillId="0" borderId="0" applyFont="0" applyFill="0" applyBorder="0" applyAlignment="0" applyProtection="0"/>
    <xf numFmtId="0" fontId="0" fillId="0" borderId="0"/>
    <xf numFmtId="0" fontId="59" fillId="0" borderId="0"/>
    <xf numFmtId="0" fontId="72" fillId="0" borderId="0"/>
    <xf numFmtId="0" fontId="51" fillId="0" borderId="0">
      <alignment vertical="center"/>
    </xf>
    <xf numFmtId="0" fontId="59" fillId="0" borderId="0"/>
    <xf numFmtId="38" fontId="102" fillId="0" borderId="0"/>
    <xf numFmtId="0" fontId="72" fillId="0" borderId="0"/>
    <xf numFmtId="188" fontId="0" fillId="0" borderId="0" applyFill="0" applyBorder="0" applyAlignment="0"/>
    <xf numFmtId="0" fontId="59" fillId="0" borderId="0"/>
    <xf numFmtId="182" fontId="0" fillId="0" borderId="0" applyFill="0" applyBorder="0" applyAlignment="0"/>
    <xf numFmtId="0" fontId="0" fillId="0" borderId="0"/>
    <xf numFmtId="9" fontId="51" fillId="0" borderId="0" applyFont="0" applyFill="0" applyBorder="0" applyAlignment="0" applyProtection="0">
      <alignment vertical="center"/>
    </xf>
    <xf numFmtId="40" fontId="89" fillId="0" borderId="0" applyFont="0" applyFill="0" applyBorder="0" applyAlignment="0" applyProtection="0"/>
    <xf numFmtId="0" fontId="55" fillId="12" borderId="0" applyNumberFormat="0" applyBorder="0" applyAlignment="0" applyProtection="0">
      <alignment vertical="center"/>
    </xf>
    <xf numFmtId="0" fontId="0" fillId="0" borderId="0"/>
    <xf numFmtId="0" fontId="72" fillId="0" borderId="0"/>
    <xf numFmtId="0" fontId="59" fillId="0" borderId="0"/>
    <xf numFmtId="0" fontId="59" fillId="0" borderId="0"/>
    <xf numFmtId="0" fontId="51" fillId="0" borderId="0">
      <alignment vertical="center"/>
    </xf>
    <xf numFmtId="0" fontId="51" fillId="0" borderId="0">
      <alignment vertical="center"/>
    </xf>
    <xf numFmtId="0" fontId="103" fillId="0" borderId="1">
      <alignment horizontal="center"/>
    </xf>
    <xf numFmtId="0" fontId="59" fillId="0" borderId="0"/>
    <xf numFmtId="0" fontId="104" fillId="4" borderId="0" applyNumberFormat="0" applyBorder="0" applyAlignment="0" applyProtection="0">
      <alignment vertical="center"/>
    </xf>
    <xf numFmtId="194" fontId="0" fillId="0" borderId="0"/>
    <xf numFmtId="0" fontId="0" fillId="0" borderId="0"/>
    <xf numFmtId="0" fontId="51" fillId="0" borderId="0"/>
    <xf numFmtId="0" fontId="59" fillId="0" borderId="0"/>
    <xf numFmtId="0" fontId="59" fillId="0" borderId="0"/>
    <xf numFmtId="0" fontId="0" fillId="0" borderId="0"/>
    <xf numFmtId="0" fontId="50" fillId="0" borderId="0"/>
    <xf numFmtId="0" fontId="59" fillId="0" borderId="0"/>
    <xf numFmtId="0" fontId="64" fillId="12" borderId="0" applyNumberFormat="0" applyBorder="0" applyAlignment="0" applyProtection="0">
      <alignment vertical="center"/>
    </xf>
    <xf numFmtId="194" fontId="0" fillId="0" borderId="0"/>
    <xf numFmtId="0" fontId="105" fillId="0" borderId="0"/>
    <xf numFmtId="0" fontId="50" fillId="0" borderId="0"/>
    <xf numFmtId="0" fontId="0" fillId="0" borderId="0"/>
    <xf numFmtId="0" fontId="67" fillId="1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72" fillId="0" borderId="0"/>
    <xf numFmtId="0" fontId="10" fillId="12" borderId="0" applyNumberFormat="0" applyBorder="0" applyAlignment="0" applyProtection="0">
      <alignment vertical="center"/>
    </xf>
    <xf numFmtId="0" fontId="0" fillId="0" borderId="0"/>
    <xf numFmtId="0" fontId="59" fillId="0" borderId="0"/>
    <xf numFmtId="0" fontId="51" fillId="0" borderId="0">
      <alignment vertical="center"/>
    </xf>
    <xf numFmtId="0" fontId="0" fillId="0" borderId="0">
      <protection locked="0"/>
    </xf>
    <xf numFmtId="0" fontId="55" fillId="12" borderId="0" applyNumberFormat="0" applyBorder="0" applyAlignment="0" applyProtection="0">
      <alignment vertical="center"/>
    </xf>
    <xf numFmtId="190" fontId="50" fillId="0" borderId="0" applyFont="0" applyFill="0" applyBorder="0" applyAlignment="0" applyProtection="0"/>
    <xf numFmtId="10" fontId="87" fillId="0" borderId="0" applyFont="0" applyFill="0" applyBorder="0" applyAlignment="0" applyProtection="0"/>
    <xf numFmtId="0" fontId="59" fillId="0" borderId="0"/>
    <xf numFmtId="38" fontId="106" fillId="9" borderId="0" applyNumberFormat="0" applyBorder="0" applyAlignment="0" applyProtection="0"/>
    <xf numFmtId="0" fontId="50" fillId="0" borderId="0">
      <protection locked="0"/>
    </xf>
    <xf numFmtId="0" fontId="107" fillId="0" borderId="25">
      <alignment horizontal="center"/>
    </xf>
    <xf numFmtId="0" fontId="108" fillId="0" borderId="26" applyNumberFormat="0" applyFill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59" fillId="0" borderId="0"/>
    <xf numFmtId="0" fontId="59" fillId="0" borderId="0"/>
    <xf numFmtId="0" fontId="0" fillId="0" borderId="0"/>
    <xf numFmtId="0" fontId="0" fillId="0" borderId="0"/>
    <xf numFmtId="0" fontId="59" fillId="0" borderId="0"/>
    <xf numFmtId="0" fontId="109" fillId="49" borderId="0" applyNumberFormat="0" applyBorder="0" applyAlignment="0" applyProtection="0"/>
    <xf numFmtId="0" fontId="0" fillId="0" borderId="0"/>
    <xf numFmtId="0" fontId="51" fillId="0" borderId="0" applyNumberFormat="0" applyFill="0" applyBorder="0" applyAlignment="0" applyProtection="0"/>
    <xf numFmtId="0" fontId="85" fillId="0" borderId="0">
      <alignment vertical="top"/>
    </xf>
    <xf numFmtId="0" fontId="110" fillId="17" borderId="0" applyNumberFormat="0" applyBorder="0" applyAlignment="0" applyProtection="0">
      <alignment vertical="center"/>
    </xf>
    <xf numFmtId="0" fontId="50" fillId="0" borderId="0"/>
    <xf numFmtId="0" fontId="0" fillId="0" borderId="0">
      <protection locked="0"/>
    </xf>
    <xf numFmtId="0" fontId="92" fillId="12" borderId="0" applyNumberFormat="0" applyBorder="0" applyAlignment="0" applyProtection="0">
      <alignment vertical="center"/>
    </xf>
    <xf numFmtId="0" fontId="0" fillId="0" borderId="0"/>
    <xf numFmtId="0" fontId="67" fillId="17" borderId="0" applyNumberFormat="0" applyBorder="0" applyAlignment="0" applyProtection="0">
      <alignment vertical="center"/>
    </xf>
    <xf numFmtId="0" fontId="111" fillId="50" borderId="0" applyNumberFormat="0" applyBorder="0" applyAlignment="0" applyProtection="0">
      <alignment vertical="center"/>
    </xf>
    <xf numFmtId="0" fontId="0" fillId="0" borderId="0">
      <protection locked="0"/>
    </xf>
    <xf numFmtId="0" fontId="51" fillId="18" borderId="14">
      <protection locked="0"/>
    </xf>
    <xf numFmtId="0" fontId="50" fillId="0" borderId="0"/>
    <xf numFmtId="0" fontId="50" fillId="0" borderId="0"/>
    <xf numFmtId="0" fontId="0" fillId="0" borderId="0"/>
    <xf numFmtId="40" fontId="112" fillId="0" borderId="0" applyBorder="0">
      <alignment horizontal="right"/>
    </xf>
    <xf numFmtId="208" fontId="0" fillId="0" borderId="0">
      <protection locked="0"/>
    </xf>
    <xf numFmtId="203" fontId="0" fillId="0" borderId="0" applyFill="0" applyBorder="0" applyAlignment="0"/>
    <xf numFmtId="0" fontId="0" fillId="0" borderId="0">
      <protection locked="0"/>
    </xf>
    <xf numFmtId="0" fontId="72" fillId="0" borderId="0"/>
    <xf numFmtId="0" fontId="44" fillId="51" borderId="0" applyNumberFormat="0" applyBorder="0" applyAlignment="0" applyProtection="0"/>
    <xf numFmtId="0" fontId="0" fillId="0" borderId="0">
      <protection locked="0"/>
    </xf>
    <xf numFmtId="0" fontId="10" fillId="0" borderId="0">
      <alignment vertical="center"/>
    </xf>
    <xf numFmtId="0" fontId="0" fillId="0" borderId="0"/>
    <xf numFmtId="0" fontId="113" fillId="12" borderId="0" applyNumberFormat="0" applyBorder="0" applyAlignment="0" applyProtection="0">
      <alignment vertical="center"/>
    </xf>
    <xf numFmtId="0" fontId="85" fillId="0" borderId="0">
      <alignment vertical="top"/>
    </xf>
    <xf numFmtId="0" fontId="72" fillId="0" borderId="0"/>
    <xf numFmtId="0" fontId="114" fillId="0" borderId="0" applyNumberFormat="0" applyFont="0" applyFill="0" applyBorder="0" applyProtection="0">
      <alignment horizontal="center" vertical="center" wrapText="1"/>
    </xf>
    <xf numFmtId="0" fontId="51" fillId="0" borderId="0"/>
    <xf numFmtId="0" fontId="51" fillId="0" borderId="0"/>
    <xf numFmtId="0" fontId="0" fillId="0" borderId="0"/>
    <xf numFmtId="43" fontId="0" fillId="0" borderId="0" applyFont="0" applyFill="0" applyBorder="0" applyAlignment="0" applyProtection="0"/>
    <xf numFmtId="194" fontId="0" fillId="0" borderId="0"/>
    <xf numFmtId="0" fontId="115" fillId="0" borderId="27" applyNumberFormat="0" applyFill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51" fillId="0" borderId="0"/>
    <xf numFmtId="0" fontId="0" fillId="0" borderId="0"/>
    <xf numFmtId="0" fontId="49" fillId="52" borderId="0" applyNumberFormat="0" applyBorder="0" applyAlignment="0" applyProtection="0"/>
    <xf numFmtId="0" fontId="10" fillId="0" borderId="0">
      <alignment vertical="center"/>
    </xf>
    <xf numFmtId="49" fontId="51" fillId="0" borderId="0" applyFont="0" applyFill="0" applyBorder="0" applyAlignment="0" applyProtection="0"/>
    <xf numFmtId="208" fontId="0" fillId="0" borderId="0">
      <protection locked="0"/>
    </xf>
    <xf numFmtId="0" fontId="72" fillId="0" borderId="0"/>
    <xf numFmtId="0" fontId="84" fillId="0" borderId="22" applyNumberFormat="0" applyFill="0" applyAlignment="0" applyProtection="0">
      <alignment vertical="center"/>
    </xf>
    <xf numFmtId="214" fontId="69" fillId="0" borderId="0" applyFont="0" applyFill="0" applyBorder="0" applyAlignment="0" applyProtection="0"/>
    <xf numFmtId="9" fontId="116" fillId="0" borderId="0" applyFont="0" applyFill="0" applyBorder="0" applyAlignment="0" applyProtection="0"/>
    <xf numFmtId="0" fontId="117" fillId="53" borderId="28" applyNumberFormat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72" fillId="0" borderId="0"/>
    <xf numFmtId="209" fontId="98" fillId="0" borderId="0" applyFill="0" applyBorder="0" applyProtection="0">
      <alignment horizontal="right"/>
    </xf>
    <xf numFmtId="0" fontId="0" fillId="0" borderId="0"/>
    <xf numFmtId="0" fontId="51" fillId="0" borderId="0">
      <alignment vertical="center"/>
    </xf>
    <xf numFmtId="0" fontId="50" fillId="0" borderId="0">
      <protection locked="0"/>
    </xf>
    <xf numFmtId="0" fontId="50" fillId="0" borderId="0">
      <protection locked="0"/>
    </xf>
    <xf numFmtId="39" fontId="69" fillId="0" borderId="0" applyFont="0" applyFill="0" applyBorder="0" applyAlignment="0" applyProtection="0"/>
    <xf numFmtId="0" fontId="10" fillId="17" borderId="0" applyNumberFormat="0" applyBorder="0" applyAlignment="0" applyProtection="0">
      <alignment vertical="center"/>
    </xf>
    <xf numFmtId="0" fontId="51" fillId="0" borderId="0"/>
    <xf numFmtId="0" fontId="50" fillId="0" borderId="0">
      <protection locked="0"/>
    </xf>
    <xf numFmtId="0" fontId="118" fillId="0" borderId="0"/>
    <xf numFmtId="0" fontId="44" fillId="17" borderId="0" applyNumberFormat="0" applyBorder="0" applyAlignment="0" applyProtection="0">
      <alignment vertical="center"/>
    </xf>
    <xf numFmtId="0" fontId="119" fillId="18" borderId="14">
      <protection locked="0"/>
    </xf>
    <xf numFmtId="0" fontId="72" fillId="0" borderId="0"/>
    <xf numFmtId="0" fontId="120" fillId="0" borderId="29" applyNumberFormat="0" applyFill="0" applyAlignment="0" applyProtection="0">
      <alignment vertical="center"/>
    </xf>
    <xf numFmtId="0" fontId="10" fillId="0" borderId="0">
      <alignment vertical="center"/>
    </xf>
    <xf numFmtId="208" fontId="0" fillId="0" borderId="0">
      <protection locked="0"/>
    </xf>
    <xf numFmtId="0" fontId="114" fillId="0" borderId="0"/>
    <xf numFmtId="0" fontId="0" fillId="0" borderId="0"/>
    <xf numFmtId="0" fontId="0" fillId="0" borderId="0"/>
    <xf numFmtId="0" fontId="49" fillId="54" borderId="0" applyNumberFormat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49" fontId="51" fillId="0" borderId="0" applyFont="0" applyFill="0" applyBorder="0" applyAlignment="0" applyProtection="0"/>
    <xf numFmtId="0" fontId="114" fillId="0" borderId="0"/>
    <xf numFmtId="49" fontId="51" fillId="0" borderId="0" applyFont="0" applyFill="0" applyBorder="0" applyAlignment="0" applyProtection="0"/>
    <xf numFmtId="49" fontId="51" fillId="0" borderId="0" applyFont="0" applyFill="0" applyBorder="0" applyAlignment="0" applyProtection="0"/>
    <xf numFmtId="208" fontId="0" fillId="0" borderId="0">
      <protection locked="0"/>
    </xf>
    <xf numFmtId="49" fontId="0" fillId="0" borderId="0" applyFont="0" applyFill="0" applyBorder="0" applyAlignment="0" applyProtection="0"/>
    <xf numFmtId="0" fontId="104" fillId="4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121" fillId="0" borderId="26" applyNumberFormat="0" applyFill="0" applyAlignment="0" applyProtection="0">
      <alignment vertical="center"/>
    </xf>
    <xf numFmtId="0" fontId="50" fillId="0" borderId="0"/>
    <xf numFmtId="43" fontId="0" fillId="0" borderId="0" applyFont="0" applyFill="0" applyBorder="0" applyAlignment="0" applyProtection="0"/>
    <xf numFmtId="0" fontId="72" fillId="0" borderId="0"/>
    <xf numFmtId="0" fontId="51" fillId="18" borderId="14">
      <protection locked="0"/>
    </xf>
    <xf numFmtId="0" fontId="72" fillId="0" borderId="0"/>
    <xf numFmtId="0" fontId="50" fillId="0" borderId="0"/>
    <xf numFmtId="0" fontId="0" fillId="0" borderId="0"/>
    <xf numFmtId="0" fontId="50" fillId="0" borderId="0" applyNumberFormat="0" applyFill="0" applyBorder="0" applyAlignment="0" applyProtection="0"/>
    <xf numFmtId="0" fontId="103" fillId="0" borderId="0">
      <alignment horizontal="center" vertical="center"/>
    </xf>
    <xf numFmtId="0" fontId="0" fillId="0" borderId="0"/>
    <xf numFmtId="0" fontId="10" fillId="0" borderId="0"/>
    <xf numFmtId="0" fontId="50" fillId="0" borderId="0"/>
    <xf numFmtId="0" fontId="44" fillId="51" borderId="0" applyNumberFormat="0" applyBorder="0" applyAlignment="0" applyProtection="0"/>
    <xf numFmtId="0" fontId="0" fillId="0" borderId="0"/>
    <xf numFmtId="0" fontId="50" fillId="0" borderId="0"/>
    <xf numFmtId="182" fontId="0" fillId="0" borderId="0" applyFill="0" applyBorder="0" applyAlignment="0"/>
    <xf numFmtId="0" fontId="51" fillId="0" borderId="0"/>
    <xf numFmtId="0" fontId="50" fillId="0" borderId="0"/>
    <xf numFmtId="0" fontId="49" fillId="54" borderId="0" applyNumberFormat="0" applyBorder="0" applyAlignment="0" applyProtection="0"/>
    <xf numFmtId="0" fontId="79" fillId="24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51" fillId="0" borderId="0"/>
    <xf numFmtId="0" fontId="67" fillId="4" borderId="0" applyNumberFormat="0" applyBorder="0" applyAlignment="0" applyProtection="0">
      <alignment vertical="center"/>
    </xf>
    <xf numFmtId="0" fontId="51" fillId="0" borderId="0" applyFont="0" applyFill="0" applyBorder="0" applyAlignment="0" applyProtection="0"/>
    <xf numFmtId="0" fontId="114" fillId="0" borderId="0"/>
    <xf numFmtId="0" fontId="49" fillId="56" borderId="0" applyNumberFormat="0" applyBorder="0" applyAlignment="0" applyProtection="0"/>
    <xf numFmtId="0" fontId="85" fillId="0" borderId="0">
      <alignment vertical="top"/>
    </xf>
    <xf numFmtId="0" fontId="0" fillId="0" borderId="0"/>
    <xf numFmtId="0" fontId="40" fillId="48" borderId="0" applyNumberFormat="0" applyBorder="0" applyAlignment="0" applyProtection="0">
      <alignment vertical="center"/>
    </xf>
    <xf numFmtId="0" fontId="114" fillId="0" borderId="0"/>
    <xf numFmtId="0" fontId="72" fillId="0" borderId="0"/>
    <xf numFmtId="0" fontId="50" fillId="0" borderId="0"/>
    <xf numFmtId="0" fontId="40" fillId="23" borderId="0" applyNumberFormat="0" applyBorder="0" applyAlignment="0" applyProtection="0">
      <alignment vertical="center"/>
    </xf>
    <xf numFmtId="0" fontId="50" fillId="0" borderId="0"/>
    <xf numFmtId="0" fontId="0" fillId="0" borderId="0"/>
    <xf numFmtId="0" fontId="50" fillId="0" borderId="0"/>
    <xf numFmtId="0" fontId="50" fillId="0" borderId="0"/>
    <xf numFmtId="0" fontId="111" fillId="57" borderId="0" applyNumberFormat="0" applyBorder="0" applyAlignment="0" applyProtection="0">
      <alignment vertical="center"/>
    </xf>
    <xf numFmtId="9" fontId="98" fillId="0" borderId="0" applyFont="0" applyFill="0" applyBorder="0" applyAlignment="0" applyProtection="0"/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50" fillId="0" borderId="0"/>
    <xf numFmtId="0" fontId="50" fillId="0" borderId="0"/>
    <xf numFmtId="0" fontId="40" fillId="24" borderId="0" applyNumberFormat="0" applyBorder="0" applyAlignment="0" applyProtection="0">
      <alignment vertical="center"/>
    </xf>
    <xf numFmtId="215" fontId="0" fillId="0" borderId="0" applyFont="0" applyFill="0" applyBorder="0" applyAlignment="0" applyProtection="0"/>
    <xf numFmtId="0" fontId="0" fillId="0" borderId="0"/>
    <xf numFmtId="0" fontId="50" fillId="0" borderId="0"/>
    <xf numFmtId="0" fontId="0" fillId="0" borderId="0"/>
    <xf numFmtId="207" fontId="0" fillId="0" borderId="0" applyFont="0" applyFill="0" applyBorder="0" applyAlignment="0" applyProtection="0"/>
    <xf numFmtId="4" fontId="122" fillId="0" borderId="0">
      <alignment horizontal="right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5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217" fontId="98" fillId="0" borderId="0"/>
    <xf numFmtId="0" fontId="0" fillId="0" borderId="0">
      <protection locked="0"/>
    </xf>
    <xf numFmtId="0" fontId="51" fillId="0" borderId="0">
      <alignment vertical="center"/>
    </xf>
    <xf numFmtId="180" fontId="98" fillId="0" borderId="0" applyFill="0" applyBorder="0" applyProtection="0">
      <alignment horizontal="right"/>
    </xf>
    <xf numFmtId="0" fontId="95" fillId="45" borderId="0" applyNumberFormat="0" applyBorder="0" applyAlignment="0" applyProtection="0">
      <alignment vertical="center"/>
    </xf>
    <xf numFmtId="0" fontId="0" fillId="0" borderId="0">
      <protection locked="0"/>
    </xf>
    <xf numFmtId="208" fontId="0" fillId="0" borderId="0">
      <protection locked="0"/>
    </xf>
    <xf numFmtId="0" fontId="0" fillId="0" borderId="0">
      <protection locked="0"/>
    </xf>
    <xf numFmtId="0" fontId="62" fillId="59" borderId="0" applyNumberFormat="0" applyBorder="0" applyAlignment="0" applyProtection="0">
      <alignment vertical="center"/>
    </xf>
    <xf numFmtId="0" fontId="111" fillId="60" borderId="0" applyNumberFormat="0" applyBorder="0" applyAlignment="0" applyProtection="0">
      <alignment vertical="center"/>
    </xf>
    <xf numFmtId="0" fontId="0" fillId="0" borderId="0">
      <protection locked="0"/>
    </xf>
    <xf numFmtId="0" fontId="55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213" fontId="89" fillId="0" borderId="0" applyFont="0" applyFill="0" applyBorder="0" applyAlignment="0" applyProtection="0"/>
    <xf numFmtId="182" fontId="0" fillId="0" borderId="0" applyFont="0" applyFill="0" applyBorder="0" applyAlignment="0" applyProtection="0"/>
    <xf numFmtId="0" fontId="64" fillId="12" borderId="0" applyNumberFormat="0" applyBorder="0" applyAlignment="0" applyProtection="0">
      <alignment vertical="center"/>
    </xf>
    <xf numFmtId="202" fontId="50" fillId="0" borderId="0" applyFont="0" applyFill="0" applyBorder="0" applyAlignment="0" applyProtection="0"/>
    <xf numFmtId="0" fontId="0" fillId="0" borderId="0"/>
    <xf numFmtId="0" fontId="0" fillId="0" borderId="0"/>
    <xf numFmtId="0" fontId="51" fillId="0" borderId="0">
      <alignment vertical="center"/>
    </xf>
    <xf numFmtId="0" fontId="0" fillId="0" borderId="0"/>
    <xf numFmtId="0" fontId="10" fillId="14" borderId="0" applyNumberFormat="0" applyBorder="0" applyAlignment="0" applyProtection="0">
      <alignment vertical="center"/>
    </xf>
    <xf numFmtId="0" fontId="0" fillId="0" borderId="0"/>
    <xf numFmtId="0" fontId="106" fillId="61" borderId="1"/>
    <xf numFmtId="0" fontId="110" fillId="17" borderId="0" applyNumberFormat="0" applyBorder="0" applyAlignment="0" applyProtection="0">
      <alignment vertical="center"/>
    </xf>
    <xf numFmtId="0" fontId="0" fillId="0" borderId="0"/>
    <xf numFmtId="0" fontId="1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51" borderId="0" applyNumberFormat="0" applyBorder="0" applyAlignment="0" applyProtection="0"/>
    <xf numFmtId="43" fontId="1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186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72" fillId="0" borderId="0"/>
    <xf numFmtId="0" fontId="55" fillId="12" borderId="0" applyNumberFormat="0" applyBorder="0" applyAlignment="0" applyProtection="0">
      <alignment vertical="center"/>
    </xf>
    <xf numFmtId="0" fontId="0" fillId="0" borderId="0"/>
    <xf numFmtId="0" fontId="50" fillId="0" borderId="0"/>
    <xf numFmtId="0" fontId="0" fillId="0" borderId="0"/>
    <xf numFmtId="0" fontId="50" fillId="0" borderId="0"/>
    <xf numFmtId="0" fontId="0" fillId="0" borderId="0">
      <protection locked="0"/>
    </xf>
    <xf numFmtId="0" fontId="0" fillId="0" borderId="0">
      <protection locked="0"/>
    </xf>
    <xf numFmtId="0" fontId="72" fillId="0" borderId="0"/>
    <xf numFmtId="0" fontId="0" fillId="0" borderId="0"/>
    <xf numFmtId="200" fontId="51" fillId="62" borderId="0"/>
    <xf numFmtId="0" fontId="50" fillId="0" borderId="0"/>
    <xf numFmtId="0" fontId="59" fillId="0" borderId="0"/>
    <xf numFmtId="0" fontId="123" fillId="58" borderId="0" applyNumberFormat="0"/>
    <xf numFmtId="0" fontId="0" fillId="0" borderId="0">
      <protection locked="0"/>
    </xf>
    <xf numFmtId="0" fontId="55" fillId="12" borderId="0" applyNumberFormat="0" applyBorder="0" applyAlignment="0" applyProtection="0">
      <alignment vertical="center"/>
    </xf>
    <xf numFmtId="0" fontId="59" fillId="0" borderId="0"/>
    <xf numFmtId="0" fontId="0" fillId="0" borderId="0">
      <protection locked="0"/>
    </xf>
    <xf numFmtId="0" fontId="0" fillId="0" borderId="0"/>
    <xf numFmtId="0" fontId="10" fillId="0" borderId="0">
      <alignment vertical="center"/>
    </xf>
    <xf numFmtId="0" fontId="111" fillId="59" borderId="0" applyNumberFormat="0" applyBorder="0" applyAlignment="0" applyProtection="0">
      <alignment vertical="center"/>
    </xf>
    <xf numFmtId="0" fontId="50" fillId="0" borderId="0"/>
    <xf numFmtId="0" fontId="0" fillId="0" borderId="0">
      <protection locked="0"/>
    </xf>
    <xf numFmtId="0" fontId="72" fillId="0" borderId="0"/>
    <xf numFmtId="0" fontId="124" fillId="63" borderId="0" applyNumberFormat="0" applyBorder="0" applyAlignment="0" applyProtection="0"/>
    <xf numFmtId="0" fontId="62" fillId="14" borderId="0" applyNumberFormat="0" applyBorder="0" applyAlignment="0" applyProtection="0">
      <alignment vertical="center"/>
    </xf>
    <xf numFmtId="0" fontId="50" fillId="0" borderId="0"/>
    <xf numFmtId="0" fontId="0" fillId="0" borderId="0"/>
    <xf numFmtId="0" fontId="59" fillId="0" borderId="0"/>
    <xf numFmtId="0" fontId="0" fillId="0" borderId="0"/>
    <xf numFmtId="0" fontId="54" fillId="64" borderId="0" applyNumberFormat="0" applyBorder="0" applyAlignment="0" applyProtection="0"/>
    <xf numFmtId="0" fontId="50" fillId="0" borderId="0"/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0" fillId="0" borderId="0"/>
    <xf numFmtId="187" fontId="51" fillId="0" borderId="0" applyFont="0" applyFill="0" applyBorder="0" applyAlignment="0" applyProtection="0"/>
    <xf numFmtId="0" fontId="0" fillId="0" borderId="0">
      <protection locked="0"/>
    </xf>
    <xf numFmtId="0" fontId="72" fillId="0" borderId="0"/>
    <xf numFmtId="0" fontId="51" fillId="17" borderId="0" applyNumberFormat="0" applyBorder="0" applyAlignment="0" applyProtection="0">
      <alignment vertical="center"/>
    </xf>
    <xf numFmtId="184" fontId="125" fillId="0" borderId="0"/>
    <xf numFmtId="0" fontId="50" fillId="0" borderId="0"/>
    <xf numFmtId="0" fontId="85" fillId="0" borderId="0">
      <alignment vertical="top"/>
    </xf>
    <xf numFmtId="0" fontId="0" fillId="0" borderId="0"/>
    <xf numFmtId="0" fontId="59" fillId="0" borderId="0"/>
    <xf numFmtId="0" fontId="51" fillId="0" borderId="0">
      <alignment vertical="center"/>
    </xf>
    <xf numFmtId="0" fontId="54" fillId="65" borderId="0" applyNumberFormat="0" applyBorder="0" applyAlignment="0" applyProtection="0"/>
    <xf numFmtId="0" fontId="50" fillId="0" borderId="0"/>
    <xf numFmtId="0" fontId="0" fillId="0" borderId="0"/>
    <xf numFmtId="0" fontId="72" fillId="0" borderId="0"/>
    <xf numFmtId="0" fontId="50" fillId="0" borderId="0"/>
    <xf numFmtId="0" fontId="54" fillId="11" borderId="0" applyNumberFormat="0" applyBorder="0" applyAlignment="0" applyProtection="0"/>
    <xf numFmtId="0" fontId="55" fillId="12" borderId="0" applyNumberFormat="0" applyBorder="0" applyAlignment="0" applyProtection="0">
      <alignment vertical="center"/>
    </xf>
    <xf numFmtId="0" fontId="50" fillId="0" borderId="0"/>
    <xf numFmtId="0" fontId="51" fillId="0" borderId="0">
      <alignment vertical="center"/>
      <protection locked="0"/>
    </xf>
    <xf numFmtId="0" fontId="106" fillId="9" borderId="1"/>
    <xf numFmtId="0" fontId="0" fillId="0" borderId="0"/>
    <xf numFmtId="0" fontId="0" fillId="0" borderId="0"/>
    <xf numFmtId="0" fontId="0" fillId="0" borderId="0"/>
    <xf numFmtId="0" fontId="111" fillId="20" borderId="0" applyNumberFormat="0" applyBorder="0" applyAlignment="0" applyProtection="0">
      <alignment vertical="center"/>
    </xf>
    <xf numFmtId="0" fontId="0" fillId="0" borderId="0">
      <protection locked="0"/>
    </xf>
    <xf numFmtId="4" fontId="61" fillId="0" borderId="0">
      <alignment horizontal="right"/>
    </xf>
    <xf numFmtId="0" fontId="50" fillId="0" borderId="0"/>
    <xf numFmtId="0" fontId="62" fillId="66" borderId="0" applyNumberFormat="0" applyBorder="0" applyAlignment="0" applyProtection="0">
      <alignment vertical="center"/>
    </xf>
    <xf numFmtId="0" fontId="0" fillId="0" borderId="0"/>
    <xf numFmtId="0" fontId="124" fillId="67" borderId="0" applyNumberFormat="0" applyBorder="0" applyAlignment="0" applyProtection="0"/>
    <xf numFmtId="189" fontId="0" fillId="0" borderId="0" applyFont="0" applyFill="0" applyBorder="0" applyAlignment="0" applyProtection="0"/>
    <xf numFmtId="177" fontId="98" fillId="0" borderId="0" applyFill="0" applyBorder="0" applyProtection="0">
      <alignment horizontal="right"/>
    </xf>
    <xf numFmtId="209" fontId="98" fillId="0" borderId="0" applyFill="0" applyBorder="0" applyProtection="0">
      <alignment horizontal="right"/>
    </xf>
    <xf numFmtId="0" fontId="55" fillId="12" borderId="0" applyNumberFormat="0" applyBorder="0" applyAlignment="0" applyProtection="0">
      <alignment vertical="center"/>
    </xf>
    <xf numFmtId="220" fontId="126" fillId="0" borderId="0" applyFill="0" applyBorder="0" applyProtection="0">
      <alignment horizontal="center"/>
    </xf>
    <xf numFmtId="14" fontId="47" fillId="0" borderId="0">
      <alignment horizontal="center" wrapText="1"/>
      <protection locked="0"/>
    </xf>
    <xf numFmtId="0" fontId="62" fillId="60" borderId="0" applyNumberFormat="0" applyBorder="0" applyAlignment="0" applyProtection="0">
      <alignment vertical="center"/>
    </xf>
    <xf numFmtId="195" fontId="126" fillId="0" borderId="0" applyFill="0" applyBorder="0" applyProtection="0">
      <alignment horizontal="center"/>
    </xf>
    <xf numFmtId="3" fontId="89" fillId="0" borderId="0" applyFont="0" applyFill="0" applyBorder="0" applyAlignment="0" applyProtection="0"/>
    <xf numFmtId="218" fontId="98" fillId="0" borderId="0" applyFill="0" applyBorder="0" applyProtection="0">
      <alignment horizontal="right"/>
    </xf>
    <xf numFmtId="0" fontId="0" fillId="0" borderId="0"/>
    <xf numFmtId="223" fontId="127" fillId="0" borderId="0" applyFill="0" applyBorder="0" applyProtection="0">
      <alignment horizontal="right"/>
    </xf>
    <xf numFmtId="181" fontId="98" fillId="0" borderId="0" applyFill="0" applyBorder="0" applyProtection="0">
      <alignment horizontal="right"/>
    </xf>
    <xf numFmtId="0" fontId="55" fillId="12" borderId="0" applyNumberFormat="0" applyBorder="0" applyAlignment="0" applyProtection="0">
      <alignment vertical="center"/>
    </xf>
    <xf numFmtId="191" fontId="98" fillId="0" borderId="0" applyFill="0" applyBorder="0" applyProtection="0">
      <alignment horizontal="right"/>
    </xf>
    <xf numFmtId="0" fontId="51" fillId="0" borderId="0"/>
    <xf numFmtId="0" fontId="48" fillId="0" borderId="0"/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119" fillId="18" borderId="14">
      <protection locked="0"/>
    </xf>
    <xf numFmtId="0" fontId="4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224" fontId="51" fillId="0" borderId="0" applyFont="0" applyFill="0" applyBorder="0" applyAlignment="0" applyProtection="0"/>
    <xf numFmtId="0" fontId="51" fillId="0" borderId="0">
      <alignment vertical="center"/>
    </xf>
    <xf numFmtId="0" fontId="40" fillId="4" borderId="0" applyNumberFormat="0" applyBorder="0" applyAlignment="0" applyProtection="0">
      <alignment vertical="center"/>
    </xf>
    <xf numFmtId="200" fontId="51" fillId="62" borderId="0"/>
    <xf numFmtId="0" fontId="10" fillId="4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225" fontId="0" fillId="0" borderId="0"/>
    <xf numFmtId="0" fontId="128" fillId="0" borderId="0" applyNumberFormat="0" applyFill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51" fillId="0" borderId="0">
      <alignment vertical="center"/>
    </xf>
    <xf numFmtId="0" fontId="10" fillId="68" borderId="0" applyNumberFormat="0" applyBorder="0" applyAlignment="0" applyProtection="0">
      <alignment vertical="center"/>
    </xf>
    <xf numFmtId="0" fontId="54" fillId="64" borderId="0" applyNumberFormat="0" applyBorder="0" applyAlignment="0" applyProtection="0"/>
    <xf numFmtId="0" fontId="40" fillId="14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37" fontId="87" fillId="0" borderId="0" applyFont="0" applyFill="0" applyBorder="0" applyAlignment="0" applyProtection="0"/>
    <xf numFmtId="0" fontId="10" fillId="24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  <xf numFmtId="0" fontId="62" fillId="6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119" fillId="18" borderId="14">
      <protection locked="0"/>
    </xf>
    <xf numFmtId="0" fontId="113" fillId="12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111" fillId="6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0" borderId="30" applyNumberFormat="0" applyFill="0" applyProtection="0">
      <alignment horizontal="left"/>
    </xf>
    <xf numFmtId="0" fontId="62" fillId="66" borderId="0" applyNumberFormat="0" applyBorder="0" applyAlignment="0" applyProtection="0">
      <alignment vertical="center"/>
    </xf>
    <xf numFmtId="41" fontId="130" fillId="0" borderId="0" applyFont="0" applyFill="0" applyBorder="0" applyAlignment="0" applyProtection="0"/>
    <xf numFmtId="0" fontId="10" fillId="0" borderId="0">
      <alignment vertical="center"/>
    </xf>
    <xf numFmtId="0" fontId="51" fillId="59" borderId="0" applyNumberFormat="0" applyBorder="0" applyAlignment="0" applyProtection="0"/>
    <xf numFmtId="0" fontId="111" fillId="14" borderId="0" applyNumberFormat="0" applyBorder="0" applyAlignment="0" applyProtection="0">
      <alignment vertical="center"/>
    </xf>
    <xf numFmtId="0" fontId="111" fillId="48" borderId="0" applyNumberFormat="0" applyBorder="0" applyAlignment="0" applyProtection="0">
      <alignment vertical="center"/>
    </xf>
    <xf numFmtId="0" fontId="95" fillId="45" borderId="0" applyNumberFormat="0" applyBorder="0" applyAlignment="0" applyProtection="0">
      <alignment vertical="center"/>
    </xf>
    <xf numFmtId="0" fontId="111" fillId="60" borderId="0" applyNumberFormat="0" applyBorder="0" applyAlignment="0" applyProtection="0">
      <alignment vertical="center"/>
    </xf>
    <xf numFmtId="0" fontId="62" fillId="60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111" fillId="59" borderId="0" applyNumberFormat="0" applyBorder="0" applyAlignment="0" applyProtection="0">
      <alignment vertical="center"/>
    </xf>
    <xf numFmtId="0" fontId="62" fillId="59" borderId="0" applyNumberFormat="0" applyBorder="0" applyAlignment="0" applyProtection="0">
      <alignment vertical="center"/>
    </xf>
    <xf numFmtId="183" fontId="87" fillId="0" borderId="0" applyFont="0" applyFill="0" applyBorder="0" applyAlignment="0" applyProtection="0"/>
    <xf numFmtId="0" fontId="62" fillId="50" borderId="0" applyNumberFormat="0" applyBorder="0" applyAlignment="0" applyProtection="0">
      <alignment vertical="center"/>
    </xf>
    <xf numFmtId="0" fontId="72" fillId="0" borderId="0">
      <protection locked="0"/>
    </xf>
    <xf numFmtId="200" fontId="51" fillId="69" borderId="0"/>
    <xf numFmtId="0" fontId="67" fillId="17" borderId="0" applyNumberFormat="0" applyBorder="0" applyAlignment="0" applyProtection="0">
      <alignment vertical="center"/>
    </xf>
    <xf numFmtId="0" fontId="54" fillId="65" borderId="0" applyNumberFormat="0" applyBorder="0" applyAlignment="0" applyProtection="0"/>
    <xf numFmtId="0" fontId="51" fillId="70" borderId="0" applyNumberFormat="0" applyBorder="0" applyAlignment="0" applyProtection="0"/>
    <xf numFmtId="0" fontId="104" fillId="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9" fillId="52" borderId="0" applyNumberFormat="0" applyBorder="0" applyAlignment="0" applyProtection="0"/>
    <xf numFmtId="194" fontId="0" fillId="0" borderId="0"/>
    <xf numFmtId="0" fontId="54" fillId="71" borderId="0" applyNumberFormat="0" applyBorder="0" applyAlignment="0" applyProtection="0"/>
    <xf numFmtId="0" fontId="51" fillId="72" borderId="0" applyNumberFormat="0" applyBorder="0" applyAlignment="0" applyProtection="0"/>
    <xf numFmtId="0" fontId="49" fillId="51" borderId="0" applyNumberFormat="0" applyBorder="0" applyAlignment="0" applyProtection="0"/>
    <xf numFmtId="219" fontId="0" fillId="0" borderId="0" applyFont="0" applyFill="0" applyBorder="0" applyAlignment="0" applyProtection="0"/>
    <xf numFmtId="0" fontId="44" fillId="4" borderId="0" applyNumberFormat="0" applyBorder="0" applyAlignment="0" applyProtection="0">
      <alignment vertical="center"/>
    </xf>
    <xf numFmtId="0" fontId="49" fillId="54" borderId="0" applyNumberFormat="0" applyBorder="0" applyAlignment="0" applyProtection="0"/>
    <xf numFmtId="0" fontId="49" fillId="7" borderId="0" applyNumberFormat="0" applyBorder="0" applyAlignment="0" applyProtection="0"/>
    <xf numFmtId="9" fontId="51" fillId="0" borderId="0" applyFont="0" applyFill="0" applyBorder="0" applyAlignment="0" applyProtection="0">
      <alignment vertical="center"/>
    </xf>
    <xf numFmtId="182" fontId="0" fillId="0" borderId="0" applyFill="0" applyBorder="0" applyAlignment="0"/>
    <xf numFmtId="0" fontId="54" fillId="73" borderId="0" applyNumberFormat="0" applyBorder="0" applyAlignment="0" applyProtection="0"/>
    <xf numFmtId="0" fontId="67" fillId="17" borderId="0" applyNumberFormat="0" applyBorder="0" applyAlignment="0" applyProtection="0">
      <alignment vertical="center"/>
    </xf>
    <xf numFmtId="0" fontId="49" fillId="54" borderId="0" applyNumberFormat="0" applyBorder="0" applyAlignment="0" applyProtection="0"/>
    <xf numFmtId="41" fontId="98" fillId="0" borderId="0" applyFont="0" applyFill="0" applyBorder="0" applyAlignment="0" applyProtection="0"/>
    <xf numFmtId="0" fontId="54" fillId="74" borderId="0" applyNumberFormat="0" applyBorder="0" applyAlignment="0" applyProtection="0"/>
    <xf numFmtId="0" fontId="104" fillId="4" borderId="0" applyNumberFormat="0" applyBorder="0" applyAlignment="0" applyProtection="0">
      <alignment vertical="center"/>
    </xf>
    <xf numFmtId="0" fontId="49" fillId="52" borderId="0" applyNumberFormat="0" applyBorder="0" applyAlignment="0" applyProtection="0"/>
    <xf numFmtId="0" fontId="49" fillId="75" borderId="0" applyNumberFormat="0" applyBorder="0" applyAlignment="0" applyProtection="0"/>
    <xf numFmtId="0" fontId="54" fillId="75" borderId="0" applyNumberFormat="0" applyBorder="0" applyAlignment="0" applyProtection="0"/>
    <xf numFmtId="0" fontId="55" fillId="12" borderId="0" applyNumberFormat="0" applyBorder="0" applyAlignment="0" applyProtection="0">
      <alignment vertical="center"/>
    </xf>
    <xf numFmtId="226" fontId="85" fillId="0" borderId="0" applyFill="0" applyBorder="0" applyAlignment="0"/>
    <xf numFmtId="228" fontId="50" fillId="0" borderId="0" applyFill="0" applyBorder="0" applyAlignment="0"/>
    <xf numFmtId="182" fontId="0" fillId="0" borderId="0" applyFill="0" applyBorder="0" applyAlignment="0"/>
    <xf numFmtId="198" fontId="0" fillId="0" borderId="0" applyFill="0" applyBorder="0" applyAlignment="0"/>
    <xf numFmtId="182" fontId="0" fillId="0" borderId="0" applyFill="0" applyBorder="0" applyAlignment="0"/>
    <xf numFmtId="9" fontId="72" fillId="0" borderId="0" applyFont="0" applyFill="0" applyBorder="0" applyAlignment="0" applyProtection="0"/>
    <xf numFmtId="9" fontId="69" fillId="0" borderId="0" applyFont="0" applyFill="0" applyBorder="0" applyAlignment="0" applyProtection="0"/>
    <xf numFmtId="25" fontId="69" fillId="0" borderId="0" applyFont="0" applyFill="0" applyBorder="0" applyAlignment="0" applyProtection="0"/>
    <xf numFmtId="0" fontId="90" fillId="9" borderId="11" applyNumberFormat="0" applyAlignment="0" applyProtection="0">
      <alignment vertical="center"/>
    </xf>
    <xf numFmtId="0" fontId="131" fillId="53" borderId="28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32" fillId="0" borderId="31" applyNumberFormat="0" applyFill="0" applyProtection="0">
      <alignment horizontal="center"/>
    </xf>
    <xf numFmtId="0" fontId="133" fillId="0" borderId="0" applyFill="0" applyBorder="0">
      <alignment horizontal="right"/>
    </xf>
    <xf numFmtId="0" fontId="55" fillId="12" borderId="0" applyNumberFormat="0" applyBorder="0" applyAlignment="0" applyProtection="0">
      <alignment vertical="center"/>
    </xf>
    <xf numFmtId="0" fontId="50" fillId="0" borderId="0" applyFill="0" applyBorder="0">
      <alignment horizontal="right"/>
    </xf>
    <xf numFmtId="0" fontId="134" fillId="0" borderId="32"/>
    <xf numFmtId="194" fontId="0" fillId="0" borderId="0"/>
    <xf numFmtId="194" fontId="0" fillId="0" borderId="0"/>
    <xf numFmtId="0" fontId="135" fillId="0" borderId="27" applyNumberFormat="0" applyFill="0" applyAlignment="0" applyProtection="0">
      <alignment vertical="center"/>
    </xf>
    <xf numFmtId="194" fontId="0" fillId="0" borderId="0"/>
    <xf numFmtId="0" fontId="0" fillId="0" borderId="0"/>
    <xf numFmtId="41" fontId="0" fillId="0" borderId="0" applyFont="0" applyFill="0" applyBorder="0" applyAlignment="0" applyProtection="0"/>
    <xf numFmtId="188" fontId="0" fillId="0" borderId="0" applyFont="0" applyFill="0" applyBorder="0" applyAlignment="0" applyProtection="0"/>
    <xf numFmtId="0" fontId="59" fillId="0" borderId="0"/>
    <xf numFmtId="211" fontId="98" fillId="0" borderId="0"/>
    <xf numFmtId="227" fontId="87" fillId="0" borderId="0" applyFont="0" applyFill="0" applyBorder="0" applyAlignment="0" applyProtection="0"/>
    <xf numFmtId="188" fontId="0" fillId="0" borderId="0" applyFill="0" applyBorder="0" applyAlignment="0"/>
    <xf numFmtId="39" fontId="87" fillId="0" borderId="0" applyFont="0" applyFill="0" applyBorder="0" applyAlignment="0" applyProtection="0"/>
    <xf numFmtId="0" fontId="55" fillId="1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37" fontId="69" fillId="0" borderId="0" applyFont="0" applyFill="0" applyBorder="0" applyAlignment="0" applyProtection="0"/>
    <xf numFmtId="0" fontId="64" fillId="12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5" fillId="12" borderId="0" applyNumberFormat="0" applyBorder="0" applyAlignment="0" applyProtection="0">
      <alignment vertical="center"/>
    </xf>
    <xf numFmtId="0" fontId="136" fillId="0" borderId="0" applyProtection="0"/>
    <xf numFmtId="229" fontId="50" fillId="0" borderId="0" applyFont="0" applyFill="0" applyBorder="0" applyAlignment="0" applyProtection="0"/>
    <xf numFmtId="188" fontId="0" fillId="0" borderId="0" applyFill="0" applyBorder="0" applyAlignment="0"/>
    <xf numFmtId="0" fontId="67" fillId="17" borderId="0" applyNumberFormat="0" applyBorder="0" applyAlignment="0" applyProtection="0">
      <alignment vertical="center"/>
    </xf>
    <xf numFmtId="178" fontId="98" fillId="0" borderId="0"/>
    <xf numFmtId="0" fontId="137" fillId="0" borderId="0" applyNumberFormat="0" applyAlignment="0">
      <alignment horizontal="left"/>
    </xf>
    <xf numFmtId="0" fontId="55" fillId="12" borderId="0" applyNumberFormat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138" fillId="0" borderId="0" applyNumberFormat="0" applyAlignment="0"/>
    <xf numFmtId="206" fontId="87" fillId="0" borderId="0" applyFont="0" applyFill="0" applyBorder="0" applyAlignment="0" applyProtection="0"/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5" fillId="0" borderId="0" applyFill="0" applyBorder="0" applyAlignment="0"/>
    <xf numFmtId="0" fontId="118" fillId="0" borderId="0"/>
    <xf numFmtId="0" fontId="67" fillId="4" borderId="0" applyNumberFormat="0" applyBorder="0" applyAlignment="0" applyProtection="0">
      <alignment vertical="center"/>
    </xf>
    <xf numFmtId="15" fontId="89" fillId="0" borderId="0"/>
    <xf numFmtId="222" fontId="98" fillId="0" borderId="0"/>
    <xf numFmtId="198" fontId="0" fillId="0" borderId="0" applyFill="0" applyBorder="0" applyAlignment="0"/>
    <xf numFmtId="182" fontId="0" fillId="0" borderId="0" applyFill="0" applyBorder="0" applyAlignment="0"/>
    <xf numFmtId="0" fontId="113" fillId="24" borderId="0" applyNumberFormat="0" applyBorder="0" applyAlignment="0" applyProtection="0">
      <alignment vertical="center"/>
    </xf>
    <xf numFmtId="231" fontId="51" fillId="0" borderId="0" applyFont="0" applyFill="0" applyBorder="0" applyAlignment="0" applyProtection="0"/>
    <xf numFmtId="0" fontId="111" fillId="76" borderId="0" applyNumberFormat="0" applyBorder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2" fontId="136" fillId="0" borderId="0" applyProtection="0"/>
    <xf numFmtId="176" fontId="118" fillId="0" borderId="0">
      <alignment horizontal="right"/>
    </xf>
    <xf numFmtId="43" fontId="51" fillId="0" borderId="0" applyFont="0" applyFill="0" applyBorder="0" applyAlignment="0" applyProtection="0">
      <alignment vertical="center"/>
    </xf>
    <xf numFmtId="0" fontId="0" fillId="0" borderId="0"/>
    <xf numFmtId="0" fontId="67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55" fillId="12" borderId="0" applyNumberFormat="0" applyBorder="0" applyAlignment="0" applyProtection="0">
      <alignment vertical="center"/>
    </xf>
    <xf numFmtId="43" fontId="98" fillId="0" borderId="0" applyFont="0" applyFill="0" applyBorder="0" applyAlignment="0" applyProtection="0"/>
    <xf numFmtId="0" fontId="140" fillId="0" borderId="0">
      <alignment horizontal="left"/>
    </xf>
    <xf numFmtId="0" fontId="99" fillId="0" borderId="33" applyNumberFormat="0" applyAlignment="0" applyProtection="0">
      <alignment horizontal="left" vertical="center"/>
    </xf>
    <xf numFmtId="0" fontId="141" fillId="0" borderId="0" applyProtection="0"/>
    <xf numFmtId="0" fontId="55" fillId="12" borderId="0" applyNumberFormat="0" applyBorder="0" applyAlignment="0" applyProtection="0">
      <alignment vertical="center"/>
    </xf>
    <xf numFmtId="0" fontId="99" fillId="0" borderId="0" applyProtection="0"/>
    <xf numFmtId="38" fontId="142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55" fillId="24" borderId="0" applyNumberFormat="0" applyBorder="0" applyAlignment="0" applyProtection="0">
      <alignment vertical="center"/>
    </xf>
    <xf numFmtId="10" fontId="106" fillId="77" borderId="1" applyNumberFormat="0" applyBorder="0" applyAlignment="0" applyProtection="0"/>
    <xf numFmtId="0" fontId="0" fillId="0" borderId="0"/>
    <xf numFmtId="0" fontId="62" fillId="57" borderId="0" applyNumberFormat="0" applyBorder="0" applyAlignment="0" applyProtection="0">
      <alignment vertical="center"/>
    </xf>
    <xf numFmtId="227" fontId="143" fillId="62" borderId="0"/>
    <xf numFmtId="0" fontId="51" fillId="45" borderId="11" applyNumberFormat="0" applyAlignment="0" applyProtection="0"/>
    <xf numFmtId="0" fontId="0" fillId="0" borderId="0"/>
    <xf numFmtId="0" fontId="67" fillId="4" borderId="0" applyNumberFormat="0" applyBorder="0" applyAlignment="0" applyProtection="0">
      <alignment vertical="center"/>
    </xf>
    <xf numFmtId="0" fontId="51" fillId="55" borderId="0" applyNumberFormat="0" applyFont="0" applyBorder="0" applyAlignment="0" applyProtection="0">
      <alignment horizontal="right"/>
    </xf>
    <xf numFmtId="0" fontId="10" fillId="77" borderId="34" applyNumberFormat="0" applyFont="0" applyAlignment="0" applyProtection="0">
      <alignment vertical="center"/>
    </xf>
    <xf numFmtId="38" fontId="144" fillId="0" borderId="0"/>
    <xf numFmtId="38" fontId="133" fillId="0" borderId="0"/>
    <xf numFmtId="0" fontId="67" fillId="17" borderId="0" applyNumberFormat="0" applyBorder="0" applyAlignment="0" applyProtection="0">
      <alignment vertical="center"/>
    </xf>
    <xf numFmtId="0" fontId="51" fillId="3" borderId="24" applyNumberFormat="0" applyAlignment="0" applyProtection="0"/>
    <xf numFmtId="0" fontId="67" fillId="4" borderId="0" applyNumberFormat="0" applyBorder="0" applyAlignment="0" applyProtection="0">
      <alignment vertical="center"/>
    </xf>
    <xf numFmtId="0" fontId="98" fillId="0" borderId="0" applyNumberFormat="0" applyFont="0" applyFill="0" applyBorder="0" applyProtection="0">
      <alignment horizontal="left" vertical="center"/>
    </xf>
    <xf numFmtId="0" fontId="51" fillId="0" borderId="0" applyFont="0" applyFill="0">
      <alignment horizontal="fill"/>
    </xf>
    <xf numFmtId="0" fontId="0" fillId="0" borderId="0"/>
    <xf numFmtId="0" fontId="136" fillId="0" borderId="35" applyProtection="0"/>
    <xf numFmtId="182" fontId="0" fillId="0" borderId="0" applyFill="0" applyBorder="0" applyAlignment="0"/>
    <xf numFmtId="227" fontId="145" fillId="69" borderId="0"/>
    <xf numFmtId="0" fontId="104" fillId="17" borderId="0" applyNumberFormat="0" applyBorder="0" applyAlignment="0" applyProtection="0">
      <alignment vertical="center"/>
    </xf>
    <xf numFmtId="200" fontId="51" fillId="69" borderId="0"/>
    <xf numFmtId="0" fontId="51" fillId="0" borderId="0">
      <alignment vertical="center"/>
    </xf>
    <xf numFmtId="38" fontId="89" fillId="0" borderId="0" applyFont="0" applyFill="0" applyBorder="0" applyAlignment="0" applyProtection="0"/>
    <xf numFmtId="215" fontId="0" fillId="0" borderId="0" applyFont="0" applyFill="0" applyBorder="0" applyAlignment="0" applyProtection="0"/>
    <xf numFmtId="232" fontId="89" fillId="0" borderId="0" applyFont="0" applyFill="0" applyBorder="0" applyAlignment="0" applyProtection="0"/>
    <xf numFmtId="0" fontId="98" fillId="0" borderId="0"/>
    <xf numFmtId="37" fontId="146" fillId="0" borderId="0"/>
    <xf numFmtId="0" fontId="143" fillId="0" borderId="0"/>
    <xf numFmtId="0" fontId="10" fillId="77" borderId="34" applyNumberFormat="0" applyFont="0" applyAlignment="0" applyProtection="0">
      <alignment vertical="center"/>
    </xf>
    <xf numFmtId="0" fontId="147" fillId="9" borderId="24" applyNumberFormat="0" applyAlignment="0" applyProtection="0">
      <alignment vertical="center"/>
    </xf>
    <xf numFmtId="40" fontId="148" fillId="3" borderId="0">
      <alignment horizontal="right"/>
    </xf>
    <xf numFmtId="10" fontId="98" fillId="0" borderId="0" applyFont="0" applyFill="0" applyBorder="0" applyAlignment="0" applyProtection="0"/>
    <xf numFmtId="203" fontId="0" fillId="0" borderId="0" applyFont="0" applyFill="0" applyBorder="0" applyAlignment="0" applyProtection="0"/>
    <xf numFmtId="233" fontId="0" fillId="0" borderId="0" applyFont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0" fontId="67" fillId="4" borderId="0" applyNumberFormat="0" applyBorder="0" applyAlignment="0" applyProtection="0">
      <alignment vertical="center"/>
    </xf>
    <xf numFmtId="188" fontId="0" fillId="0" borderId="0" applyFill="0" applyBorder="0" applyAlignment="0"/>
    <xf numFmtId="0" fontId="124" fillId="78" borderId="0" applyNumberFormat="0" applyBorder="0" applyAlignment="0" applyProtection="0"/>
    <xf numFmtId="182" fontId="0" fillId="0" borderId="0" applyFill="0" applyBorder="0" applyAlignment="0"/>
    <xf numFmtId="15" fontId="89" fillId="0" borderId="0" applyFont="0" applyFill="0" applyBorder="0" applyAlignment="0" applyProtection="0"/>
    <xf numFmtId="4" fontId="89" fillId="0" borderId="0" applyFont="0" applyFill="0" applyBorder="0" applyAlignment="0" applyProtection="0"/>
    <xf numFmtId="0" fontId="150" fillId="0" borderId="32">
      <alignment horizontal="center"/>
    </xf>
    <xf numFmtId="0" fontId="109" fillId="49" borderId="0" applyNumberFormat="0" applyBorder="0" applyAlignment="0" applyProtection="0"/>
    <xf numFmtId="0" fontId="89" fillId="79" borderId="0" applyNumberFormat="0" applyFont="0" applyBorder="0" applyAlignment="0" applyProtection="0"/>
    <xf numFmtId="0" fontId="51" fillId="0" borderId="0" applyNumberFormat="0" applyFill="0" applyBorder="0" applyAlignment="0" applyProtection="0">
      <alignment horizontal="left"/>
    </xf>
    <xf numFmtId="197" fontId="51" fillId="0" borderId="0" applyNumberFormat="0" applyFill="0" applyBorder="0" applyAlignment="0" applyProtection="0">
      <alignment horizontal="left"/>
    </xf>
    <xf numFmtId="0" fontId="150" fillId="0" borderId="0" applyNumberFormat="0" applyFill="0" applyBorder="0" applyAlignment="0" applyProtection="0"/>
    <xf numFmtId="0" fontId="64" fillId="12" borderId="0" applyNumberFormat="0" applyBorder="0" applyAlignment="0" applyProtection="0">
      <alignment vertical="center"/>
    </xf>
    <xf numFmtId="0" fontId="151" fillId="0" borderId="0">
      <alignment horizontal="left"/>
    </xf>
    <xf numFmtId="43" fontId="106" fillId="0" borderId="36"/>
    <xf numFmtId="0" fontId="134" fillId="0" borderId="0"/>
    <xf numFmtId="0" fontId="51" fillId="18" borderId="14">
      <protection locked="0"/>
    </xf>
    <xf numFmtId="0" fontId="143" fillId="0" borderId="0"/>
    <xf numFmtId="0" fontId="51" fillId="0" borderId="0">
      <alignment vertical="center"/>
    </xf>
    <xf numFmtId="0" fontId="119" fillId="18" borderId="14">
      <protection locked="0"/>
    </xf>
    <xf numFmtId="0" fontId="119" fillId="18" borderId="14">
      <protection locked="0"/>
    </xf>
    <xf numFmtId="0" fontId="51" fillId="18" borderId="14">
      <protection locked="0"/>
    </xf>
    <xf numFmtId="0" fontId="51" fillId="18" borderId="14">
      <protection locked="0"/>
    </xf>
    <xf numFmtId="0" fontId="51" fillId="18" borderId="14">
      <protection locked="0"/>
    </xf>
    <xf numFmtId="0" fontId="152" fillId="0" borderId="0" applyNumberFormat="0" applyFill="0" applyBorder="0" applyAlignment="0" applyProtection="0"/>
    <xf numFmtId="49" fontId="85" fillId="0" borderId="0" applyFill="0" applyBorder="0" applyAlignment="0"/>
    <xf numFmtId="216" fontId="85" fillId="0" borderId="0" applyFill="0" applyBorder="0" applyAlignment="0"/>
    <xf numFmtId="0" fontId="113" fillId="24" borderId="0" applyNumberFormat="0" applyBorder="0" applyAlignment="0" applyProtection="0">
      <alignment vertical="center"/>
    </xf>
    <xf numFmtId="199" fontId="0" fillId="0" borderId="0" applyFill="0" applyBorder="0" applyAlignment="0"/>
    <xf numFmtId="234" fontId="50" fillId="0" borderId="0" applyFont="0" applyFill="0" applyBorder="0" applyAlignment="0" applyProtection="0"/>
    <xf numFmtId="0" fontId="67" fillId="17" borderId="0" applyNumberFormat="0" applyBorder="0" applyAlignment="0" applyProtection="0">
      <alignment vertical="center"/>
    </xf>
    <xf numFmtId="212" fontId="0" fillId="0" borderId="0" applyFont="0" applyFill="0" applyBorder="0" applyAlignment="0" applyProtection="0"/>
    <xf numFmtId="0" fontId="10" fillId="0" borderId="0">
      <alignment vertical="center"/>
    </xf>
    <xf numFmtId="0" fontId="14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4" fillId="51" borderId="0" applyNumberFormat="0" applyBorder="0" applyAlignment="0" applyProtection="0"/>
    <xf numFmtId="0" fontId="129" fillId="0" borderId="0" applyNumberFormat="0" applyFill="0" applyBorder="0" applyAlignment="0" applyProtection="0">
      <alignment vertical="center"/>
    </xf>
    <xf numFmtId="9" fontId="153" fillId="0" borderId="0" applyFont="0" applyFill="0" applyBorder="0" applyAlignment="0" applyProtection="0"/>
    <xf numFmtId="0" fontId="50" fillId="0" borderId="0"/>
    <xf numFmtId="0" fontId="67" fillId="17" borderId="0" applyNumberFormat="0" applyBorder="0" applyAlignment="0" applyProtection="0">
      <alignment vertical="center"/>
    </xf>
    <xf numFmtId="0" fontId="0" fillId="0" borderId="0"/>
    <xf numFmtId="189" fontId="50" fillId="0" borderId="0" applyFont="0" applyFill="0" applyBorder="0" applyAlignment="0" applyProtection="0"/>
    <xf numFmtId="41" fontId="0" fillId="0" borderId="0" applyFont="0" applyFill="0" applyBorder="0" applyAlignment="0" applyProtection="0"/>
    <xf numFmtId="185" fontId="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4" fillId="0" borderId="29" applyNumberFormat="0" applyFill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155" fillId="0" borderId="21" applyNumberFormat="0" applyFill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205" fontId="0" fillId="0" borderId="0" applyFont="0" applyFill="0" applyBorder="0" applyAlignment="0" applyProtection="0"/>
    <xf numFmtId="0" fontId="156" fillId="0" borderId="0"/>
    <xf numFmtId="0" fontId="0" fillId="0" borderId="30" applyNumberFormat="0" applyFill="0" applyProtection="0">
      <alignment horizontal="right"/>
    </xf>
    <xf numFmtId="0" fontId="120" fillId="0" borderId="29" applyNumberFormat="0" applyFill="0" applyAlignment="0" applyProtection="0">
      <alignment vertical="center"/>
    </xf>
    <xf numFmtId="0" fontId="121" fillId="0" borderId="26" applyNumberFormat="0" applyFill="0" applyAlignment="0" applyProtection="0">
      <alignment vertical="center"/>
    </xf>
    <xf numFmtId="0" fontId="51" fillId="0" borderId="0" applyFont="0" applyBorder="0" applyAlignment="0">
      <alignment vertical="center"/>
    </xf>
    <xf numFmtId="0" fontId="82" fillId="0" borderId="21" applyNumberFormat="0" applyFill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155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157" fillId="0" borderId="30" applyNumberFormat="0" applyFill="0" applyProtection="0">
      <alignment horizontal="center"/>
    </xf>
    <xf numFmtId="0" fontId="44" fillId="4" borderId="0" applyNumberFormat="0" applyBorder="0" applyAlignment="0" applyProtection="0">
      <alignment vertical="center"/>
    </xf>
    <xf numFmtId="4" fontId="114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0" fontId="0" fillId="0" borderId="0"/>
    <xf numFmtId="0" fontId="159" fillId="0" borderId="12" applyNumberFormat="0" applyFill="0" applyProtection="0">
      <alignment horizontal="center"/>
    </xf>
    <xf numFmtId="0" fontId="113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51" fillId="0" borderId="0">
      <alignment vertical="center"/>
    </xf>
    <xf numFmtId="0" fontId="113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0" fillId="0" borderId="0"/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1" fillId="0" borderId="0"/>
    <xf numFmtId="0" fontId="55" fillId="12" borderId="0" applyNumberFormat="0" applyBorder="0" applyAlignment="0" applyProtection="0">
      <alignment vertical="center"/>
    </xf>
    <xf numFmtId="0" fontId="51" fillId="0" borderId="0"/>
    <xf numFmtId="0" fontId="55" fillId="12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79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109" fillId="49" borderId="0" applyNumberFormat="0" applyBorder="0" applyAlignment="0" applyProtection="0"/>
    <xf numFmtId="0" fontId="109" fillId="49" borderId="0" applyNumberFormat="0" applyBorder="0" applyAlignment="0" applyProtection="0"/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43" fontId="130" fillId="0" borderId="0" applyFont="0" applyFill="0" applyBorder="0" applyAlignment="0" applyProtection="0"/>
    <xf numFmtId="0" fontId="92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13" fillId="24" borderId="0" applyNumberFormat="0" applyBorder="0" applyAlignment="0" applyProtection="0">
      <alignment vertical="center"/>
    </xf>
    <xf numFmtId="0" fontId="51" fillId="0" borderId="0">
      <alignment vertical="center"/>
    </xf>
    <xf numFmtId="0" fontId="79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1" fontId="160" fillId="0" borderId="1">
      <alignment vertical="center"/>
      <protection locked="0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1" fillId="0" borderId="0">
      <alignment vertical="center"/>
    </xf>
    <xf numFmtId="0" fontId="161" fillId="0" borderId="0"/>
    <xf numFmtId="0" fontId="64" fillId="12" borderId="0" applyNumberFormat="0" applyBorder="0" applyAlignment="0" applyProtection="0">
      <alignment vertical="center"/>
    </xf>
    <xf numFmtId="0" fontId="0" fillId="0" borderId="0"/>
    <xf numFmtId="0" fontId="64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29" fillId="0" borderId="0" applyFill="0" applyBorder="0" applyAlignment="0"/>
    <xf numFmtId="0" fontId="64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44" fillId="4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62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0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/>
    <xf numFmtId="0" fontId="93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51" fillId="0" borderId="0">
      <alignment vertical="center"/>
    </xf>
    <xf numFmtId="0" fontId="0" fillId="0" borderId="0"/>
    <xf numFmtId="0" fontId="51" fillId="0" borderId="0">
      <alignment horizontal="left" wrapText="1"/>
    </xf>
    <xf numFmtId="0" fontId="51" fillId="0" borderId="0"/>
    <xf numFmtId="0" fontId="51" fillId="0" borderId="0"/>
    <xf numFmtId="0" fontId="51" fillId="0" borderId="0">
      <alignment horizontal="left" wrapText="1"/>
    </xf>
    <xf numFmtId="0" fontId="51" fillId="0" borderId="0"/>
    <xf numFmtId="0" fontId="51" fillId="0" borderId="0"/>
    <xf numFmtId="0" fontId="51" fillId="0" borderId="0">
      <alignment horizontal="left" wrapText="1"/>
    </xf>
    <xf numFmtId="0" fontId="51" fillId="0" borderId="0"/>
    <xf numFmtId="0" fontId="0" fillId="0" borderId="0"/>
    <xf numFmtId="0" fontId="0" fillId="0" borderId="0"/>
    <xf numFmtId="0" fontId="0" fillId="0" borderId="0"/>
    <xf numFmtId="0" fontId="163" fillId="23" borderId="11" applyNumberFormat="0" applyAlignment="0" applyProtection="0">
      <alignment vertical="center"/>
    </xf>
    <xf numFmtId="0" fontId="93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75" fillId="23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4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10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9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77" borderId="34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0" fillId="0" borderId="0" applyNumberFormat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164" fillId="0" borderId="0" applyNumberFormat="0" applyFill="0" applyBorder="0" applyAlignment="0" applyProtection="0">
      <alignment vertical="top"/>
      <protection locked="0"/>
    </xf>
    <xf numFmtId="0" fontId="51" fillId="17" borderId="0" applyNumberFormat="0" applyBorder="0" applyAlignment="0" applyProtection="0">
      <alignment vertical="center"/>
    </xf>
    <xf numFmtId="0" fontId="29" fillId="0" borderId="0" applyFill="0" applyBorder="0" applyAlignment="0"/>
    <xf numFmtId="0" fontId="67" fillId="17" borderId="0" applyNumberFormat="0" applyBorder="0" applyAlignment="0" applyProtection="0">
      <alignment vertical="center"/>
    </xf>
    <xf numFmtId="0" fontId="10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104" fillId="4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98" fillId="0" borderId="0"/>
    <xf numFmtId="0" fontId="44" fillId="17" borderId="0" applyNumberFormat="0" applyBorder="0" applyAlignment="0" applyProtection="0">
      <alignment vertical="center"/>
    </xf>
    <xf numFmtId="0" fontId="104" fillId="4" borderId="0" applyNumberFormat="0" applyBorder="0" applyAlignment="0" applyProtection="0">
      <alignment vertical="center"/>
    </xf>
    <xf numFmtId="0" fontId="111" fillId="7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165" fillId="0" borderId="0" applyNumberFormat="0" applyFill="0" applyBorder="0" applyAlignment="0" applyProtection="0">
      <alignment vertical="top"/>
      <protection locked="0"/>
    </xf>
    <xf numFmtId="0" fontId="165" fillId="0" borderId="0" applyNumberFormat="0" applyFill="0" applyBorder="0" applyAlignment="0" applyProtection="0">
      <alignment vertical="top"/>
      <protection locked="0"/>
    </xf>
    <xf numFmtId="0" fontId="131" fillId="53" borderId="28" applyNumberFormat="0" applyAlignment="0" applyProtection="0">
      <alignment vertical="center"/>
    </xf>
    <xf numFmtId="0" fontId="166" fillId="0" borderId="0" applyNumberFormat="0" applyFill="0" applyBorder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59" fillId="0" borderId="12" applyNumberFormat="0" applyFill="0" applyProtection="0">
      <alignment horizontal="left"/>
    </xf>
    <xf numFmtId="0" fontId="167" fillId="0" borderId="22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0" fontId="116" fillId="0" borderId="0"/>
    <xf numFmtId="0" fontId="62" fillId="76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59" borderId="0" applyNumberFormat="0" applyBorder="0" applyAlignment="0" applyProtection="0">
      <alignment vertical="center"/>
    </xf>
    <xf numFmtId="0" fontId="62" fillId="72" borderId="0" applyNumberFormat="0" applyBorder="0" applyAlignment="0" applyProtection="0">
      <alignment vertical="center"/>
    </xf>
    <xf numFmtId="0" fontId="147" fillId="9" borderId="24" applyNumberFormat="0" applyAlignment="0" applyProtection="0">
      <alignment vertical="center"/>
    </xf>
    <xf numFmtId="1" fontId="0" fillId="0" borderId="12" applyFill="0" applyProtection="0">
      <alignment horizontal="center"/>
    </xf>
    <xf numFmtId="230" fontId="114" fillId="0" borderId="0" applyFont="0" applyFill="0" applyBorder="0" applyAlignment="0" applyProtection="0"/>
    <xf numFmtId="0" fontId="51" fillId="0" borderId="22" applyNumberFormat="0" applyFill="0" applyAlignment="0" applyProtection="0">
      <alignment vertical="center"/>
    </xf>
    <xf numFmtId="0" fontId="51" fillId="76" borderId="0" applyNumberFormat="0" applyBorder="0" applyAlignment="0" applyProtection="0">
      <alignment vertical="center"/>
    </xf>
    <xf numFmtId="0" fontId="51" fillId="76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221" fontId="160" fillId="0" borderId="1">
      <alignment vertical="center"/>
      <protection locked="0"/>
    </xf>
    <xf numFmtId="0" fontId="59" fillId="0" borderId="0"/>
    <xf numFmtId="0" fontId="89" fillId="0" borderId="0"/>
    <xf numFmtId="41" fontId="0" fillId="0" borderId="0" applyFont="0" applyFill="0" applyBorder="0" applyAlignment="0" applyProtection="0"/>
    <xf numFmtId="0" fontId="0" fillId="0" borderId="1" applyNumberFormat="0"/>
    <xf numFmtId="235" fontId="130" fillId="0" borderId="0" applyFont="0" applyFill="0" applyBorder="0" applyAlignment="0" applyProtection="0"/>
    <xf numFmtId="236" fontId="130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36" applyFont="1" applyAlignment="1">
      <alignment horizontal="center" vertical="center"/>
    </xf>
    <xf numFmtId="0" fontId="3" fillId="0" borderId="0" xfId="36" applyFont="1" applyAlignment="1">
      <alignment horizontal="justify" vertical="center"/>
    </xf>
    <xf numFmtId="0" fontId="4" fillId="0" borderId="0" xfId="36" applyFont="1">
      <alignment vertical="center"/>
    </xf>
    <xf numFmtId="0" fontId="5" fillId="0" borderId="1" xfId="36" applyFont="1" applyBorder="1" applyAlignment="1">
      <alignment horizontal="center" vertical="center" wrapText="1"/>
    </xf>
    <xf numFmtId="0" fontId="6" fillId="0" borderId="1" xfId="36" applyFont="1" applyBorder="1" applyAlignment="1">
      <alignment horizontal="center" vertical="center" wrapText="1"/>
    </xf>
    <xf numFmtId="0" fontId="7" fillId="0" borderId="1" xfId="36" applyFont="1" applyBorder="1" applyAlignment="1">
      <alignment horizontal="center" vertical="center" wrapText="1"/>
    </xf>
    <xf numFmtId="0" fontId="8" fillId="0" borderId="1" xfId="36" applyFont="1" applyBorder="1" applyAlignment="1">
      <alignment horizontal="center" vertical="center" wrapText="1"/>
    </xf>
    <xf numFmtId="0" fontId="9" fillId="0" borderId="1" xfId="36" applyFont="1" applyBorder="1" applyAlignment="1">
      <alignment horizontal="center" vertical="center" wrapText="1"/>
    </xf>
    <xf numFmtId="0" fontId="7" fillId="0" borderId="1" xfId="36" applyFont="1" applyBorder="1" applyAlignment="1">
      <alignment horizontal="justify" vertical="center" wrapText="1"/>
    </xf>
    <xf numFmtId="0" fontId="10" fillId="0" borderId="1" xfId="36" applyBorder="1">
      <alignment vertical="center"/>
    </xf>
    <xf numFmtId="0" fontId="2" fillId="0" borderId="0" xfId="930" applyFont="1" applyFill="1" applyAlignment="1">
      <alignment horizontal="center" vertical="center"/>
    </xf>
    <xf numFmtId="0" fontId="3" fillId="0" borderId="0" xfId="930" applyFont="1" applyFill="1" applyAlignment="1">
      <alignment horizontal="justify" vertical="center"/>
    </xf>
    <xf numFmtId="0" fontId="4" fillId="0" borderId="0" xfId="930" applyFont="1" applyFill="1" applyAlignment="1">
      <alignment vertical="center"/>
    </xf>
    <xf numFmtId="0" fontId="5" fillId="0" borderId="1" xfId="930" applyFont="1" applyFill="1" applyBorder="1" applyAlignment="1">
      <alignment horizontal="center" vertical="center" wrapText="1"/>
    </xf>
    <xf numFmtId="0" fontId="11" fillId="0" borderId="1" xfId="930" applyFont="1" applyFill="1" applyBorder="1" applyAlignment="1">
      <alignment horizontal="center" vertical="center" wrapText="1"/>
    </xf>
    <xf numFmtId="0" fontId="8" fillId="0" borderId="1" xfId="930" applyFont="1" applyFill="1" applyBorder="1" applyAlignment="1">
      <alignment horizontal="center" vertical="center" wrapText="1"/>
    </xf>
    <xf numFmtId="0" fontId="11" fillId="0" borderId="1" xfId="930" applyFont="1" applyFill="1" applyBorder="1" applyAlignment="1">
      <alignment horizontal="left" vertical="center" wrapText="1"/>
    </xf>
    <xf numFmtId="0" fontId="8" fillId="0" borderId="1" xfId="930" applyFont="1" applyFill="1" applyBorder="1" applyAlignment="1">
      <alignment horizontal="left" vertical="center" wrapText="1"/>
    </xf>
    <xf numFmtId="0" fontId="9" fillId="0" borderId="1" xfId="930" applyFont="1" applyFill="1" applyBorder="1" applyAlignment="1">
      <alignment horizontal="center" vertical="center" wrapText="1"/>
    </xf>
    <xf numFmtId="0" fontId="12" fillId="0" borderId="1" xfId="930" applyFont="1" applyFill="1" applyBorder="1" applyAlignment="1">
      <alignment horizontal="center" vertical="center" wrapText="1"/>
    </xf>
    <xf numFmtId="0" fontId="13" fillId="0" borderId="1" xfId="930" applyFont="1" applyFill="1" applyBorder="1" applyAlignment="1">
      <alignment horizontal="center" vertical="center" wrapText="1"/>
    </xf>
    <xf numFmtId="0" fontId="7" fillId="0" borderId="1" xfId="930" applyFont="1" applyFill="1" applyBorder="1" applyAlignment="1">
      <alignment horizontal="center" vertical="center" wrapText="1"/>
    </xf>
    <xf numFmtId="4" fontId="10" fillId="0" borderId="2" xfId="920" applyNumberFormat="1" applyFont="1" applyFill="1" applyBorder="1" applyAlignment="1">
      <alignment horizontal="right" vertical="center" shrinkToFit="1"/>
    </xf>
    <xf numFmtId="0" fontId="14" fillId="0" borderId="1" xfId="942" applyFont="1" applyFill="1" applyBorder="1" applyAlignment="1">
      <alignment horizontal="center" vertical="center" wrapText="1"/>
    </xf>
    <xf numFmtId="0" fontId="8" fillId="0" borderId="1" xfId="942" applyFont="1" applyFill="1" applyBorder="1" applyAlignment="1">
      <alignment horizontal="center" vertical="center" wrapText="1"/>
    </xf>
    <xf numFmtId="0" fontId="14" fillId="0" borderId="1" xfId="942" applyFont="1" applyFill="1" applyBorder="1" applyAlignment="1">
      <alignment horizontal="center" vertical="center"/>
    </xf>
    <xf numFmtId="0" fontId="14" fillId="0" borderId="3" xfId="942" applyFont="1" applyFill="1" applyBorder="1" applyAlignment="1">
      <alignment horizontal="center" vertical="center"/>
    </xf>
    <xf numFmtId="0" fontId="8" fillId="0" borderId="4" xfId="942" applyFont="1" applyFill="1" applyBorder="1" applyAlignment="1">
      <alignment horizontal="center" vertical="center"/>
    </xf>
    <xf numFmtId="9" fontId="8" fillId="0" borderId="1" xfId="930" applyNumberFormat="1" applyFont="1" applyFill="1" applyBorder="1" applyAlignment="1">
      <alignment horizontal="center" vertical="center" wrapText="1"/>
    </xf>
    <xf numFmtId="237" fontId="8" fillId="0" borderId="1" xfId="930" applyNumberFormat="1" applyFont="1" applyFill="1" applyBorder="1" applyAlignment="1">
      <alignment horizontal="center" vertical="center" wrapText="1"/>
    </xf>
    <xf numFmtId="0" fontId="9" fillId="0" borderId="3" xfId="942" applyFont="1" applyFill="1" applyBorder="1" applyAlignment="1">
      <alignment horizontal="center" vertical="center"/>
    </xf>
    <xf numFmtId="0" fontId="9" fillId="0" borderId="5" xfId="942" applyFont="1" applyFill="1" applyBorder="1" applyAlignment="1">
      <alignment horizontal="center" vertical="center"/>
    </xf>
    <xf numFmtId="0" fontId="9" fillId="0" borderId="4" xfId="942" applyFont="1" applyFill="1" applyBorder="1" applyAlignment="1">
      <alignment horizontal="center" vertical="center"/>
    </xf>
    <xf numFmtId="0" fontId="15" fillId="0" borderId="0" xfId="913" applyFont="1" applyFill="1" applyAlignment="1">
      <alignment horizontal="center" vertical="center"/>
    </xf>
    <xf numFmtId="0" fontId="16" fillId="0" borderId="0" xfId="913" applyFont="1" applyFill="1" applyAlignment="1">
      <alignment horizontal="right" vertical="center"/>
    </xf>
    <xf numFmtId="0" fontId="4" fillId="0" borderId="0" xfId="913" applyFont="1" applyFill="1" applyAlignment="1">
      <alignment vertical="center"/>
    </xf>
    <xf numFmtId="0" fontId="17" fillId="0" borderId="1" xfId="913" applyFont="1" applyFill="1" applyBorder="1" applyAlignment="1">
      <alignment horizontal="center" vertical="center"/>
    </xf>
    <xf numFmtId="0" fontId="17" fillId="0" borderId="1" xfId="913" applyFont="1" applyFill="1" applyBorder="1" applyAlignment="1">
      <alignment horizontal="center" vertical="center" wrapText="1"/>
    </xf>
    <xf numFmtId="0" fontId="12" fillId="0" borderId="1" xfId="913" applyFont="1" applyFill="1" applyBorder="1" applyAlignment="1">
      <alignment horizontal="center" vertical="center" wrapText="1"/>
    </xf>
    <xf numFmtId="0" fontId="5" fillId="2" borderId="1" xfId="913" applyFont="1" applyFill="1" applyBorder="1" applyAlignment="1">
      <alignment horizontal="left" vertical="center"/>
    </xf>
    <xf numFmtId="0" fontId="16" fillId="2" borderId="1" xfId="913" applyFont="1" applyFill="1" applyBorder="1" applyAlignment="1">
      <alignment horizontal="right" vertical="center"/>
    </xf>
    <xf numFmtId="0" fontId="16" fillId="2" borderId="1" xfId="913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horizontal="right" vertical="center" wrapText="1"/>
    </xf>
    <xf numFmtId="0" fontId="0" fillId="0" borderId="0" xfId="0" applyFill="1"/>
    <xf numFmtId="0" fontId="21" fillId="0" borderId="0" xfId="0" applyFont="1" applyBorder="1" applyAlignment="1" applyProtection="1"/>
    <xf numFmtId="0" fontId="22" fillId="0" borderId="0" xfId="0" applyFont="1" applyBorder="1" applyAlignment="1" applyProtection="1">
      <alignment vertical="center" wrapText="1"/>
    </xf>
    <xf numFmtId="0" fontId="23" fillId="0" borderId="0" xfId="0" applyFont="1" applyBorder="1" applyAlignment="1" applyProtection="1">
      <alignment horizontal="center" vertical="center"/>
    </xf>
    <xf numFmtId="0" fontId="24" fillId="0" borderId="0" xfId="0" applyFont="1"/>
    <xf numFmtId="0" fontId="14" fillId="0" borderId="0" xfId="0" applyFont="1" applyBorder="1" applyAlignment="1" applyProtection="1">
      <alignment horizontal="right" vertical="center"/>
    </xf>
    <xf numFmtId="0" fontId="25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238" fontId="26" fillId="0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/>
    <xf numFmtId="0" fontId="27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/>
    <xf numFmtId="0" fontId="28" fillId="0" borderId="0" xfId="0" applyFont="1" applyBorder="1" applyAlignment="1" applyProtection="1"/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</xf>
    <xf numFmtId="239" fontId="6" fillId="0" borderId="7" xfId="0" applyNumberFormat="1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left" vertical="center" wrapText="1"/>
    </xf>
    <xf numFmtId="49" fontId="6" fillId="0" borderId="7" xfId="0" applyNumberFormat="1" applyFont="1" applyFill="1" applyBorder="1" applyAlignment="1" applyProtection="1">
      <alignment horizontal="center" vertical="center"/>
    </xf>
    <xf numFmtId="238" fontId="6" fillId="0" borderId="7" xfId="0" applyNumberFormat="1" applyFont="1" applyFill="1" applyBorder="1" applyAlignment="1" applyProtection="1">
      <alignment horizontal="right" vertical="center"/>
    </xf>
    <xf numFmtId="239" fontId="14" fillId="0" borderId="7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238" fontId="14" fillId="0" borderId="7" xfId="0" applyNumberFormat="1" applyFont="1" applyFill="1" applyBorder="1" applyAlignment="1" applyProtection="1">
      <alignment horizontal="right" vertical="center"/>
    </xf>
    <xf numFmtId="49" fontId="29" fillId="0" borderId="1" xfId="0" applyNumberFormat="1" applyFont="1" applyFill="1" applyBorder="1" applyAlignment="1">
      <alignment horizontal="left" vertical="center" wrapText="1"/>
    </xf>
    <xf numFmtId="49" fontId="14" fillId="0" borderId="7" xfId="0" applyNumberFormat="1" applyFont="1" applyFill="1" applyBorder="1" applyAlignment="1" applyProtection="1">
      <alignment horizontal="left" vertical="center" wrapText="1"/>
    </xf>
    <xf numFmtId="49" fontId="14" fillId="0" borderId="7" xfId="0" applyNumberFormat="1" applyFont="1" applyFill="1" applyBorder="1" applyAlignment="1" applyProtection="1">
      <alignment horizontal="left" vertical="center"/>
    </xf>
    <xf numFmtId="0" fontId="30" fillId="0" borderId="0" xfId="0" applyFont="1" applyBorder="1" applyAlignment="1" applyProtection="1">
      <alignment vertical="center" wrapText="1"/>
    </xf>
    <xf numFmtId="0" fontId="14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vertical="center" wrapText="1"/>
    </xf>
    <xf numFmtId="49" fontId="14" fillId="0" borderId="1" xfId="0" applyNumberFormat="1" applyFont="1" applyFill="1" applyBorder="1" applyAlignment="1" applyProtection="1">
      <alignment vertical="center"/>
    </xf>
    <xf numFmtId="240" fontId="14" fillId="0" borderId="1" xfId="0" applyNumberFormat="1" applyFont="1" applyFill="1" applyBorder="1" applyAlignment="1" applyProtection="1">
      <alignment horizontal="right" vertical="center" wrapText="1"/>
    </xf>
    <xf numFmtId="0" fontId="31" fillId="0" borderId="0" xfId="0" applyFont="1"/>
    <xf numFmtId="49" fontId="23" fillId="0" borderId="0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center" vertical="center"/>
    </xf>
    <xf numFmtId="240" fontId="6" fillId="0" borderId="1" xfId="0" applyNumberFormat="1" applyFont="1" applyFill="1" applyBorder="1" applyAlignment="1" applyProtection="1">
      <alignment horizontal="right" vertical="center" wrapText="1"/>
    </xf>
    <xf numFmtId="0" fontId="32" fillId="0" borderId="0" xfId="0" applyFont="1" applyBorder="1" applyAlignment="1" applyProtection="1"/>
    <xf numFmtId="49" fontId="24" fillId="0" borderId="1" xfId="0" applyNumberFormat="1" applyFont="1" applyFill="1" applyBorder="1" applyAlignment="1">
      <alignment horizontal="left" vertical="center" wrapText="1"/>
    </xf>
    <xf numFmtId="240" fontId="6" fillId="0" borderId="1" xfId="0" applyNumberFormat="1" applyFont="1" applyFill="1" applyBorder="1" applyAlignment="1" applyProtection="1">
      <alignment horizontal="right" vertical="center"/>
    </xf>
    <xf numFmtId="238" fontId="14" fillId="0" borderId="1" xfId="0" applyNumberFormat="1" applyFont="1" applyFill="1" applyBorder="1" applyAlignment="1" applyProtection="1">
      <alignment horizontal="right" vertical="center" wrapText="1"/>
    </xf>
    <xf numFmtId="240" fontId="14" fillId="0" borderId="1" xfId="0" applyNumberFormat="1" applyFont="1" applyFill="1" applyBorder="1" applyAlignment="1" applyProtection="1">
      <alignment horizontal="right" vertical="center"/>
    </xf>
    <xf numFmtId="238" fontId="6" fillId="0" borderId="1" xfId="0" applyNumberFormat="1" applyFont="1" applyFill="1" applyBorder="1" applyAlignment="1" applyProtection="1">
      <alignment horizontal="right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33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14" fillId="3" borderId="0" xfId="0" applyFont="1" applyFill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6" fillId="0" borderId="7" xfId="0" applyFont="1" applyFill="1" applyBorder="1" applyAlignment="1" applyProtection="1">
      <alignment horizontal="left" vertical="center"/>
    </xf>
    <xf numFmtId="240" fontId="6" fillId="0" borderId="7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right" vertical="center"/>
    </xf>
    <xf numFmtId="0" fontId="14" fillId="0" borderId="7" xfId="0" applyFont="1" applyFill="1" applyBorder="1" applyAlignment="1" applyProtection="1">
      <alignment horizontal="left" vertical="center"/>
    </xf>
    <xf numFmtId="240" fontId="14" fillId="0" borderId="1" xfId="692" applyNumberFormat="1" applyFont="1" applyFill="1" applyBorder="1" applyAlignment="1" applyProtection="1">
      <alignment horizontal="right" vertical="center" wrapText="1"/>
    </xf>
    <xf numFmtId="240" fontId="14" fillId="0" borderId="1" xfId="692" applyNumberFormat="1" applyFont="1" applyFill="1" applyBorder="1" applyAlignment="1" applyProtection="1">
      <alignment vertical="center"/>
    </xf>
    <xf numFmtId="240" fontId="14" fillId="0" borderId="7" xfId="0" applyNumberFormat="1" applyFont="1" applyFill="1" applyBorder="1" applyAlignment="1" applyProtection="1">
      <alignment horizontal="right" vertical="center" wrapText="1"/>
    </xf>
    <xf numFmtId="0" fontId="14" fillId="0" borderId="7" xfId="0" applyFont="1" applyFill="1" applyBorder="1" applyAlignment="1" applyProtection="1">
      <alignment horizontal="right" vertical="center"/>
    </xf>
    <xf numFmtId="0" fontId="14" fillId="0" borderId="7" xfId="0" applyFont="1" applyBorder="1" applyAlignment="1" applyProtection="1">
      <alignment horizontal="right" vertical="center"/>
    </xf>
    <xf numFmtId="240" fontId="14" fillId="0" borderId="7" xfId="0" applyNumberFormat="1" applyFont="1" applyBorder="1" applyAlignment="1" applyProtection="1">
      <alignment horizontal="right" vertical="center" wrapText="1"/>
    </xf>
    <xf numFmtId="0" fontId="14" fillId="0" borderId="7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23" fillId="0" borderId="0" xfId="913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vertical="center"/>
    </xf>
    <xf numFmtId="0" fontId="14" fillId="0" borderId="1" xfId="692" applyFont="1" applyFill="1" applyBorder="1" applyAlignment="1" applyProtection="1">
      <alignment vertical="center"/>
    </xf>
    <xf numFmtId="240" fontId="34" fillId="0" borderId="1" xfId="0" applyNumberFormat="1" applyFont="1" applyFill="1" applyBorder="1" applyAlignment="1">
      <alignment horizontal="right" vertical="center"/>
    </xf>
    <xf numFmtId="0" fontId="14" fillId="0" borderId="1" xfId="692" applyFont="1" applyBorder="1" applyAlignment="1" applyProtection="1">
      <alignment vertical="center"/>
    </xf>
    <xf numFmtId="240" fontId="14" fillId="0" borderId="1" xfId="0" applyNumberFormat="1" applyFont="1" applyBorder="1" applyAlignment="1" applyProtection="1">
      <alignment horizontal="right" vertical="center"/>
    </xf>
    <xf numFmtId="0" fontId="6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1" fillId="0" borderId="0" xfId="692" applyFont="1" applyBorder="1" applyAlignment="1" applyProtection="1"/>
    <xf numFmtId="0" fontId="0" fillId="0" borderId="0" xfId="692"/>
    <xf numFmtId="0" fontId="27" fillId="0" borderId="0" xfId="692" applyFont="1" applyBorder="1" applyAlignment="1" applyProtection="1">
      <alignment vertical="center" wrapText="1"/>
    </xf>
    <xf numFmtId="0" fontId="23" fillId="0" borderId="0" xfId="692" applyFont="1" applyBorder="1" applyAlignment="1" applyProtection="1">
      <alignment horizontal="center" vertical="center"/>
    </xf>
    <xf numFmtId="0" fontId="14" fillId="0" borderId="0" xfId="692" applyFont="1" applyBorder="1" applyAlignment="1" applyProtection="1">
      <alignment vertical="center"/>
    </xf>
    <xf numFmtId="0" fontId="14" fillId="0" borderId="0" xfId="692" applyFont="1" applyBorder="1" applyAlignment="1" applyProtection="1"/>
    <xf numFmtId="0" fontId="14" fillId="0" borderId="0" xfId="692" applyFont="1" applyBorder="1" applyAlignment="1" applyProtection="1">
      <alignment horizontal="right" vertical="center"/>
    </xf>
    <xf numFmtId="0" fontId="6" fillId="0" borderId="1" xfId="692" applyFont="1" applyBorder="1" applyAlignment="1" applyProtection="1">
      <alignment horizontal="center" vertical="center"/>
    </xf>
    <xf numFmtId="240" fontId="14" fillId="0" borderId="1" xfId="692" applyNumberFormat="1" applyFont="1" applyFill="1" applyBorder="1" applyAlignment="1" applyProtection="1">
      <alignment horizontal="right" vertical="center"/>
    </xf>
    <xf numFmtId="0" fontId="21" fillId="0" borderId="0" xfId="692" applyFont="1" applyFill="1" applyBorder="1" applyAlignment="1" applyProtection="1"/>
    <xf numFmtId="240" fontId="14" fillId="0" borderId="1" xfId="692" applyNumberFormat="1" applyFont="1" applyBorder="1" applyAlignment="1" applyProtection="1">
      <alignment horizontal="right" vertical="center"/>
    </xf>
    <xf numFmtId="240" fontId="14" fillId="0" borderId="1" xfId="692" applyNumberFormat="1" applyFont="1" applyBorder="1" applyAlignment="1" applyProtection="1">
      <alignment vertical="center"/>
    </xf>
    <xf numFmtId="240" fontId="14" fillId="0" borderId="1" xfId="692" applyNumberFormat="1" applyFont="1" applyBorder="1" applyAlignment="1" applyProtection="1">
      <alignment horizontal="right" vertical="center" wrapText="1"/>
    </xf>
    <xf numFmtId="240" fontId="6" fillId="0" borderId="1" xfId="692" applyNumberFormat="1" applyFont="1" applyFill="1" applyBorder="1" applyAlignment="1" applyProtection="1">
      <alignment horizontal="right" vertical="center" wrapText="1"/>
    </xf>
    <xf numFmtId="240" fontId="6" fillId="0" borderId="1" xfId="692" applyNumberFormat="1" applyFont="1" applyFill="1" applyBorder="1" applyAlignment="1" applyProtection="1">
      <alignment horizontal="center" vertical="center"/>
    </xf>
    <xf numFmtId="238" fontId="14" fillId="0" borderId="1" xfId="692" applyNumberFormat="1" applyFont="1" applyFill="1" applyBorder="1" applyAlignment="1" applyProtection="1">
      <alignment horizontal="right" vertical="center" wrapText="1"/>
    </xf>
    <xf numFmtId="240" fontId="14" fillId="0" borderId="1" xfId="692" applyNumberFormat="1" applyFont="1" applyFill="1" applyBorder="1" applyAlignment="1" applyProtection="1"/>
    <xf numFmtId="0" fontId="1" fillId="0" borderId="0" xfId="0" applyFont="1" applyFill="1" applyBorder="1" applyAlignment="1">
      <alignment vertical="center"/>
    </xf>
    <xf numFmtId="0" fontId="19" fillId="0" borderId="6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6" xfId="0" applyFont="1" applyFill="1" applyBorder="1" applyAlignment="1">
      <alignment vertical="center" wrapText="1"/>
    </xf>
    <xf numFmtId="0" fontId="38" fillId="0" borderId="6" xfId="0" applyFont="1" applyFill="1" applyBorder="1" applyAlignment="1">
      <alignment vertical="center" wrapText="1"/>
    </xf>
    <xf numFmtId="0" fontId="37" fillId="0" borderId="9" xfId="0" applyFont="1" applyFill="1" applyBorder="1" applyAlignment="1">
      <alignment vertical="center" wrapText="1"/>
    </xf>
    <xf numFmtId="0" fontId="38" fillId="0" borderId="9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vertical="center" wrapText="1"/>
    </xf>
    <xf numFmtId="0" fontId="39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vertical="center"/>
    </xf>
    <xf numFmtId="0" fontId="41" fillId="0" borderId="0" xfId="0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已访问的超链接" xfId="30" builtinId="9"/>
    <cellStyle name="Œ…‹æØ‚è_Region Orders (2)" xfId="31"/>
    <cellStyle name="_kcb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差_奖励补助测算5.22测试" xfId="48"/>
    <cellStyle name="标题" xfId="49" builtinId="15"/>
    <cellStyle name="Currency$[0]" xfId="50"/>
    <cellStyle name="Calc Units (0)" xfId="51"/>
    <cellStyle name="常规 5 2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%" xfId="61"/>
    <cellStyle name="0,0_x000d__x000a_NA_x000d__x000a_" xfId="62"/>
    <cellStyle name="60% - 强调文字颜色 1" xfId="63" builtinId="32"/>
    <cellStyle name="标题 3" xfId="64" builtinId="18"/>
    <cellStyle name="桁区切り_１１月価格表" xfId="65"/>
    <cellStyle name="百分比 6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Input" xfId="72"/>
    <cellStyle name="_ET_STYLE_NoName_00__Book1_2013年部门预算车辆情况统计表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Currency [0]" xfId="82"/>
    <cellStyle name="好_三季度－表二" xfId="83"/>
    <cellStyle name="强调文字颜色 2" xfId="84" builtinId="33"/>
    <cellStyle name="Accent3_2013年部门预算车辆情况统计表" xfId="85"/>
    <cellStyle name="_long term loan - others 300504" xfId="86"/>
    <cellStyle name="_1123试算平衡表（模板）（马雪泉）" xfId="87"/>
    <cellStyle name="差_教育厅提供义务教育及高中教师人数（2009年1月6日）" xfId="88"/>
    <cellStyle name="链接单元格" xfId="89" builtinId="24"/>
    <cellStyle name="_2007年一季报(待披露0422)" xfId="90"/>
    <cellStyle name="Enter Units (0)" xfId="91"/>
    <cellStyle name="差_Book2" xfId="92"/>
    <cellStyle name="汇总" xfId="93" builtinId="25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0.0%" xfId="107"/>
    <cellStyle name="输出 2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?? 2 3" xfId="117"/>
    <cellStyle name="计算 3" xfId="118"/>
    <cellStyle name="_特色理财产品统计表1" xfId="119"/>
    <cellStyle name="常规 2 2_Book1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1" xfId="129"/>
    <cellStyle name="好_业务工作量指标" xfId="130"/>
    <cellStyle name="适中 2" xfId="131"/>
    <cellStyle name="F3" xfId="132"/>
    <cellStyle name="差_Book1_Book1_2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云南省2008年中小学教职工情况（教育厅提供20090101加工整理）" xfId="138"/>
    <cellStyle name="好_Book1_表2" xfId="139"/>
    <cellStyle name="????_Analysis of Loans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?_临夏市_7" xfId="148"/>
    <cellStyle name="t_项目支出明细表科室第二稿(汇报郭局长修改后）" xfId="149"/>
    <cellStyle name="_x0007_" xfId="150"/>
    <cellStyle name="差_2009年一般性转移支付标准工资_奖励补助测算7.25 (version 1) (version 1)" xfId="151"/>
    <cellStyle name="常规 7 2 2 2" xfId="152"/>
    <cellStyle name="_Book1" xfId="153"/>
    <cellStyle name="常规 2 7 2" xfId="154"/>
    <cellStyle name="?" xfId="155"/>
    <cellStyle name="_ET_STYLE_NoName_00__Book1_1_项目支出明细表科室第二稿(汇报郭局长修改后）" xfId="156"/>
    <cellStyle name="??" xfId="157"/>
    <cellStyle name="Accent4 - 60%" xfId="158"/>
    <cellStyle name="捠壿 [0.00]_Region Orders (2)" xfId="159"/>
    <cellStyle name="常规 11_修改—3.25日市政府常务会定—2015年市级部门预算表(4.17)" xfId="160"/>
    <cellStyle name="?? [0]" xfId="161"/>
    <cellStyle name="常规 20 2 2" xfId="162"/>
    <cellStyle name="Percent[2]" xfId="163"/>
    <cellStyle name="???? [0.00]_Analysis of Loans" xfId="164"/>
    <cellStyle name="style2" xfId="165"/>
    <cellStyle name="烹拳_ +Foil &amp; -FOIL &amp; PAPER" xfId="166"/>
    <cellStyle name="_建会〔2007〕209号附件：核算码与COA段值映射关系表" xfId="167"/>
    <cellStyle name="?_临夏市_5" xfId="168"/>
    <cellStyle name="60% - 强调文字颜色 3 3" xfId="169"/>
    <cellStyle name="砯刽 [0]_PLDT" xfId="170"/>
    <cellStyle name="ColLevel_0" xfId="171"/>
    <cellStyle name="Calc Currency (0) 2" xfId="172"/>
    <cellStyle name="常规 3 3 3" xfId="173"/>
    <cellStyle name="?鹎%U龡&amp;H?_x0008__x001c__x001c_?_x0007__x0001__x0001_" xfId="174"/>
    <cellStyle name="@_text" xfId="175"/>
    <cellStyle name="_KPMG original version_(中企华)审计评估联合申报明细表.V1" xfId="176"/>
    <cellStyle name="差_2006年水利统计指标统计表" xfId="177"/>
    <cellStyle name="Header2" xfId="178"/>
    <cellStyle name="@ET_Style?@font-face" xfId="179"/>
    <cellStyle name="好_Book1_1_公务费分类分档定额标准" xfId="180"/>
    <cellStyle name="_#2011六项定额预测表" xfId="181"/>
    <cellStyle name="40% - Accent2" xfId="182"/>
    <cellStyle name="Followed Hyperlink_8-邢台折~3" xfId="183"/>
    <cellStyle name="_Book1_1_2013年部门预算车辆情况统计表" xfId="184"/>
    <cellStyle name="_(电解铝)报表调整模板" xfId="185"/>
    <cellStyle name="Accent3 - 60%" xfId="186"/>
    <cellStyle name="好_2009年一般性转移支付标准工资_~4190974" xfId="187"/>
    <cellStyle name="㼿㼿?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_~1542229" xfId="194"/>
    <cellStyle name="常规 17 2" xfId="195"/>
    <cellStyle name="_~1723196" xfId="196"/>
    <cellStyle name="KPMG Heading 3" xfId="197"/>
    <cellStyle name="_Book1_公务费分类分档定额标准" xfId="198"/>
    <cellStyle name="Link Currency (0)" xfId="199"/>
    <cellStyle name="_☆2010年综合经营计划长期摊销费测算表" xfId="200"/>
    <cellStyle name="Enter Currency (2)" xfId="201"/>
    <cellStyle name="_02青岛新增" xfId="202"/>
    <cellStyle name="百分比 2 2" xfId="203"/>
    <cellStyle name="Millares_96 Risk" xfId="204"/>
    <cellStyle name="差_奖励补助测算7.25" xfId="205"/>
    <cellStyle name="_0712中间业务通报0112" xfId="206"/>
    <cellStyle name="_财务处工作底稿-WB" xfId="207"/>
    <cellStyle name="_07城北利润计划0" xfId="208"/>
    <cellStyle name="_07年中间业务调整计划（报总行公司部20070731）" xfId="209"/>
    <cellStyle name="常规 23" xfId="210"/>
    <cellStyle name="常规 18" xfId="211"/>
    <cellStyle name="style" xfId="212"/>
    <cellStyle name="_07年1月考核上报表" xfId="213"/>
    <cellStyle name="好_2006年全省财力计算表（中央、决算）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_1季度计划" xfId="222"/>
    <cellStyle name="差 2" xfId="223"/>
    <cellStyle name="Comma  - Style3" xfId="224"/>
    <cellStyle name="category" xfId="225"/>
    <cellStyle name="_2006年报表调整-常林股份公司(本部)" xfId="226"/>
    <cellStyle name="_2005年综合经营计划表（调整后公式）" xfId="227"/>
    <cellStyle name="好_2007年政法部门业务指标" xfId="228"/>
    <cellStyle name="_审计调查表.V3" xfId="229"/>
    <cellStyle name="_2006国贸报表及附注修改后" xfId="230"/>
    <cellStyle name="_2006年度报表" xfId="231"/>
    <cellStyle name="20% - Accent2" xfId="232"/>
    <cellStyle name="_2006年统筹外资金划拨" xfId="233"/>
    <cellStyle name="_2006年综合经营计划表（云南行用表）" xfId="234"/>
    <cellStyle name="常规 2 2 3" xfId="235"/>
    <cellStyle name="_2007各网点中间业务月收入通报工作表070708" xfId="236"/>
    <cellStyle name="差_2009年一般性转移支付标准工资_不用软件计算9.1不考虑经费管理评价xl" xfId="237"/>
    <cellStyle name="砯刽_PLDT" xfId="238"/>
    <cellStyle name="0.00%" xfId="239"/>
    <cellStyle name="_2007年KPI计划分解表(部门上报样表)" xfId="240"/>
    <cellStyle name="Grey" xfId="241"/>
    <cellStyle name="0,0_x000d__x000a_NA_x000d__x000a_ 2" xfId="242"/>
    <cellStyle name="Column_Title" xfId="243"/>
    <cellStyle name="标题 2 2" xfId="244"/>
    <cellStyle name="百分比 5 2" xfId="245"/>
    <cellStyle name="_2007综合经营计划表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差_汇总-县级财政报表附表" xfId="251"/>
    <cellStyle name="_kcb1" xfId="252"/>
    <cellStyle name="分级显示行_1_13区汇总" xfId="253"/>
    <cellStyle name="_ET_STYLE_NoName_00__Book1_2_社保口项目支出明细表科室第二稿(汇报郭局长修改后）" xfId="254"/>
    <cellStyle name="好_2008年县级公安保障标准落实奖励经费分配测算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_8月各行减值计算" xfId="266"/>
    <cellStyle name="Subtotal" xfId="267"/>
    <cellStyle name="F5" xfId="268"/>
    <cellStyle name="Calc Percent (2)" xfId="269"/>
    <cellStyle name="_Book1_1" xfId="270"/>
    <cellStyle name="_ZMN05年审底稿－桂林橡胶‘" xfId="271"/>
    <cellStyle name="好_汇总-县级财政报表附表" xfId="272"/>
    <cellStyle name="_long term loan - others 300504_Shenhua PBC package 050530_(中企华)审计评估联合申报明细表.V1" xfId="273"/>
    <cellStyle name="常规 3 2 2" xfId="274"/>
    <cellStyle name="㼿㼿㼿㼿?" xfId="275"/>
    <cellStyle name="差_Book1_2013年部门预算车辆情况统计表" xfId="276"/>
    <cellStyle name="_Book1_1_Book1" xfId="277"/>
    <cellStyle name="_ET_STYLE_NoName_00__Book1" xfId="278"/>
    <cellStyle name="wrap" xfId="279"/>
    <cellStyle name="_Book1_1_公务费分类分档定额标准" xfId="280"/>
    <cellStyle name="_Book1_1_社保口项目支出明细表科室第二稿(汇报郭局长修改后）" xfId="281"/>
    <cellStyle name="常规 3 12" xfId="282"/>
    <cellStyle name="千位_ 方正PC" xfId="283"/>
    <cellStyle name="Comma  - Style5" xfId="284"/>
    <cellStyle name="汇总 2" xfId="285"/>
    <cellStyle name="好_城建部门" xfId="286"/>
    <cellStyle name="_Book1_1_项目支出明细表科室第二稿(汇报郭局长修改后）" xfId="287"/>
    <cellStyle name="_计划表2－3：产品业务计划表" xfId="288"/>
    <cellStyle name="Accent2 - 20%" xfId="289"/>
    <cellStyle name="常规 3 2 3" xfId="290"/>
    <cellStyle name="_Book1_3_公务费分类分档定额标准" xfId="291"/>
    <cellStyle name="F6" xfId="292"/>
    <cellStyle name="_Book1_2" xfId="293"/>
    <cellStyle name="Linked Cell" xfId="294"/>
    <cellStyle name="Currency\[0]" xfId="295"/>
    <cellStyle name="归盒啦_95" xfId="296"/>
    <cellStyle name="检查单元格 2" xfId="297"/>
    <cellStyle name="好_Book1_4" xfId="298"/>
    <cellStyle name="_Book1_2_Book1" xfId="299"/>
    <cellStyle name="千位分隔 5" xfId="300"/>
    <cellStyle name="_钞币安防汇总" xfId="301"/>
    <cellStyle name="常规 23 2" xfId="302"/>
    <cellStyle name="_Book1_2_公务费分类分档定额标准" xfId="303"/>
    <cellStyle name="_Book1_2_社保口项目支出明细表科室第二稿(汇报郭局长修改后）" xfId="304"/>
    <cellStyle name="Comma[2]" xfId="305"/>
    <cellStyle name="20% - Accent3" xfId="306"/>
    <cellStyle name="常规 3_2013年部门预算车辆情况统计表" xfId="307"/>
    <cellStyle name="_Book1_2_项目支出明细表科室第二稿(汇报郭局长修改后）" xfId="308"/>
    <cellStyle name="KPMG Normal Text" xfId="309"/>
    <cellStyle name="好_Book1_项目支出明细表科室第二稿(汇报郭局长修改后）" xfId="310"/>
    <cellStyle name="sstot" xfId="311"/>
    <cellStyle name="_Book1_2013年部门预算车辆情况统计表" xfId="312"/>
    <cellStyle name="Heading 1" xfId="313"/>
    <cellStyle name="常规 3 2 4" xfId="314"/>
    <cellStyle name="F7" xfId="315"/>
    <cellStyle name="_Book1_3" xfId="316"/>
    <cellStyle name="_分行操作风险测算" xfId="317"/>
    <cellStyle name="_费用_Book1" xfId="318"/>
    <cellStyle name="Accent1 - 20%" xfId="319"/>
    <cellStyle name="20% - Accent1" xfId="320"/>
    <cellStyle name="_Part III.200406.Loan and Liabilities details.(Site Name)_KPMG original version_附件1：审计评估联合申报明细表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F8" xfId="327"/>
    <cellStyle name="_Book1_4" xfId="328"/>
    <cellStyle name="好_03昭通" xfId="329"/>
    <cellStyle name="20% - 强调文字颜色 3 2" xfId="330"/>
    <cellStyle name="Heading 2" xfId="331"/>
    <cellStyle name="_Book1_Book1" xfId="332"/>
    <cellStyle name="寘嬫愗傝 [0.00]_Region Orders (2)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CBRE明细表" xfId="337"/>
    <cellStyle name="_姓名核对信息备案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Accent1 - 40%" xfId="350"/>
    <cellStyle name="差_2006年基础数据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_ET_STYLE_NoName_00__Book1_2" xfId="356"/>
    <cellStyle name="Accent5 - 20%" xfId="357"/>
    <cellStyle name="_ET_STYLE_NoName_00__Book1_2_公务费分类分档定额标准" xfId="358"/>
    <cellStyle name="_分解表（调整）" xfId="359"/>
    <cellStyle name="40% - 强调文字颜色 3 2" xfId="360"/>
    <cellStyle name="_ET_STYLE_NoName_00__Book1_3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_ET_STYLE_NoName_00__公务费分类分档定额标准" xfId="368"/>
    <cellStyle name="强调文字颜色 3 2" xfId="369"/>
    <cellStyle name="Percent [0%]" xfId="370"/>
    <cellStyle name="好_高中教师人数（教育厅1.6日提供）" xfId="371"/>
    <cellStyle name="好_~5676413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20% - 强调文字颜色 4 2" xfId="375"/>
    <cellStyle name="Mon閠aire_!!!GO" xfId="376"/>
    <cellStyle name="_ET_STYLE_NoName_00__修改—3.25日市政府常务会定—2015年市级部门预算表(4.17)" xfId="377"/>
    <cellStyle name="_IPO 财务报表" xfId="378"/>
    <cellStyle name="_KPI指标体系表(定)" xfId="379"/>
    <cellStyle name="通貨 [0.00]_１１月価格表" xfId="380"/>
    <cellStyle name="revised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Currency1" xfId="390"/>
    <cellStyle name="_long term loan - others 300504_Shenhua PBC package 050530" xfId="391"/>
    <cellStyle name="常规 13" xfId="392"/>
    <cellStyle name="{Thousand}" xfId="393"/>
    <cellStyle name="适中 3" xfId="394"/>
    <cellStyle name="_long term loan - others 300504_Shenhua PBC package 050530_附件1：审计评估联合申报明细表" xfId="395"/>
    <cellStyle name="F4" xfId="396"/>
    <cellStyle name="_long term loan - others 300504_附件1：审计评估联合申报明细表" xfId="397"/>
    <cellStyle name="60% - Accent5" xfId="398"/>
    <cellStyle name="强调文字颜色 4 2" xfId="399"/>
    <cellStyle name="_long term loan - others 300504_审计调查表.V3" xfId="400"/>
    <cellStyle name="差_云南农村义务教育统计表" xfId="401"/>
    <cellStyle name="常规 2 5" xfId="402"/>
    <cellStyle name="_Part III.200406.Loan and Liabilities details.(Site Name)" xfId="403"/>
    <cellStyle name="Moneda [0]_96 Risk" xfId="404"/>
    <cellStyle name="Currency [00]" xfId="405"/>
    <cellStyle name="差_县级基础数据" xfId="406"/>
    <cellStyle name="烹拳 [0]_ +Foil &amp; -FOIL &amp; PAPER" xfId="407"/>
    <cellStyle name="_Part III.200406.Loan and Liabilities details.(Site Name)_(中企华)审计评估联合申报明细表.V1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entry box" xfId="414"/>
    <cellStyle name="好 2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好_Book1_1" xfId="420"/>
    <cellStyle name="千位分隔 2" xfId="421"/>
    <cellStyle name="_Part III.200406.Loan and Liabilities details.(Site Name)_审计调查表.V3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双沟集团长期投资" xfId="429"/>
    <cellStyle name="_ZMN原料厂底稿2005" xfId="430"/>
    <cellStyle name="_综合考评2007" xfId="431"/>
    <cellStyle name="_常林股份2006合并报表" xfId="432"/>
    <cellStyle name="_城北支行2008年KPI计划考核上报样表" xfId="433"/>
    <cellStyle name="_主要指标监测表0930" xfId="434"/>
    <cellStyle name="_川崎报表TB" xfId="435"/>
    <cellStyle name="e鯪9Y_x000b_" xfId="436"/>
    <cellStyle name="Input Cells 2" xfId="437"/>
    <cellStyle name="_川崎正式报表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强调文字颜色 5 2" xfId="447"/>
    <cellStyle name="_费用" xfId="448"/>
    <cellStyle name="_附件1：审计评估联合申报明细表" xfId="449"/>
    <cellStyle name="_附件一 分行责任中心预算管理相关报表071212" xfId="450"/>
    <cellStyle name="强调 3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_济铁财务处税金底稿-WB" xfId="458"/>
    <cellStyle name="標準_1.中国建行主要会表格式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pricing" xfId="467"/>
    <cellStyle name="_实业公司ZMN底稿" xfId="468"/>
    <cellStyle name="_期间费用1" xfId="469"/>
    <cellStyle name="_取数" xfId="470"/>
    <cellStyle name="_人力费用测算表" xfId="471"/>
    <cellStyle name="常规 12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Accent3" xfId="478"/>
    <cellStyle name="差_2007年检察院案件数" xfId="479"/>
    <cellStyle name="_网络改造通信费用测算表（20090820）" xfId="480"/>
    <cellStyle name="常规 6_Book1" xfId="481"/>
    <cellStyle name="Prefilled" xfId="482"/>
    <cellStyle name="_网上公布名单" xfId="483"/>
    <cellStyle name="样式 1" xfId="484"/>
    <cellStyle name="_文函专递0211-施工企业调查表（附件）" xfId="485"/>
    <cellStyle name="强调文字颜色 2 2" xfId="486"/>
    <cellStyle name="_修改后的资产负债表科目对照表1021（马雪泉）" xfId="487"/>
    <cellStyle name="price" xfId="488"/>
    <cellStyle name="_预收其他应付内部往来" xfId="489"/>
    <cellStyle name="60% - Accent1" xfId="490"/>
    <cellStyle name="_中间业务挂价表（公司部+500）2" xfId="491"/>
    <cellStyle name="强调 2" xfId="492"/>
    <cellStyle name="む|靇Revenuenuesy L" xfId="493"/>
    <cellStyle name="{Comma [0]}" xfId="494"/>
    <cellStyle name="{Comma}" xfId="495"/>
    <cellStyle name="差 3" xfId="496"/>
    <cellStyle name="{Date}" xfId="497"/>
    <cellStyle name="per.style" xfId="498"/>
    <cellStyle name="60% - Accent4" xfId="499"/>
    <cellStyle name="{Month}" xfId="500"/>
    <cellStyle name="PSInt" xfId="501"/>
    <cellStyle name="{Thousand [0]}" xfId="502"/>
    <cellStyle name="常规 2 4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差_奖励补助测算5.24冯铸" xfId="512"/>
    <cellStyle name="t_HVAC Equipment (3)_Book1" xfId="513"/>
    <cellStyle name="20% - 强调文字颜色 1 2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差_业务工作量指标" xfId="524"/>
    <cellStyle name="20% - 强调文字颜色 6 3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差_指标四" xfId="534"/>
    <cellStyle name="40% - 强调文字颜色 1 2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常规 5" xfId="560"/>
    <cellStyle name="Accent5_2013年部门预算车辆情况统计表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汇总 3" xfId="619"/>
    <cellStyle name="Comma  - Style6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霓付 [0]_ +Foil &amp; -FOIL &amp; PAPER" xfId="637"/>
    <cellStyle name="Enter Currency (0)" xfId="638"/>
    <cellStyle name="好_表2" xfId="639"/>
    <cellStyle name="comma-d" xfId="640"/>
    <cellStyle name="Copied" xfId="641"/>
    <cellStyle name="差_2009年一般性转移支付标准工资_~5676413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Good" xfId="664"/>
    <cellStyle name="常规 10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Hyperlink_8-邢台折~3" xfId="674"/>
    <cellStyle name="差_0605石屏县" xfId="675"/>
    <cellStyle name="Input [yellow]" xfId="676"/>
    <cellStyle name="常规 2 10" xfId="677"/>
    <cellStyle name="强调文字颜色 3 3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InputArea" xfId="683"/>
    <cellStyle name="注释 3" xfId="684"/>
    <cellStyle name="KPMG Heading 1" xfId="685"/>
    <cellStyle name="KPMG Heading 4" xfId="686"/>
    <cellStyle name="好_奖励补助测算7.25 (version 1) (version 1)" xfId="687"/>
    <cellStyle name="Output_2013年部门预算车辆情况统计表" xfId="688"/>
    <cellStyle name="好_1110洱源县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Linked Cells_2013年部门预算车辆情况统计表" xfId="697"/>
    <cellStyle name="常规 19 2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好_基础数据分析" xfId="714"/>
    <cellStyle name="PrePop Currency (0)" xfId="715"/>
    <cellStyle name="强调 1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好_Book1_1_Book1" xfId="749"/>
    <cellStyle name="Warning Text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百分比 2 6" xfId="765"/>
    <cellStyle name="常规 15 2" xfId="766"/>
    <cellStyle name="常规 20 2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标题 4 2" xfId="783"/>
    <cellStyle name="千位分隔 3" xfId="784"/>
    <cellStyle name="好_Book1_3" xfId="785"/>
    <cellStyle name="标题 4 3" xfId="786"/>
    <cellStyle name="千位分隔 4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差_Book1" xfId="821"/>
    <cellStyle name="好_地方配套按人均增幅控制8.31（调整结案率后）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常规 10 2" xfId="869"/>
    <cellStyle name="好_M01-2(州市补助收入)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好_Book1_Book1_2" xfId="909"/>
    <cellStyle name="常规 2 8 2" xfId="910"/>
    <cellStyle name="常规 2 9" xfId="911"/>
    <cellStyle name="输入 3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奖励补助测算5.24冯铸" xfId="953"/>
    <cellStyle name="㼿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J30" sqref="J30"/>
    </sheetView>
  </sheetViews>
  <sheetFormatPr defaultColWidth="9" defaultRowHeight="12.75" customHeight="1"/>
  <cols>
    <col min="1" max="9" width="17.1428571428571" style="52" customWidth="1"/>
    <col min="10" max="10" width="9" style="52" customWidth="1"/>
  </cols>
  <sheetData>
    <row r="2" ht="14.25" customHeight="1" spans="1:10">
      <c r="A2" s="153"/>
      <c r="B2"/>
      <c r="C2"/>
      <c r="D2"/>
      <c r="E2"/>
      <c r="F2"/>
      <c r="G2"/>
      <c r="H2"/>
      <c r="I2"/>
      <c r="J2"/>
    </row>
    <row r="3" ht="18.75" customHeight="1" spans="1:10">
      <c r="A3" s="154" t="s">
        <v>0</v>
      </c>
      <c r="B3" s="154"/>
      <c r="C3" s="154"/>
      <c r="D3" s="154"/>
      <c r="E3" s="154"/>
      <c r="F3" s="154"/>
      <c r="G3" s="154"/>
      <c r="H3" s="154"/>
      <c r="I3" s="154"/>
      <c r="J3"/>
    </row>
    <row r="4" ht="24" customHeight="1" spans="1:10">
      <c r="A4" s="154" t="s">
        <v>1</v>
      </c>
      <c r="B4" s="154"/>
      <c r="C4" s="154"/>
      <c r="D4" s="154"/>
      <c r="E4" s="154"/>
      <c r="F4" s="154"/>
      <c r="G4" s="154"/>
      <c r="H4" s="154"/>
      <c r="I4" s="154"/>
      <c r="J4"/>
    </row>
    <row r="5" ht="14.25" customHeight="1" spans="1:10">
      <c r="A5" s="154"/>
      <c r="B5" s="154"/>
      <c r="C5" s="154"/>
      <c r="D5" s="154"/>
      <c r="E5" s="154"/>
      <c r="F5" s="154"/>
      <c r="G5" s="154"/>
      <c r="H5" s="154"/>
      <c r="I5" s="154"/>
      <c r="J5"/>
    </row>
    <row r="6" ht="14.25" customHeight="1" spans="1:10">
      <c r="A6" s="154"/>
      <c r="B6" s="154"/>
      <c r="C6" s="154"/>
      <c r="D6" s="154"/>
      <c r="E6" s="154"/>
      <c r="F6" s="154"/>
      <c r="G6" s="154"/>
      <c r="H6" s="154"/>
      <c r="I6" s="154"/>
      <c r="J6"/>
    </row>
    <row r="7" ht="14.25" customHeight="1" spans="1:10">
      <c r="A7" s="154"/>
      <c r="B7" s="154"/>
      <c r="C7" s="154"/>
      <c r="D7" s="154"/>
      <c r="E7" s="154"/>
      <c r="F7" s="154"/>
      <c r="G7" s="154"/>
      <c r="H7" s="154"/>
      <c r="I7" s="154"/>
      <c r="J7"/>
    </row>
    <row r="8" ht="14.25" customHeight="1" spans="1:10">
      <c r="A8" s="154"/>
      <c r="B8" s="154"/>
      <c r="C8" s="154"/>
      <c r="D8" s="154"/>
      <c r="E8" s="154"/>
      <c r="F8" s="154"/>
      <c r="G8" s="154"/>
      <c r="H8" s="154"/>
      <c r="I8" s="154"/>
      <c r="J8"/>
    </row>
    <row r="9" ht="33" customHeight="1" spans="1:10">
      <c r="A9" s="155" t="s">
        <v>2</v>
      </c>
      <c r="B9" s="155"/>
      <c r="C9" s="155"/>
      <c r="D9" s="155"/>
      <c r="E9" s="155"/>
      <c r="F9" s="155"/>
      <c r="G9" s="155"/>
      <c r="H9" s="155"/>
      <c r="I9" s="155"/>
      <c r="J9"/>
    </row>
    <row r="10" ht="14.25" customHeight="1" spans="1:10">
      <c r="A10" s="154"/>
      <c r="B10" s="154"/>
      <c r="C10" s="154"/>
      <c r="D10" s="154"/>
      <c r="E10" s="154"/>
      <c r="F10" s="154"/>
      <c r="G10" s="154"/>
      <c r="H10" s="154"/>
      <c r="I10" s="154"/>
      <c r="J10"/>
    </row>
    <row r="11" ht="14.25" customHeight="1" spans="1:10">
      <c r="A11" s="154"/>
      <c r="B11" s="154"/>
      <c r="C11" s="154"/>
      <c r="D11" s="154"/>
      <c r="E11" s="154"/>
      <c r="F11" s="154"/>
      <c r="G11" s="154"/>
      <c r="H11" s="154"/>
      <c r="I11" s="154"/>
      <c r="J11"/>
    </row>
    <row r="12" ht="14.25" customHeight="1" spans="1:10">
      <c r="A12" s="154"/>
      <c r="B12" s="154"/>
      <c r="C12" s="154"/>
      <c r="D12" s="154"/>
      <c r="E12" s="154"/>
      <c r="F12" s="154"/>
      <c r="G12" s="154"/>
      <c r="H12" s="154"/>
      <c r="I12" s="154"/>
      <c r="J12"/>
    </row>
    <row r="13" ht="14.25" customHeight="1" spans="1:10">
      <c r="A13" s="154"/>
      <c r="B13" s="154"/>
      <c r="C13" s="154"/>
      <c r="D13" s="154"/>
      <c r="E13" s="154"/>
      <c r="F13" s="154"/>
      <c r="G13" s="154"/>
      <c r="H13" s="154"/>
      <c r="I13" s="154"/>
      <c r="J13"/>
    </row>
    <row r="14" ht="14.25" customHeight="1" spans="1:10">
      <c r="A14" s="154"/>
      <c r="B14" s="154"/>
      <c r="C14" s="154"/>
      <c r="D14" s="154"/>
      <c r="E14" s="154"/>
      <c r="F14" s="154"/>
      <c r="G14" s="154"/>
      <c r="H14" s="154"/>
      <c r="I14" s="154"/>
      <c r="J14"/>
    </row>
    <row r="15" ht="14.25" customHeight="1" spans="1:10">
      <c r="A15" s="154"/>
      <c r="B15" s="154"/>
      <c r="C15" s="154"/>
      <c r="D15" s="154"/>
      <c r="E15" s="154"/>
      <c r="F15" s="154"/>
      <c r="G15" s="154"/>
      <c r="H15" s="154"/>
      <c r="I15" s="154"/>
      <c r="J15"/>
    </row>
    <row r="16" ht="14.25" customHeight="1" spans="1:10">
      <c r="A16" s="154"/>
      <c r="B16" s="154"/>
      <c r="C16" s="154"/>
      <c r="D16" s="154"/>
      <c r="E16" s="154"/>
      <c r="F16" s="154"/>
      <c r="G16" s="154"/>
      <c r="H16" s="154"/>
      <c r="I16" s="154"/>
      <c r="J16"/>
    </row>
    <row r="17" ht="14.25" customHeight="1" spans="1:10">
      <c r="A17" s="154"/>
      <c r="B17" s="154"/>
      <c r="C17" s="154"/>
      <c r="D17" s="154"/>
      <c r="E17" s="154"/>
      <c r="F17" s="154"/>
      <c r="G17" s="154"/>
      <c r="H17" s="154"/>
      <c r="I17" s="154"/>
      <c r="J17"/>
    </row>
    <row r="18" ht="14.25" customHeight="1" spans="1:10">
      <c r="A18" s="154"/>
      <c r="B18" s="154"/>
      <c r="C18" s="154"/>
      <c r="D18" s="154"/>
      <c r="E18" s="154"/>
      <c r="F18" s="154"/>
      <c r="G18" s="154"/>
      <c r="H18" s="154"/>
      <c r="I18" s="154"/>
      <c r="J18"/>
    </row>
    <row r="19" ht="14.25" customHeight="1" spans="1:10">
      <c r="A19" s="156" t="s">
        <v>3</v>
      </c>
      <c r="B19" s="154"/>
      <c r="C19" s="154"/>
      <c r="D19" s="154"/>
      <c r="E19" s="154"/>
      <c r="F19" s="154"/>
      <c r="G19" s="154"/>
      <c r="H19" s="154"/>
      <c r="I19" s="154"/>
      <c r="J19"/>
    </row>
    <row r="20" ht="14.25" customHeight="1" spans="1:10">
      <c r="A20" s="154"/>
      <c r="B20" s="154"/>
      <c r="C20" s="154"/>
      <c r="D20" s="154"/>
      <c r="E20" s="154"/>
      <c r="F20" s="154"/>
      <c r="G20" s="154"/>
      <c r="H20" s="154"/>
      <c r="I20" s="154"/>
      <c r="J20"/>
    </row>
    <row r="21" ht="14.25" customHeight="1" spans="1:10">
      <c r="A21" s="154"/>
      <c r="B21" s="154"/>
      <c r="C21" s="154"/>
      <c r="D21" s="154"/>
      <c r="E21" s="154"/>
      <c r="F21" s="154"/>
      <c r="G21" s="154"/>
      <c r="H21"/>
      <c r="I21" s="154"/>
      <c r="J21"/>
    </row>
    <row r="22" ht="14.25" customHeight="1" spans="1:10">
      <c r="A22" s="154"/>
      <c r="B22" s="154" t="s">
        <v>4</v>
      </c>
      <c r="C22"/>
      <c r="D22"/>
      <c r="E22" s="154" t="s">
        <v>5</v>
      </c>
      <c r="F22"/>
      <c r="G22" s="154" t="s">
        <v>6</v>
      </c>
      <c r="H22"/>
      <c r="I22" s="154"/>
      <c r="J22"/>
    </row>
    <row r="23" ht="15.75" customHeight="1" spans="1:10">
      <c r="A23"/>
      <c r="B23" s="157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E7" sqref="E7"/>
    </sheetView>
  </sheetViews>
  <sheetFormatPr defaultColWidth="9" defaultRowHeight="12.75" customHeight="1" outlineLevelRow="7" outlineLevelCol="6"/>
  <cols>
    <col min="1" max="1" width="14.2857142857143" style="52" customWidth="1"/>
    <col min="2" max="2" width="36.8571428571429" style="52" customWidth="1"/>
    <col min="3" max="3" width="20.2857142857143" style="52" customWidth="1"/>
    <col min="4" max="4" width="18.8571428571429" style="52" customWidth="1"/>
    <col min="5" max="5" width="17.2857142857143" style="52" customWidth="1"/>
    <col min="6" max="6" width="17.5714285714286" style="52" customWidth="1"/>
    <col min="7" max="7" width="17.1428571428571" style="52" customWidth="1"/>
    <col min="8" max="8" width="9.14285714285714" style="52"/>
  </cols>
  <sheetData>
    <row r="1" ht="24.75" customHeight="1" spans="1:2">
      <c r="A1" s="78"/>
      <c r="B1" s="78"/>
    </row>
    <row r="2" ht="24.75" customHeight="1" spans="1:7">
      <c r="A2" s="54" t="s">
        <v>184</v>
      </c>
      <c r="B2" s="54"/>
      <c r="C2" s="54"/>
      <c r="D2" s="54"/>
      <c r="E2" s="54"/>
      <c r="F2" s="54"/>
      <c r="G2" s="54"/>
    </row>
    <row r="3" ht="24.75" customHeight="1" spans="1:7">
      <c r="A3" s="64" t="s">
        <v>33</v>
      </c>
      <c r="G3" s="56" t="s">
        <v>34</v>
      </c>
    </row>
    <row r="4" ht="24.75" customHeight="1" spans="1:7">
      <c r="A4" s="79" t="s">
        <v>130</v>
      </c>
      <c r="B4" s="79" t="s">
        <v>131</v>
      </c>
      <c r="C4" s="80" t="s">
        <v>185</v>
      </c>
      <c r="D4" s="80"/>
      <c r="E4" s="80"/>
      <c r="F4" s="80"/>
      <c r="G4" s="80"/>
    </row>
    <row r="5" ht="24.75" customHeight="1" spans="1:7">
      <c r="A5" s="79"/>
      <c r="B5" s="79"/>
      <c r="C5" s="80" t="s">
        <v>106</v>
      </c>
      <c r="D5" s="80" t="s">
        <v>186</v>
      </c>
      <c r="E5" s="80" t="s">
        <v>173</v>
      </c>
      <c r="F5" s="80" t="s">
        <v>187</v>
      </c>
      <c r="G5" s="81"/>
    </row>
    <row r="6" ht="24.75" customHeight="1" spans="1:7">
      <c r="A6" s="79"/>
      <c r="B6" s="79"/>
      <c r="C6" s="80"/>
      <c r="D6" s="80"/>
      <c r="E6" s="80"/>
      <c r="F6" s="80" t="s">
        <v>188</v>
      </c>
      <c r="G6" s="80" t="s">
        <v>189</v>
      </c>
    </row>
    <row r="7" ht="24.75" customHeight="1" spans="1:7">
      <c r="A7" s="79">
        <v>405001</v>
      </c>
      <c r="B7" s="72" t="s">
        <v>136</v>
      </c>
      <c r="C7" s="80"/>
      <c r="D7" s="80"/>
      <c r="E7" s="80">
        <v>1900</v>
      </c>
      <c r="F7" s="80"/>
      <c r="G7" s="80"/>
    </row>
    <row r="8" ht="24.75" customHeight="1" spans="1:7">
      <c r="A8" s="82"/>
      <c r="B8" s="82"/>
      <c r="C8" s="83"/>
      <c r="D8" s="83"/>
      <c r="E8" s="83"/>
      <c r="F8" s="83"/>
      <c r="G8" s="83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6805555555556" right="0.393055555555556" top="1.18055555555556" bottom="0.786805555555556" header="0" footer="0.393055555555556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D13" sqref="D13"/>
    </sheetView>
  </sheetViews>
  <sheetFormatPr defaultColWidth="9" defaultRowHeight="12.75" customHeight="1" outlineLevelCol="5"/>
  <cols>
    <col min="1" max="1" width="6.57142857142857" style="52" customWidth="1"/>
    <col min="2" max="2" width="13.7142857142857" style="52" customWidth="1"/>
    <col min="3" max="3" width="33.8571428571429" style="52" customWidth="1"/>
    <col min="4" max="4" width="31.8571428571429" style="52" customWidth="1"/>
    <col min="5" max="6" width="6.85714285714286" style="52" customWidth="1"/>
  </cols>
  <sheetData>
    <row r="1" ht="18" customHeight="1" spans="1:3">
      <c r="A1" s="62"/>
      <c r="B1" s="62"/>
      <c r="C1" s="63"/>
    </row>
    <row r="2" ht="24.75" customHeight="1" spans="1:4">
      <c r="A2" s="54" t="s">
        <v>190</v>
      </c>
      <c r="B2" s="54"/>
      <c r="C2" s="54"/>
      <c r="D2" s="54"/>
    </row>
    <row r="3" ht="24.75" customHeight="1" spans="1:4">
      <c r="A3" s="64" t="s">
        <v>33</v>
      </c>
      <c r="D3" s="56" t="s">
        <v>34</v>
      </c>
    </row>
    <row r="4" ht="24.75" customHeight="1" spans="1:4">
      <c r="A4" s="65" t="s">
        <v>191</v>
      </c>
      <c r="B4" s="66" t="s">
        <v>192</v>
      </c>
      <c r="C4" s="65" t="s">
        <v>193</v>
      </c>
      <c r="D4" s="65" t="s">
        <v>102</v>
      </c>
    </row>
    <row r="5" ht="24.75" customHeight="1" spans="1:4">
      <c r="A5" s="65" t="s">
        <v>104</v>
      </c>
      <c r="B5" s="65" t="s">
        <v>104</v>
      </c>
      <c r="C5" s="65" t="s">
        <v>104</v>
      </c>
      <c r="D5" s="65">
        <v>3</v>
      </c>
    </row>
    <row r="6" s="51" customFormat="1" ht="25.5" customHeight="1" spans="1:6">
      <c r="A6" s="67">
        <f>ROW()-6</f>
        <v>0</v>
      </c>
      <c r="B6" s="68"/>
      <c r="C6" s="69" t="s">
        <v>106</v>
      </c>
      <c r="D6" s="70"/>
      <c r="E6" s="61"/>
      <c r="F6" s="61"/>
    </row>
    <row r="7" ht="25.5" customHeight="1" spans="1:4">
      <c r="A7" s="71">
        <v>1</v>
      </c>
      <c r="B7" s="72" t="s">
        <v>154</v>
      </c>
      <c r="C7" s="72" t="s">
        <v>155</v>
      </c>
      <c r="D7" s="70">
        <f>SUM(D8:D19)</f>
        <v>412559</v>
      </c>
    </row>
    <row r="8" ht="25.5" customHeight="1" spans="1:4">
      <c r="A8" s="71">
        <v>2</v>
      </c>
      <c r="B8" s="73" t="s">
        <v>156</v>
      </c>
      <c r="C8" s="73" t="s">
        <v>157</v>
      </c>
      <c r="D8" s="74">
        <v>57000</v>
      </c>
    </row>
    <row r="9" ht="25.5" customHeight="1" spans="1:4">
      <c r="A9" s="71">
        <v>3</v>
      </c>
      <c r="B9" s="73" t="s">
        <v>158</v>
      </c>
      <c r="C9" s="73" t="s">
        <v>159</v>
      </c>
      <c r="D9" s="74">
        <v>11400</v>
      </c>
    </row>
    <row r="10" ht="25.5" customHeight="1" spans="1:4">
      <c r="A10" s="71">
        <v>4</v>
      </c>
      <c r="B10" s="73" t="s">
        <v>160</v>
      </c>
      <c r="C10" s="73" t="s">
        <v>161</v>
      </c>
      <c r="D10" s="74">
        <v>5700</v>
      </c>
    </row>
    <row r="11" ht="25.5" customHeight="1" spans="1:4">
      <c r="A11" s="71">
        <v>5</v>
      </c>
      <c r="B11" s="73" t="s">
        <v>162</v>
      </c>
      <c r="C11" s="73" t="s">
        <v>163</v>
      </c>
      <c r="D11" s="74">
        <v>5700</v>
      </c>
    </row>
    <row r="12" ht="25.5" customHeight="1" spans="1:4">
      <c r="A12" s="71">
        <v>6</v>
      </c>
      <c r="B12" s="73" t="s">
        <v>164</v>
      </c>
      <c r="C12" s="73" t="s">
        <v>165</v>
      </c>
      <c r="D12" s="74">
        <v>7600</v>
      </c>
    </row>
    <row r="13" ht="25.5" customHeight="1" spans="1:4">
      <c r="A13" s="71">
        <v>7</v>
      </c>
      <c r="B13" s="73" t="s">
        <v>166</v>
      </c>
      <c r="C13" s="75" t="s">
        <v>167</v>
      </c>
      <c r="D13" s="74">
        <v>38000</v>
      </c>
    </row>
    <row r="14" ht="25.5" customHeight="1" spans="1:4">
      <c r="A14" s="71">
        <v>8</v>
      </c>
      <c r="B14" s="73" t="s">
        <v>168</v>
      </c>
      <c r="C14" s="75" t="s">
        <v>169</v>
      </c>
      <c r="D14" s="74">
        <v>11400</v>
      </c>
    </row>
    <row r="15" ht="25.5" customHeight="1" spans="1:4">
      <c r="A15" s="71">
        <v>9</v>
      </c>
      <c r="B15" s="73" t="s">
        <v>170</v>
      </c>
      <c r="C15" s="75" t="s">
        <v>171</v>
      </c>
      <c r="D15" s="74">
        <v>1900</v>
      </c>
    </row>
    <row r="16" ht="25.5" customHeight="1" spans="1:4">
      <c r="A16" s="71">
        <v>10</v>
      </c>
      <c r="B16" s="73" t="s">
        <v>172</v>
      </c>
      <c r="C16" s="75" t="s">
        <v>173</v>
      </c>
      <c r="D16" s="74">
        <v>1900</v>
      </c>
    </row>
    <row r="17" ht="25.5" customHeight="1" spans="1:4">
      <c r="A17" s="71">
        <v>11</v>
      </c>
      <c r="B17" s="73" t="s">
        <v>174</v>
      </c>
      <c r="C17" s="75" t="s">
        <v>175</v>
      </c>
      <c r="D17" s="74">
        <v>49194</v>
      </c>
    </row>
    <row r="18" ht="25.5" customHeight="1" spans="1:4">
      <c r="A18" s="71">
        <v>12</v>
      </c>
      <c r="B18" s="73" t="s">
        <v>176</v>
      </c>
      <c r="C18" s="75" t="s">
        <v>177</v>
      </c>
      <c r="D18" s="74">
        <v>38165</v>
      </c>
    </row>
    <row r="19" ht="25.5" customHeight="1" spans="1:4">
      <c r="A19" s="71">
        <v>13</v>
      </c>
      <c r="B19" s="73" t="s">
        <v>178</v>
      </c>
      <c r="C19" s="75" t="s">
        <v>179</v>
      </c>
      <c r="D19" s="74">
        <v>184600</v>
      </c>
    </row>
    <row r="20" ht="25.5" customHeight="1" spans="1:4">
      <c r="A20" s="71"/>
      <c r="B20" s="76"/>
      <c r="C20" s="77"/>
      <c r="D20" s="74"/>
    </row>
    <row r="21" ht="25.5" customHeight="1" spans="1:4">
      <c r="A21" s="71"/>
      <c r="B21" s="76"/>
      <c r="C21" s="77"/>
      <c r="D21" s="74"/>
    </row>
    <row r="22" ht="25.5" customHeight="1" spans="1:4">
      <c r="A22" s="71"/>
      <c r="B22" s="76"/>
      <c r="C22" s="77"/>
      <c r="D22" s="74"/>
    </row>
    <row r="23" ht="25.5" customHeight="1" spans="1:4">
      <c r="A23" s="71"/>
      <c r="B23" s="76"/>
      <c r="C23" s="77"/>
      <c r="D23" s="74"/>
    </row>
    <row r="24" ht="25.5" customHeight="1" spans="1:4">
      <c r="A24" s="71"/>
      <c r="B24" s="76"/>
      <c r="C24" s="77"/>
      <c r="D24" s="74"/>
    </row>
    <row r="25" ht="25.5" customHeight="1" spans="1:4">
      <c r="A25" s="71"/>
      <c r="B25" s="76"/>
      <c r="C25" s="77"/>
      <c r="D25" s="74"/>
    </row>
    <row r="26" ht="25.5" customHeight="1" spans="1:4">
      <c r="A26" s="71"/>
      <c r="B26" s="76"/>
      <c r="C26" s="77"/>
      <c r="D26" s="74"/>
    </row>
    <row r="27" ht="25.5" customHeight="1" spans="1:4">
      <c r="A27" s="71"/>
      <c r="B27" s="76"/>
      <c r="C27" s="77"/>
      <c r="D27" s="74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6805555555556" right="0.393055555555556" top="1.1805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7" sqref="B7"/>
    </sheetView>
  </sheetViews>
  <sheetFormatPr defaultColWidth="9" defaultRowHeight="12.75" customHeight="1"/>
  <cols>
    <col min="1" max="1" width="19.4285714285714" style="52" customWidth="1"/>
    <col min="2" max="2" width="47.2857142857143" style="52" customWidth="1"/>
    <col min="3" max="3" width="33.5714285714286" style="52" customWidth="1"/>
    <col min="4" max="4" width="2.85714285714286" style="52" customWidth="1"/>
    <col min="5" max="16" width="9.14285714285714" style="52"/>
  </cols>
  <sheetData>
    <row r="1" ht="15" customHeight="1" spans="1:16">
      <c r="A1" s="53"/>
      <c r="B1" s="5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54" t="s">
        <v>194</v>
      </c>
      <c r="B2" s="54"/>
      <c r="C2" s="54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s="55" t="s">
        <v>33</v>
      </c>
      <c r="B3"/>
      <c r="C3" s="56" t="s">
        <v>34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57" t="s">
        <v>195</v>
      </c>
      <c r="B4" s="57"/>
      <c r="C4" s="58" t="s">
        <v>38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57" t="s">
        <v>196</v>
      </c>
      <c r="B5" s="57" t="s">
        <v>197</v>
      </c>
      <c r="C5" s="58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57" t="s">
        <v>106</v>
      </c>
      <c r="B6" s="57"/>
      <c r="C6" s="58"/>
    </row>
    <row r="7" s="51" customFormat="1" ht="26.25" customHeight="1" spans="1:4">
      <c r="A7" s="59"/>
      <c r="B7" s="59"/>
      <c r="C7" s="60">
        <v>0</v>
      </c>
      <c r="D7" s="61"/>
    </row>
    <row r="8" ht="26.25" customHeight="1" spans="1:16">
      <c r="A8" s="59"/>
      <c r="B8" s="59"/>
      <c r="C8" s="60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9"/>
      <c r="B9" s="59"/>
      <c r="C9" s="60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9"/>
      <c r="B10" s="59"/>
      <c r="C10" s="60"/>
    </row>
    <row r="11" ht="26.25" customHeight="1" spans="1:3">
      <c r="A11" s="59"/>
      <c r="B11" s="59"/>
      <c r="C11" s="60"/>
    </row>
    <row r="12" ht="26.25" customHeight="1" spans="1:3">
      <c r="A12" s="59"/>
      <c r="B12" s="59"/>
      <c r="C12" s="60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F32" sqref="F32"/>
    </sheetView>
  </sheetViews>
  <sheetFormatPr defaultColWidth="11.4285714285714" defaultRowHeight="13.5" outlineLevelRow="4" outlineLevelCol="4"/>
  <cols>
    <col min="1" max="1" width="22.0857142857143" style="1" customWidth="1"/>
    <col min="2" max="2" width="20.847619047619" style="1" customWidth="1"/>
    <col min="3" max="3" width="23.0761904761905" style="1" customWidth="1"/>
    <col min="4" max="4" width="27.6666666666667" style="1" customWidth="1"/>
    <col min="5" max="5" width="33.5047619047619" style="1" customWidth="1"/>
    <col min="6" max="16384" width="11.4285714285714" style="1"/>
  </cols>
  <sheetData>
    <row r="1" s="1" customFormat="1" ht="14.3" customHeight="1" spans="1:5">
      <c r="A1" s="44"/>
      <c r="B1" s="44"/>
      <c r="C1" s="44"/>
      <c r="D1" s="44"/>
      <c r="E1" s="44"/>
    </row>
    <row r="2" s="1" customFormat="1" ht="39.85" customHeight="1" spans="1:5">
      <c r="A2" s="45" t="s">
        <v>198</v>
      </c>
      <c r="B2" s="45"/>
      <c r="C2" s="45"/>
      <c r="D2" s="45"/>
      <c r="E2" s="45"/>
    </row>
    <row r="3" s="1" customFormat="1" ht="22.75" customHeight="1" spans="1:5">
      <c r="A3" s="46"/>
      <c r="B3" s="46"/>
      <c r="C3" s="46"/>
      <c r="D3" s="46"/>
      <c r="E3" s="47" t="s">
        <v>34</v>
      </c>
    </row>
    <row r="4" s="1" customFormat="1" ht="22.75" customHeight="1" spans="1:5">
      <c r="A4" s="48" t="s">
        <v>131</v>
      </c>
      <c r="B4" s="48" t="s">
        <v>106</v>
      </c>
      <c r="C4" s="48" t="s">
        <v>199</v>
      </c>
      <c r="D4" s="48" t="s">
        <v>200</v>
      </c>
      <c r="E4" s="48" t="s">
        <v>201</v>
      </c>
    </row>
    <row r="5" s="1" customFormat="1" ht="22.75" customHeight="1" spans="1:5">
      <c r="A5" s="49"/>
      <c r="B5" s="50"/>
      <c r="C5" s="50"/>
      <c r="D5" s="50"/>
      <c r="E5" s="50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" sqref="A1:B1"/>
    </sheetView>
  </sheetViews>
  <sheetFormatPr defaultColWidth="10.2857142857143" defaultRowHeight="13.5" outlineLevelCol="1"/>
  <cols>
    <col min="1" max="1" width="47" style="1" customWidth="1"/>
    <col min="2" max="2" width="45.1428571428571" style="1" customWidth="1"/>
    <col min="3" max="16384" width="10.2857142857143" style="1"/>
  </cols>
  <sheetData>
    <row r="1" s="1" customFormat="1" ht="20.25" spans="1:2">
      <c r="A1" s="35" t="s">
        <v>202</v>
      </c>
      <c r="B1" s="35"/>
    </row>
    <row r="2" s="1" customFormat="1" spans="1:2">
      <c r="A2" s="36" t="s">
        <v>203</v>
      </c>
      <c r="B2" s="37"/>
    </row>
    <row r="3" s="1" customFormat="1" spans="1:2">
      <c r="A3" s="38" t="s">
        <v>37</v>
      </c>
      <c r="B3" s="39" t="s">
        <v>38</v>
      </c>
    </row>
    <row r="4" s="1" customFormat="1" spans="1:2">
      <c r="A4" s="38"/>
      <c r="B4" s="39"/>
    </row>
    <row r="5" s="1" customFormat="1" ht="26.25" customHeight="1" spans="1:2">
      <c r="A5" s="40" t="s">
        <v>104</v>
      </c>
      <c r="B5" s="39">
        <v>1</v>
      </c>
    </row>
    <row r="6" s="1" customFormat="1" ht="26.25" customHeight="1" spans="1:2">
      <c r="A6" s="41" t="s">
        <v>204</v>
      </c>
      <c r="B6" s="42"/>
    </row>
    <row r="7" s="1" customFormat="1" ht="26.25" customHeight="1" spans="1:2">
      <c r="A7" s="43" t="s">
        <v>205</v>
      </c>
      <c r="B7" s="42"/>
    </row>
    <row r="8" s="1" customFormat="1" ht="26.25" customHeight="1" spans="1:2">
      <c r="A8" s="43"/>
      <c r="B8" s="42"/>
    </row>
    <row r="9" s="1" customFormat="1" ht="26.25" customHeight="1" spans="1:2">
      <c r="A9" s="43"/>
      <c r="B9" s="42"/>
    </row>
    <row r="10" s="1" customFormat="1" ht="26.25" customHeight="1" spans="1:2">
      <c r="A10" s="43"/>
      <c r="B10" s="42"/>
    </row>
    <row r="11" s="1" customFormat="1" ht="26.25" customHeight="1" spans="1:2">
      <c r="A11" s="43"/>
      <c r="B11" s="42"/>
    </row>
    <row r="12" s="1" customFormat="1" ht="26.25" customHeight="1" spans="1:2">
      <c r="A12" s="43"/>
      <c r="B12" s="42"/>
    </row>
    <row r="13" s="1" customFormat="1" ht="26.25" customHeight="1" spans="1:2">
      <c r="A13" s="43"/>
      <c r="B13" s="42"/>
    </row>
    <row r="14" s="1" customFormat="1" ht="26.25" customHeight="1" spans="1:2">
      <c r="A14" s="43"/>
      <c r="B14" s="42"/>
    </row>
    <row r="15" s="1" customFormat="1" ht="26.25" customHeight="1" spans="1:2">
      <c r="A15" s="43"/>
      <c r="B15" s="42"/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workbookViewId="0">
      <selection activeCell="A1" sqref="A1:P1"/>
    </sheetView>
  </sheetViews>
  <sheetFormatPr defaultColWidth="10.2857142857143" defaultRowHeight="13.5"/>
  <cols>
    <col min="1" max="2" width="10.2857142857143" style="1"/>
    <col min="3" max="3" width="5.71428571428571" style="1" customWidth="1"/>
    <col min="4" max="4" width="7.42857142857143" style="1" customWidth="1"/>
    <col min="5" max="5" width="10.2857142857143" style="1" hidden="1" customWidth="1"/>
    <col min="6" max="7" width="10.2857142857143" style="1"/>
    <col min="8" max="8" width="6.57142857142857" style="1" customWidth="1"/>
    <col min="9" max="9" width="10.2857142857143" style="1" hidden="1" customWidth="1"/>
    <col min="10" max="10" width="10.2857142857143" style="1"/>
    <col min="11" max="11" width="0.571428571428571" style="1" customWidth="1"/>
    <col min="12" max="12" width="0.285714285714286" style="1" customWidth="1"/>
    <col min="13" max="13" width="10.2857142857143" style="1"/>
    <col min="14" max="14" width="3.14285714285714" style="1" customWidth="1"/>
    <col min="15" max="15" width="5" style="1" customWidth="1"/>
    <col min="16" max="16" width="11.5714285714286" style="1" customWidth="1"/>
    <col min="17" max="16384" width="10.2857142857143" style="1"/>
  </cols>
  <sheetData>
    <row r="1" s="1" customFormat="1" ht="18.75" spans="1:16">
      <c r="A1" s="12" t="s">
        <v>206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="1" customFormat="1" ht="14.25" spans="1:16">
      <c r="A2" s="13" t="s">
        <v>207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="1" customFormat="1" ht="22.5" spans="1:16">
      <c r="A3" s="15" t="s">
        <v>208</v>
      </c>
      <c r="B3" s="16" t="s">
        <v>136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="1" customFormat="1" spans="1:16">
      <c r="A4" s="15" t="s">
        <v>209</v>
      </c>
      <c r="B4" s="16" t="s">
        <v>210</v>
      </c>
      <c r="C4" s="17"/>
      <c r="D4" s="17"/>
      <c r="E4" s="17"/>
      <c r="F4" s="15" t="s">
        <v>211</v>
      </c>
      <c r="G4" s="15"/>
      <c r="H4" s="15"/>
      <c r="I4" s="15"/>
      <c r="J4" s="17">
        <v>15293429152</v>
      </c>
      <c r="K4" s="17"/>
      <c r="L4" s="17"/>
      <c r="M4" s="17"/>
      <c r="N4" s="17"/>
      <c r="O4" s="17"/>
      <c r="P4" s="17"/>
    </row>
    <row r="5" s="1" customFormat="1" spans="1:16">
      <c r="A5" s="15" t="s">
        <v>212</v>
      </c>
      <c r="B5" s="15" t="s">
        <v>213</v>
      </c>
      <c r="C5" s="15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" customFormat="1" ht="197.25" customHeight="1" spans="1:16">
      <c r="A6" s="15"/>
      <c r="B6" s="15" t="s">
        <v>214</v>
      </c>
      <c r="C6" s="15"/>
      <c r="D6" s="18" t="s">
        <v>215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="1" customFormat="1" ht="34.5" customHeight="1" spans="1:16">
      <c r="A7" s="15"/>
      <c r="B7" s="15" t="s">
        <v>216</v>
      </c>
      <c r="C7" s="15"/>
      <c r="D7" s="20" t="s">
        <v>217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="1" customFormat="1" ht="17.25" customHeight="1" spans="1:16">
      <c r="A8" s="15"/>
      <c r="B8" s="15" t="s">
        <v>218</v>
      </c>
      <c r="C8" s="15"/>
      <c r="D8" s="16" t="s">
        <v>219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="1" customFormat="1" spans="1:16">
      <c r="A9" s="15" t="s">
        <v>220</v>
      </c>
      <c r="B9" s="15" t="s">
        <v>221</v>
      </c>
      <c r="C9" s="15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="1" customFormat="1" ht="42" customHeight="1" spans="1:16">
      <c r="A10" s="15"/>
      <c r="B10" s="21" t="s">
        <v>222</v>
      </c>
      <c r="C10" s="21"/>
      <c r="D10" s="18" t="s">
        <v>223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="1" customFormat="1" spans="1:16">
      <c r="A11" s="15"/>
      <c r="B11" s="21" t="s">
        <v>224</v>
      </c>
      <c r="C11" s="21"/>
      <c r="D11" s="15" t="s">
        <v>225</v>
      </c>
      <c r="E11" s="15"/>
      <c r="F11" s="15"/>
      <c r="G11" s="15"/>
      <c r="H11" s="15" t="s">
        <v>226</v>
      </c>
      <c r="I11" s="15"/>
      <c r="J11" s="15"/>
      <c r="K11" s="15"/>
      <c r="L11" s="15" t="s">
        <v>227</v>
      </c>
      <c r="M11" s="15"/>
      <c r="N11" s="15"/>
      <c r="O11" s="15"/>
      <c r="P11" s="15" t="s">
        <v>228</v>
      </c>
    </row>
    <row r="12" s="1" customFormat="1" spans="1:16">
      <c r="A12" s="15"/>
      <c r="B12" s="22">
        <v>12</v>
      </c>
      <c r="C12" s="22"/>
      <c r="D12" s="23">
        <v>40</v>
      </c>
      <c r="E12" s="23"/>
      <c r="F12" s="23"/>
      <c r="G12" s="23"/>
      <c r="H12" s="23">
        <v>4</v>
      </c>
      <c r="I12" s="23"/>
      <c r="J12" s="23"/>
      <c r="K12" s="23"/>
      <c r="L12" s="23">
        <v>8</v>
      </c>
      <c r="M12" s="23"/>
      <c r="N12" s="23"/>
      <c r="O12" s="23"/>
      <c r="P12" s="23">
        <v>28</v>
      </c>
    </row>
    <row r="13" s="1" customFormat="1" ht="45.75" customHeight="1" spans="1:16">
      <c r="A13" s="15" t="s">
        <v>229</v>
      </c>
      <c r="B13" s="16" t="s">
        <v>230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="1" customFormat="1" ht="24" customHeight="1" spans="1:16">
      <c r="A14" s="15" t="s">
        <v>231</v>
      </c>
      <c r="B14" s="15" t="s">
        <v>232</v>
      </c>
      <c r="C14" s="15" t="s">
        <v>233</v>
      </c>
      <c r="D14" s="15"/>
      <c r="E14" s="15"/>
      <c r="F14" s="15"/>
      <c r="G14" s="15" t="s">
        <v>234</v>
      </c>
      <c r="H14" s="15"/>
      <c r="I14" s="15"/>
      <c r="J14" s="15"/>
      <c r="K14" s="15" t="s">
        <v>235</v>
      </c>
      <c r="L14" s="15"/>
      <c r="M14" s="15"/>
      <c r="N14" s="15"/>
      <c r="O14" s="15" t="s">
        <v>236</v>
      </c>
      <c r="P14" s="15"/>
    </row>
    <row r="15" s="1" customFormat="1" ht="24" customHeight="1" spans="1:16">
      <c r="A15" s="15"/>
      <c r="B15" s="24">
        <v>609.35</v>
      </c>
      <c r="C15" s="17">
        <v>2139.96</v>
      </c>
      <c r="D15" s="17"/>
      <c r="E15" s="17"/>
      <c r="F15" s="17"/>
      <c r="G15" s="17">
        <v>2139.96</v>
      </c>
      <c r="H15" s="17"/>
      <c r="I15" s="17"/>
      <c r="J15" s="17"/>
      <c r="K15" s="30" t="s">
        <v>237</v>
      </c>
      <c r="L15" s="17"/>
      <c r="M15" s="17"/>
      <c r="N15" s="17"/>
      <c r="O15" s="17">
        <v>0</v>
      </c>
      <c r="P15" s="17"/>
    </row>
    <row r="16" s="1" customFormat="1" ht="24" customHeight="1" spans="1:16">
      <c r="A16" s="15" t="s">
        <v>238</v>
      </c>
      <c r="B16" s="15" t="s">
        <v>239</v>
      </c>
      <c r="C16" s="15"/>
      <c r="D16" s="15"/>
      <c r="E16" s="15"/>
      <c r="F16" s="15"/>
      <c r="G16" s="15"/>
      <c r="H16" s="15"/>
      <c r="I16" s="15" t="s">
        <v>240</v>
      </c>
      <c r="J16" s="15"/>
      <c r="K16" s="15"/>
      <c r="L16" s="15"/>
      <c r="M16" s="15"/>
      <c r="N16" s="15"/>
      <c r="O16" s="15"/>
      <c r="P16" s="15"/>
    </row>
    <row r="17" s="1" customFormat="1" ht="24" customHeight="1" spans="1:16">
      <c r="A17" s="15"/>
      <c r="B17" s="15" t="s">
        <v>241</v>
      </c>
      <c r="C17" s="15"/>
      <c r="D17" s="15"/>
      <c r="E17" s="17"/>
      <c r="F17" s="17"/>
      <c r="G17" s="17"/>
      <c r="H17" s="17"/>
      <c r="I17" s="15" t="s">
        <v>144</v>
      </c>
      <c r="J17" s="15"/>
      <c r="K17" s="15"/>
      <c r="L17" s="15"/>
      <c r="M17" s="15"/>
      <c r="N17" s="17">
        <v>254.86</v>
      </c>
      <c r="O17" s="17"/>
      <c r="P17" s="17"/>
    </row>
    <row r="18" s="1" customFormat="1" ht="24" customHeight="1" spans="1:16">
      <c r="A18" s="15"/>
      <c r="B18" s="15" t="s">
        <v>242</v>
      </c>
      <c r="C18" s="15"/>
      <c r="D18" s="15"/>
      <c r="E18" s="17">
        <v>296.12</v>
      </c>
      <c r="F18" s="17"/>
      <c r="G18" s="17"/>
      <c r="H18" s="17"/>
      <c r="I18" s="15" t="s">
        <v>145</v>
      </c>
      <c r="J18" s="15"/>
      <c r="K18" s="15"/>
      <c r="L18" s="15"/>
      <c r="M18" s="15"/>
      <c r="N18" s="31">
        <v>41.26</v>
      </c>
      <c r="O18" s="31"/>
      <c r="P18" s="31"/>
    </row>
    <row r="19" s="1" customFormat="1" ht="24" customHeight="1" spans="1:16">
      <c r="A19" s="15"/>
      <c r="B19" s="15" t="s">
        <v>243</v>
      </c>
      <c r="C19" s="15"/>
      <c r="D19" s="15"/>
      <c r="E19" s="17"/>
      <c r="F19" s="17"/>
      <c r="G19" s="17"/>
      <c r="H19" s="17"/>
      <c r="I19" s="15" t="s">
        <v>244</v>
      </c>
      <c r="J19" s="15"/>
      <c r="K19" s="15"/>
      <c r="L19" s="15"/>
      <c r="M19" s="15"/>
      <c r="N19" s="17"/>
      <c r="O19" s="17"/>
      <c r="P19" s="17"/>
    </row>
    <row r="20" s="1" customFormat="1" ht="24" customHeight="1" spans="1:16">
      <c r="A20" s="15"/>
      <c r="B20" s="15" t="s">
        <v>245</v>
      </c>
      <c r="C20" s="15"/>
      <c r="D20" s="15"/>
      <c r="E20" s="17">
        <v>296.12</v>
      </c>
      <c r="F20" s="17"/>
      <c r="G20" s="17"/>
      <c r="H20" s="17"/>
      <c r="I20" s="15" t="s">
        <v>246</v>
      </c>
      <c r="J20" s="15"/>
      <c r="K20" s="15"/>
      <c r="L20" s="15"/>
      <c r="M20" s="15"/>
      <c r="N20" s="17">
        <v>296.12</v>
      </c>
      <c r="O20" s="17"/>
      <c r="P20" s="17"/>
    </row>
    <row r="21" s="1" customFormat="1" ht="24" customHeight="1" spans="1:16">
      <c r="A21" s="15" t="s">
        <v>247</v>
      </c>
      <c r="B21" s="16" t="s">
        <v>219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="1" customFormat="1" ht="24" customHeight="1" spans="1:16">
      <c r="A22" s="15" t="s">
        <v>248</v>
      </c>
      <c r="B22" s="15" t="s">
        <v>249</v>
      </c>
      <c r="C22" s="15"/>
      <c r="D22" s="15" t="s">
        <v>250</v>
      </c>
      <c r="E22" s="15"/>
      <c r="F22" s="15"/>
      <c r="G22" s="15"/>
      <c r="H22" s="15"/>
      <c r="I22" s="15"/>
      <c r="J22" s="15"/>
      <c r="K22" s="15"/>
      <c r="L22" s="15"/>
      <c r="M22" s="15" t="s">
        <v>251</v>
      </c>
      <c r="N22" s="15"/>
      <c r="O22" s="15"/>
      <c r="P22" s="15"/>
    </row>
    <row r="23" s="1" customFormat="1" ht="24" customHeight="1" spans="1:16">
      <c r="A23" s="25" t="s">
        <v>252</v>
      </c>
      <c r="B23" s="25" t="s">
        <v>253</v>
      </c>
      <c r="C23" s="26"/>
      <c r="D23" s="25" t="s">
        <v>254</v>
      </c>
      <c r="E23" s="26"/>
      <c r="F23" s="26"/>
      <c r="G23" s="26"/>
      <c r="H23" s="26"/>
      <c r="I23" s="26"/>
      <c r="J23" s="26"/>
      <c r="K23" s="26"/>
      <c r="L23" s="26"/>
      <c r="M23" s="26" t="s">
        <v>255</v>
      </c>
      <c r="N23" s="26"/>
      <c r="O23" s="26"/>
      <c r="P23" s="26"/>
    </row>
    <row r="24" s="1" customFormat="1" ht="24" customHeight="1" spans="1:16">
      <c r="A24" s="27" t="s">
        <v>256</v>
      </c>
      <c r="B24" s="28" t="s">
        <v>257</v>
      </c>
      <c r="C24" s="29"/>
      <c r="D24" s="25" t="s">
        <v>258</v>
      </c>
      <c r="E24" s="26"/>
      <c r="F24" s="26"/>
      <c r="G24" s="26"/>
      <c r="H24" s="26"/>
      <c r="I24" s="26"/>
      <c r="J24" s="26"/>
      <c r="K24" s="26"/>
      <c r="L24" s="26"/>
      <c r="M24" s="32" t="s">
        <v>259</v>
      </c>
      <c r="N24" s="33"/>
      <c r="O24" s="33"/>
      <c r="P24" s="34"/>
    </row>
  </sheetData>
  <mergeCells count="66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1" sqref="A1:K1"/>
    </sheetView>
  </sheetViews>
  <sheetFormatPr defaultColWidth="10.2857142857143" defaultRowHeight="13.5"/>
  <cols>
    <col min="1" max="1" width="17.5714285714286" style="1" customWidth="1"/>
    <col min="2" max="2" width="10.2857142857143" style="1"/>
    <col min="3" max="3" width="13.7142857142857" style="1" customWidth="1"/>
    <col min="4" max="4" width="10.2857142857143" style="1"/>
    <col min="5" max="5" width="6.71428571428571" style="1" customWidth="1"/>
    <col min="6" max="6" width="10.2857142857143" style="1"/>
    <col min="7" max="7" width="3.42857142857143" style="1" customWidth="1"/>
    <col min="8" max="9" width="10.2857142857143" style="1" hidden="1" customWidth="1"/>
    <col min="10" max="10" width="8.85714285714286" style="1" customWidth="1"/>
    <col min="11" max="11" width="16.4285714285714" style="1" customWidth="1"/>
    <col min="12" max="16384" width="10.2857142857143" style="1"/>
  </cols>
  <sheetData>
    <row r="1" s="1" customFormat="1" ht="18.75" spans="1:11">
      <c r="A1" s="2" t="s">
        <v>260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1">
      <c r="A2" s="3" t="s">
        <v>207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33.75" customHeight="1" spans="1:11">
      <c r="A3" s="5" t="s">
        <v>261</v>
      </c>
      <c r="B3" s="6" t="s">
        <v>136</v>
      </c>
      <c r="C3" s="7"/>
      <c r="D3" s="7"/>
      <c r="E3" s="7"/>
      <c r="F3" s="5" t="s">
        <v>262</v>
      </c>
      <c r="G3" s="5"/>
      <c r="H3" s="8"/>
      <c r="I3" s="8"/>
      <c r="J3" s="8"/>
      <c r="K3" s="8"/>
    </row>
    <row r="4" s="1" customFormat="1" ht="33.75" customHeight="1" spans="1:11">
      <c r="A4" s="5" t="s">
        <v>263</v>
      </c>
      <c r="B4" s="7"/>
      <c r="C4" s="7"/>
      <c r="D4" s="7"/>
      <c r="E4" s="7"/>
      <c r="F4" s="5" t="s">
        <v>264</v>
      </c>
      <c r="G4" s="5"/>
      <c r="H4" s="8"/>
      <c r="I4" s="8"/>
      <c r="J4" s="8"/>
      <c r="K4" s="8"/>
    </row>
    <row r="5" s="1" customFormat="1" ht="33.75" customHeight="1" spans="1:11">
      <c r="A5" s="5" t="s">
        <v>265</v>
      </c>
      <c r="B5" s="7"/>
      <c r="C5" s="7"/>
      <c r="D5" s="7"/>
      <c r="E5" s="7"/>
      <c r="F5" s="5" t="s">
        <v>266</v>
      </c>
      <c r="G5" s="5"/>
      <c r="H5" s="8"/>
      <c r="I5" s="8"/>
      <c r="J5" s="8"/>
      <c r="K5" s="8"/>
    </row>
    <row r="6" s="1" customFormat="1" ht="33.75" customHeight="1" spans="1:11">
      <c r="A6" s="5" t="s">
        <v>267</v>
      </c>
      <c r="B6" s="7"/>
      <c r="C6" s="7"/>
      <c r="D6" s="7"/>
      <c r="E6" s="7"/>
      <c r="F6" s="5" t="s">
        <v>268</v>
      </c>
      <c r="G6" s="5"/>
      <c r="H6" s="8"/>
      <c r="I6" s="8"/>
      <c r="J6" s="8"/>
      <c r="K6" s="8"/>
    </row>
    <row r="7" s="1" customFormat="1" ht="33.75" customHeight="1" spans="1:11">
      <c r="A7" s="5" t="s">
        <v>269</v>
      </c>
      <c r="B7" s="9" t="s">
        <v>270</v>
      </c>
      <c r="C7" s="8"/>
      <c r="D7" s="8"/>
      <c r="E7" s="9" t="s">
        <v>271</v>
      </c>
      <c r="F7" s="9"/>
      <c r="G7" s="8"/>
      <c r="H7" s="8"/>
      <c r="I7" s="9" t="s">
        <v>272</v>
      </c>
      <c r="J7" s="9"/>
      <c r="K7" s="8"/>
    </row>
    <row r="8" s="1" customFormat="1" ht="33.75" customHeight="1" spans="1:11">
      <c r="A8" s="5" t="s">
        <v>273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="1" customFormat="1" ht="33.75" customHeight="1" spans="1:11">
      <c r="A9" s="5" t="s">
        <v>248</v>
      </c>
      <c r="B9" s="5" t="s">
        <v>249</v>
      </c>
      <c r="C9" s="5"/>
      <c r="D9" s="5" t="s">
        <v>250</v>
      </c>
      <c r="E9" s="5"/>
      <c r="F9" s="5"/>
      <c r="G9" s="5"/>
      <c r="H9" s="5"/>
      <c r="I9" s="5"/>
      <c r="J9" s="5" t="s">
        <v>274</v>
      </c>
      <c r="K9" s="5"/>
    </row>
    <row r="10" s="1" customFormat="1" ht="33.75" customHeight="1" spans="1:1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="1" customFormat="1" ht="33.75" customHeight="1" spans="1: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="1" customFormat="1" ht="33.75" customHeight="1" spans="1:1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="1" customFormat="1" ht="33.75" customHeight="1" spans="1:1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="1" customFormat="1" ht="33.75" customHeight="1" spans="1:11">
      <c r="A14" s="7"/>
      <c r="B14" s="7"/>
      <c r="C14" s="7"/>
      <c r="D14" s="7"/>
      <c r="E14" s="7"/>
      <c r="F14" s="7"/>
      <c r="G14" s="7"/>
      <c r="H14" s="7"/>
      <c r="I14" s="7"/>
      <c r="J14" s="11"/>
      <c r="K14" s="11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showGridLines="0" showZeros="0" workbookViewId="0">
      <selection activeCell="B22" sqref="B22"/>
    </sheetView>
  </sheetViews>
  <sheetFormatPr defaultColWidth="11.4285714285714" defaultRowHeight="13.5" outlineLevelCol="2"/>
  <cols>
    <col min="1" max="1" width="5.71428571428571" style="1" customWidth="1"/>
    <col min="2" max="2" width="52.7142857142857" style="1" customWidth="1"/>
    <col min="3" max="3" width="45.8571428571429" style="1" customWidth="1"/>
    <col min="4" max="16384" width="11.4285714285714" style="1"/>
  </cols>
  <sheetData>
    <row r="1" s="1" customFormat="1" ht="35.45" customHeight="1" spans="1:2">
      <c r="A1" s="44"/>
      <c r="B1" s="44"/>
    </row>
    <row r="2" s="1" customFormat="1" ht="39.2" customHeight="1" spans="1:3">
      <c r="A2" s="44"/>
      <c r="B2" s="143" t="s">
        <v>8</v>
      </c>
      <c r="C2" s="143"/>
    </row>
    <row r="3" s="1" customFormat="1" ht="29.45" customHeight="1" spans="1:3">
      <c r="A3" s="144"/>
      <c r="B3" s="145" t="s">
        <v>9</v>
      </c>
      <c r="C3" s="145" t="s">
        <v>10</v>
      </c>
    </row>
    <row r="4" s="1" customFormat="1" ht="28.5" customHeight="1" spans="1:3">
      <c r="A4" s="146"/>
      <c r="B4" s="147" t="s">
        <v>11</v>
      </c>
      <c r="C4" s="148" t="s">
        <v>12</v>
      </c>
    </row>
    <row r="5" s="1" customFormat="1" ht="28.5" customHeight="1" spans="1:3">
      <c r="A5" s="146"/>
      <c r="B5" s="147" t="s">
        <v>13</v>
      </c>
      <c r="C5" s="148" t="s">
        <v>14</v>
      </c>
    </row>
    <row r="6" s="1" customFormat="1" ht="28.5" customHeight="1" spans="1:3">
      <c r="A6" s="146"/>
      <c r="B6" s="147" t="s">
        <v>15</v>
      </c>
      <c r="C6" s="148" t="s">
        <v>16</v>
      </c>
    </row>
    <row r="7" s="1" customFormat="1" ht="28.5" customHeight="1" spans="1:3">
      <c r="A7" s="146"/>
      <c r="B7" s="147" t="s">
        <v>17</v>
      </c>
      <c r="C7" s="148"/>
    </row>
    <row r="8" s="1" customFormat="1" ht="28.5" customHeight="1" spans="1:3">
      <c r="A8" s="146"/>
      <c r="B8" s="147" t="s">
        <v>18</v>
      </c>
      <c r="C8" s="148" t="s">
        <v>19</v>
      </c>
    </row>
    <row r="9" s="1" customFormat="1" ht="28.5" customHeight="1" spans="1:3">
      <c r="A9" s="146"/>
      <c r="B9" s="147" t="s">
        <v>20</v>
      </c>
      <c r="C9" s="148" t="s">
        <v>21</v>
      </c>
    </row>
    <row r="10" s="1" customFormat="1" ht="28.5" customHeight="1" spans="1:3">
      <c r="A10" s="146"/>
      <c r="B10" s="147" t="s">
        <v>22</v>
      </c>
      <c r="C10" s="148" t="s">
        <v>23</v>
      </c>
    </row>
    <row r="11" s="1" customFormat="1" ht="28.5" customHeight="1" spans="1:3">
      <c r="A11" s="146"/>
      <c r="B11" s="147" t="s">
        <v>24</v>
      </c>
      <c r="C11" s="148" t="s">
        <v>25</v>
      </c>
    </row>
    <row r="12" s="1" customFormat="1" ht="28.5" customHeight="1" spans="1:3">
      <c r="A12" s="146"/>
      <c r="B12" s="147" t="s">
        <v>26</v>
      </c>
      <c r="C12" s="148"/>
    </row>
    <row r="13" s="1" customFormat="1" ht="28.5" customHeight="1" spans="1:3">
      <c r="A13" s="44"/>
      <c r="B13" s="147" t="s">
        <v>27</v>
      </c>
      <c r="C13" s="148"/>
    </row>
    <row r="14" s="1" customFormat="1" ht="28.5" customHeight="1" spans="1:3">
      <c r="A14" s="44"/>
      <c r="B14" s="149" t="s">
        <v>28</v>
      </c>
      <c r="C14" s="150" t="s">
        <v>12</v>
      </c>
    </row>
    <row r="15" ht="28.5" customHeight="1" spans="2:3">
      <c r="B15" s="149" t="s">
        <v>29</v>
      </c>
      <c r="C15" s="151"/>
    </row>
    <row r="16" ht="28.5" customHeight="1" spans="2:3">
      <c r="B16" s="149" t="s">
        <v>30</v>
      </c>
      <c r="C16" s="151"/>
    </row>
    <row r="17" ht="28.5" customHeight="1" spans="2:3">
      <c r="B17" s="152" t="s">
        <v>31</v>
      </c>
      <c r="C17" s="151"/>
    </row>
    <row r="18" s="142" customFormat="1" ht="28.5" customHeight="1"/>
  </sheetData>
  <sheetProtection formatCells="0" formatColumns="0" formatRows="0"/>
  <mergeCells count="1">
    <mergeCell ref="B2:C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29" workbookViewId="0">
      <selection activeCell="D50" sqref="D50"/>
    </sheetView>
  </sheetViews>
  <sheetFormatPr defaultColWidth="9" defaultRowHeight="12.75" customHeight="1" outlineLevelCol="4"/>
  <cols>
    <col min="1" max="1" width="34.8571428571429" style="125" customWidth="1"/>
    <col min="2" max="2" width="27.2857142857143" style="125" customWidth="1"/>
    <col min="3" max="3" width="34.5714285714286" style="125" customWidth="1"/>
    <col min="4" max="4" width="27.4285714285714" style="125" customWidth="1"/>
    <col min="5" max="5" width="31.2857142857143" style="125" customWidth="1"/>
    <col min="6" max="16384" width="9.14285714285714" style="126"/>
  </cols>
  <sheetData>
    <row r="1" ht="24.75" customHeight="1" spans="1:1">
      <c r="A1" s="127"/>
    </row>
    <row r="2" ht="24.75" customHeight="1" spans="1:4">
      <c r="A2" s="128" t="s">
        <v>32</v>
      </c>
      <c r="B2" s="128"/>
      <c r="C2" s="128"/>
      <c r="D2" s="128"/>
    </row>
    <row r="3" ht="24.75" customHeight="1" spans="1:4">
      <c r="A3" s="129" t="s">
        <v>33</v>
      </c>
      <c r="B3" s="130"/>
      <c r="C3" s="130"/>
      <c r="D3" s="131" t="s">
        <v>34</v>
      </c>
    </row>
    <row r="4" ht="24.75" customHeight="1" spans="1:4">
      <c r="A4" s="132" t="s">
        <v>35</v>
      </c>
      <c r="B4" s="132"/>
      <c r="C4" s="132" t="s">
        <v>36</v>
      </c>
      <c r="D4" s="132"/>
    </row>
    <row r="5" ht="24.75" customHeight="1" spans="1:4">
      <c r="A5" s="132" t="s">
        <v>37</v>
      </c>
      <c r="B5" s="132" t="s">
        <v>38</v>
      </c>
      <c r="C5" s="132" t="s">
        <v>37</v>
      </c>
      <c r="D5" s="132" t="s">
        <v>38</v>
      </c>
    </row>
    <row r="6" s="124" customFormat="1" ht="22" customHeight="1" spans="1:5">
      <c r="A6" s="119" t="s">
        <v>39</v>
      </c>
      <c r="B6" s="133">
        <f>B7+B8</f>
        <v>2961237</v>
      </c>
      <c r="C6" s="108" t="s">
        <v>40</v>
      </c>
      <c r="D6" s="107"/>
      <c r="E6" s="134"/>
    </row>
    <row r="7" s="124" customFormat="1" ht="22" customHeight="1" spans="1:5">
      <c r="A7" s="119" t="s">
        <v>41</v>
      </c>
      <c r="B7" s="107">
        <v>2961237</v>
      </c>
      <c r="C7" s="108" t="s">
        <v>42</v>
      </c>
      <c r="D7" s="107"/>
      <c r="E7" s="134"/>
    </row>
    <row r="8" s="124" customFormat="1" ht="22" customHeight="1" spans="1:5">
      <c r="A8" s="119" t="s">
        <v>43</v>
      </c>
      <c r="B8" s="107"/>
      <c r="C8" s="108" t="s">
        <v>44</v>
      </c>
      <c r="D8" s="107"/>
      <c r="E8" s="134"/>
    </row>
    <row r="9" s="124" customFormat="1" ht="22" customHeight="1" spans="1:5">
      <c r="A9" s="119" t="s">
        <v>45</v>
      </c>
      <c r="B9" s="107">
        <f>B10+B11</f>
        <v>0</v>
      </c>
      <c r="C9" s="108" t="s">
        <v>46</v>
      </c>
      <c r="D9" s="107"/>
      <c r="E9" s="134"/>
    </row>
    <row r="10" s="124" customFormat="1" ht="22" customHeight="1" spans="1:5">
      <c r="A10" s="119" t="s">
        <v>47</v>
      </c>
      <c r="B10" s="107"/>
      <c r="C10" s="108" t="s">
        <v>48</v>
      </c>
      <c r="D10" s="107"/>
      <c r="E10" s="134"/>
    </row>
    <row r="11" s="124" customFormat="1" ht="22" customHeight="1" spans="1:5">
      <c r="A11" s="119" t="s">
        <v>49</v>
      </c>
      <c r="B11" s="107"/>
      <c r="C11" s="108" t="s">
        <v>50</v>
      </c>
      <c r="D11" s="107"/>
      <c r="E11" s="134"/>
    </row>
    <row r="12" s="124" customFormat="1" ht="22" customHeight="1" spans="1:5">
      <c r="A12" s="119" t="s">
        <v>51</v>
      </c>
      <c r="B12" s="107">
        <f>B13+B14+B15</f>
        <v>0</v>
      </c>
      <c r="C12" s="108" t="s">
        <v>52</v>
      </c>
      <c r="D12" s="107"/>
      <c r="E12" s="134"/>
    </row>
    <row r="13" s="124" customFormat="1" ht="22" customHeight="1" spans="1:5">
      <c r="A13" s="119" t="s">
        <v>53</v>
      </c>
      <c r="B13" s="107">
        <v>0</v>
      </c>
      <c r="C13" s="108" t="s">
        <v>54</v>
      </c>
      <c r="D13" s="107">
        <v>58572</v>
      </c>
      <c r="E13" s="134"/>
    </row>
    <row r="14" s="124" customFormat="1" ht="22" customHeight="1" spans="1:5">
      <c r="A14" s="119" t="s">
        <v>55</v>
      </c>
      <c r="B14" s="107">
        <v>0</v>
      </c>
      <c r="C14" s="108" t="s">
        <v>56</v>
      </c>
      <c r="D14" s="107"/>
      <c r="E14" s="134"/>
    </row>
    <row r="15" s="124" customFormat="1" ht="22" customHeight="1" spans="1:5">
      <c r="A15" s="119" t="s">
        <v>57</v>
      </c>
      <c r="B15" s="133">
        <v>0</v>
      </c>
      <c r="C15" s="108" t="s">
        <v>58</v>
      </c>
      <c r="D15" s="107"/>
      <c r="E15" s="134"/>
    </row>
    <row r="16" s="124" customFormat="1" ht="22" customHeight="1" spans="1:5">
      <c r="A16" s="119" t="s">
        <v>59</v>
      </c>
      <c r="B16" s="133">
        <v>0</v>
      </c>
      <c r="C16" s="108" t="s">
        <v>60</v>
      </c>
      <c r="D16" s="107">
        <v>2902665</v>
      </c>
      <c r="E16" s="134"/>
    </row>
    <row r="17" s="124" customFormat="1" ht="22" customHeight="1" spans="1:5">
      <c r="A17" s="119" t="s">
        <v>61</v>
      </c>
      <c r="B17" s="133">
        <v>0</v>
      </c>
      <c r="C17" s="108" t="s">
        <v>62</v>
      </c>
      <c r="D17" s="107"/>
      <c r="E17" s="134"/>
    </row>
    <row r="18" s="124" customFormat="1" ht="22" customHeight="1" spans="1:5">
      <c r="A18" s="119" t="s">
        <v>63</v>
      </c>
      <c r="B18" s="133">
        <v>0</v>
      </c>
      <c r="C18" s="108" t="s">
        <v>64</v>
      </c>
      <c r="D18" s="107"/>
      <c r="E18" s="134"/>
    </row>
    <row r="19" s="124" customFormat="1" ht="22" customHeight="1" spans="1:5">
      <c r="A19" s="119" t="s">
        <v>65</v>
      </c>
      <c r="B19" s="133">
        <v>0</v>
      </c>
      <c r="C19" s="108" t="s">
        <v>66</v>
      </c>
      <c r="D19" s="107"/>
      <c r="E19" s="134"/>
    </row>
    <row r="20" s="124" customFormat="1" ht="22" customHeight="1" spans="1:5">
      <c r="A20" s="119"/>
      <c r="B20" s="133"/>
      <c r="C20" s="108" t="s">
        <v>67</v>
      </c>
      <c r="D20" s="107"/>
      <c r="E20" s="134"/>
    </row>
    <row r="21" s="124" customFormat="1" ht="22" customHeight="1" spans="1:5">
      <c r="A21" s="119"/>
      <c r="B21" s="133"/>
      <c r="C21" s="108" t="s">
        <v>68</v>
      </c>
      <c r="D21" s="107"/>
      <c r="E21" s="134"/>
    </row>
    <row r="22" s="124" customFormat="1" ht="22" customHeight="1" spans="1:5">
      <c r="A22" s="119"/>
      <c r="B22" s="133"/>
      <c r="C22" s="108" t="s">
        <v>69</v>
      </c>
      <c r="D22" s="107"/>
      <c r="E22" s="134"/>
    </row>
    <row r="23" s="124" customFormat="1" ht="22" customHeight="1" spans="1:5">
      <c r="A23" s="119"/>
      <c r="B23" s="133"/>
      <c r="C23" s="108" t="s">
        <v>70</v>
      </c>
      <c r="D23" s="107"/>
      <c r="E23" s="134"/>
    </row>
    <row r="24" s="124" customFormat="1" ht="22" customHeight="1" spans="1:5">
      <c r="A24" s="119"/>
      <c r="B24" s="133"/>
      <c r="C24" s="108" t="s">
        <v>71</v>
      </c>
      <c r="D24" s="107"/>
      <c r="E24" s="134"/>
    </row>
    <row r="25" s="124" customFormat="1" ht="22" customHeight="1" spans="1:5">
      <c r="A25" s="119"/>
      <c r="B25" s="133"/>
      <c r="C25" s="108" t="s">
        <v>72</v>
      </c>
      <c r="D25" s="107"/>
      <c r="E25" s="134"/>
    </row>
    <row r="26" s="124" customFormat="1" ht="22" customHeight="1" spans="1:5">
      <c r="A26" s="119"/>
      <c r="B26" s="133"/>
      <c r="C26" s="108" t="s">
        <v>73</v>
      </c>
      <c r="D26" s="107">
        <v>0</v>
      </c>
      <c r="E26" s="134"/>
    </row>
    <row r="27" s="124" customFormat="1" ht="22" customHeight="1" spans="1:5">
      <c r="A27" s="119"/>
      <c r="B27" s="133"/>
      <c r="C27" s="108" t="s">
        <v>74</v>
      </c>
      <c r="D27" s="107">
        <v>0</v>
      </c>
      <c r="E27" s="134"/>
    </row>
    <row r="28" s="124" customFormat="1" ht="22" customHeight="1" spans="1:5">
      <c r="A28" s="119"/>
      <c r="B28" s="133"/>
      <c r="C28" s="108" t="s">
        <v>75</v>
      </c>
      <c r="D28" s="107">
        <v>0</v>
      </c>
      <c r="E28" s="134"/>
    </row>
    <row r="29" s="124" customFormat="1" ht="22" customHeight="1" spans="1:5">
      <c r="A29" s="119"/>
      <c r="B29" s="133"/>
      <c r="C29" s="108" t="s">
        <v>76</v>
      </c>
      <c r="D29" s="107">
        <v>0</v>
      </c>
      <c r="E29" s="134"/>
    </row>
    <row r="30" s="124" customFormat="1" ht="22" customHeight="1" spans="1:5">
      <c r="A30" s="119"/>
      <c r="B30" s="133"/>
      <c r="C30" s="108" t="s">
        <v>77</v>
      </c>
      <c r="D30" s="107">
        <v>0</v>
      </c>
      <c r="E30" s="134"/>
    </row>
    <row r="31" s="124" customFormat="1" ht="22" customHeight="1" spans="1:5">
      <c r="A31" s="119"/>
      <c r="B31" s="133"/>
      <c r="C31" s="108" t="s">
        <v>78</v>
      </c>
      <c r="D31" s="107">
        <v>0</v>
      </c>
      <c r="E31" s="134"/>
    </row>
    <row r="32" s="124" customFormat="1" ht="22" customHeight="1" spans="1:5">
      <c r="A32" s="119"/>
      <c r="B32" s="133"/>
      <c r="C32" s="108" t="s">
        <v>79</v>
      </c>
      <c r="D32" s="107">
        <v>0</v>
      </c>
      <c r="E32" s="134"/>
    </row>
    <row r="33" s="124" customFormat="1" ht="22" customHeight="1" spans="1:5">
      <c r="A33" s="119"/>
      <c r="B33" s="133"/>
      <c r="C33" s="108" t="s">
        <v>80</v>
      </c>
      <c r="D33" s="107">
        <v>0</v>
      </c>
      <c r="E33" s="134"/>
    </row>
    <row r="34" s="124" customFormat="1" ht="22" customHeight="1" spans="1:5">
      <c r="A34" s="119"/>
      <c r="B34" s="133"/>
      <c r="C34" s="108" t="s">
        <v>81</v>
      </c>
      <c r="D34" s="107">
        <v>0</v>
      </c>
      <c r="E34" s="134"/>
    </row>
    <row r="35" ht="22" customHeight="1" spans="1:4">
      <c r="A35" s="121"/>
      <c r="B35" s="135"/>
      <c r="C35" s="136"/>
      <c r="D35" s="137"/>
    </row>
    <row r="36" s="124" customFormat="1" ht="22" customHeight="1" spans="1:5">
      <c r="A36" s="123" t="s">
        <v>82</v>
      </c>
      <c r="B36" s="138">
        <f>B6+B9+B12+B16+B17+B18+B19</f>
        <v>2961237</v>
      </c>
      <c r="C36" s="139" t="s">
        <v>83</v>
      </c>
      <c r="D36" s="138">
        <f>SUM(D6:D34)</f>
        <v>2961237</v>
      </c>
      <c r="E36" s="134"/>
    </row>
    <row r="37" s="124" customFormat="1" ht="22" customHeight="1" spans="1:5">
      <c r="A37" s="119" t="s">
        <v>84</v>
      </c>
      <c r="B37" s="140">
        <f>B38+B41+B44+B45</f>
        <v>0</v>
      </c>
      <c r="C37" s="108" t="s">
        <v>85</v>
      </c>
      <c r="D37" s="138">
        <v>0</v>
      </c>
      <c r="E37" s="134"/>
    </row>
    <row r="38" s="124" customFormat="1" ht="22" customHeight="1" spans="1:5">
      <c r="A38" s="119" t="s">
        <v>86</v>
      </c>
      <c r="B38" s="107">
        <f>B39+B40</f>
        <v>0</v>
      </c>
      <c r="C38" s="108"/>
      <c r="D38" s="107"/>
      <c r="E38" s="134"/>
    </row>
    <row r="39" s="124" customFormat="1" ht="22" customHeight="1" spans="1:5">
      <c r="A39" s="119" t="s">
        <v>87</v>
      </c>
      <c r="B39" s="107">
        <v>0</v>
      </c>
      <c r="C39" s="141"/>
      <c r="D39" s="107"/>
      <c r="E39" s="134"/>
    </row>
    <row r="40" s="124" customFormat="1" ht="22" customHeight="1" spans="1:5">
      <c r="A40" s="119" t="s">
        <v>88</v>
      </c>
      <c r="B40" s="107">
        <v>0</v>
      </c>
      <c r="C40" s="141"/>
      <c r="D40" s="107"/>
      <c r="E40" s="134"/>
    </row>
    <row r="41" s="124" customFormat="1" ht="22" customHeight="1" spans="1:5">
      <c r="A41" s="119" t="s">
        <v>89</v>
      </c>
      <c r="B41" s="107">
        <f>B43+B42</f>
        <v>0</v>
      </c>
      <c r="C41" s="141"/>
      <c r="D41" s="107"/>
      <c r="E41" s="134"/>
    </row>
    <row r="42" s="124" customFormat="1" ht="22" customHeight="1" spans="1:5">
      <c r="A42" s="119" t="s">
        <v>90</v>
      </c>
      <c r="B42" s="107">
        <v>0</v>
      </c>
      <c r="C42" s="141"/>
      <c r="D42" s="107"/>
      <c r="E42" s="134"/>
    </row>
    <row r="43" s="124" customFormat="1" ht="22" customHeight="1" spans="1:5">
      <c r="A43" s="119" t="s">
        <v>91</v>
      </c>
      <c r="B43" s="107">
        <v>0</v>
      </c>
      <c r="C43" s="141"/>
      <c r="D43" s="107"/>
      <c r="E43" s="134"/>
    </row>
    <row r="44" s="124" customFormat="1" ht="22" customHeight="1" spans="1:5">
      <c r="A44" s="119" t="s">
        <v>92</v>
      </c>
      <c r="B44" s="107">
        <v>0</v>
      </c>
      <c r="C44" s="141"/>
      <c r="D44" s="107"/>
      <c r="E44" s="134"/>
    </row>
    <row r="45" s="124" customFormat="1" ht="22" customHeight="1" spans="1:5">
      <c r="A45" s="119" t="s">
        <v>93</v>
      </c>
      <c r="B45" s="107">
        <v>0</v>
      </c>
      <c r="C45" s="141"/>
      <c r="D45" s="107"/>
      <c r="E45" s="134"/>
    </row>
    <row r="46" s="124" customFormat="1" ht="22" customHeight="1" spans="1:5">
      <c r="A46" s="123" t="s">
        <v>94</v>
      </c>
      <c r="B46" s="138">
        <f>B36+B37</f>
        <v>2961237</v>
      </c>
      <c r="C46" s="139" t="s">
        <v>95</v>
      </c>
      <c r="D46" s="138">
        <f>D36+D37</f>
        <v>2961237</v>
      </c>
      <c r="E46" s="134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055555555556" top="0.707638888888889" bottom="0.786805555555556" header="0" footer="0.393055555555556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16" workbookViewId="0">
      <selection activeCell="B23" sqref="B23"/>
    </sheetView>
  </sheetViews>
  <sheetFormatPr defaultColWidth="9" defaultRowHeight="12.75" customHeight="1" outlineLevelCol="2"/>
  <cols>
    <col min="1" max="1" width="45.1428571428571" style="52" customWidth="1"/>
    <col min="2" max="2" width="40.7142857142857" style="52" customWidth="1"/>
    <col min="3" max="3" width="31.2857142857143" style="52" customWidth="1"/>
  </cols>
  <sheetData>
    <row r="1" ht="24.75" customHeight="1" spans="1:1">
      <c r="A1" s="62"/>
    </row>
    <row r="2" ht="24.75" customHeight="1" spans="1:2">
      <c r="A2" s="54" t="s">
        <v>96</v>
      </c>
      <c r="B2" s="54"/>
    </row>
    <row r="3" ht="24.75" customHeight="1" spans="1:2">
      <c r="A3" s="118" t="s">
        <v>33</v>
      </c>
      <c r="B3" s="56" t="s">
        <v>34</v>
      </c>
    </row>
    <row r="4" ht="24" customHeight="1" spans="1:2">
      <c r="A4" s="86" t="s">
        <v>37</v>
      </c>
      <c r="B4" s="86" t="s">
        <v>38</v>
      </c>
    </row>
    <row r="5" s="51" customFormat="1" ht="25" customHeight="1" spans="1:3">
      <c r="A5" s="119" t="s">
        <v>39</v>
      </c>
      <c r="B5" s="94">
        <f>B6+B7</f>
        <v>2961237</v>
      </c>
      <c r="C5" s="61"/>
    </row>
    <row r="6" s="51" customFormat="1" ht="25" customHeight="1" spans="1:3">
      <c r="A6" s="119" t="s">
        <v>41</v>
      </c>
      <c r="B6" s="120">
        <v>2961237</v>
      </c>
      <c r="C6" s="61"/>
    </row>
    <row r="7" s="51" customFormat="1" ht="25" customHeight="1" spans="1:3">
      <c r="A7" s="119" t="s">
        <v>43</v>
      </c>
      <c r="B7" s="120"/>
      <c r="C7" s="61"/>
    </row>
    <row r="8" s="51" customFormat="1" ht="25" customHeight="1" spans="1:3">
      <c r="A8" s="119" t="s">
        <v>45</v>
      </c>
      <c r="B8" s="120">
        <f>B9+B10</f>
        <v>0</v>
      </c>
      <c r="C8" s="61"/>
    </row>
    <row r="9" s="51" customFormat="1" ht="25" customHeight="1" spans="1:3">
      <c r="A9" s="119" t="s">
        <v>47</v>
      </c>
      <c r="B9" s="120"/>
      <c r="C9" s="61"/>
    </row>
    <row r="10" s="51" customFormat="1" ht="25" customHeight="1" spans="1:3">
      <c r="A10" s="119" t="s">
        <v>49</v>
      </c>
      <c r="B10" s="120"/>
      <c r="C10" s="61"/>
    </row>
    <row r="11" s="51" customFormat="1" ht="25" customHeight="1" spans="1:3">
      <c r="A11" s="119" t="s">
        <v>51</v>
      </c>
      <c r="B11" s="120">
        <f>SUM(B12:B14)</f>
        <v>0</v>
      </c>
      <c r="C11" s="61"/>
    </row>
    <row r="12" s="51" customFormat="1" ht="25" customHeight="1" spans="1:3">
      <c r="A12" s="119" t="s">
        <v>53</v>
      </c>
      <c r="B12" s="120"/>
      <c r="C12" s="61"/>
    </row>
    <row r="13" s="51" customFormat="1" ht="25" customHeight="1" spans="1:3">
      <c r="A13" s="119" t="s">
        <v>55</v>
      </c>
      <c r="B13" s="120"/>
      <c r="C13" s="61"/>
    </row>
    <row r="14" s="51" customFormat="1" ht="25" customHeight="1" spans="1:3">
      <c r="A14" s="119" t="s">
        <v>57</v>
      </c>
      <c r="B14" s="120"/>
      <c r="C14" s="61"/>
    </row>
    <row r="15" s="51" customFormat="1" ht="25" customHeight="1" spans="1:3">
      <c r="A15" s="119" t="s">
        <v>59</v>
      </c>
      <c r="B15" s="120"/>
      <c r="C15" s="61"/>
    </row>
    <row r="16" s="51" customFormat="1" ht="25" customHeight="1" spans="1:3">
      <c r="A16" s="119" t="s">
        <v>61</v>
      </c>
      <c r="B16" s="120"/>
      <c r="C16" s="61"/>
    </row>
    <row r="17" s="51" customFormat="1" ht="25" customHeight="1" spans="1:3">
      <c r="A17" s="119" t="s">
        <v>63</v>
      </c>
      <c r="B17" s="120"/>
      <c r="C17" s="61"/>
    </row>
    <row r="18" s="51" customFormat="1" ht="25" customHeight="1" spans="1:3">
      <c r="A18" s="119" t="s">
        <v>65</v>
      </c>
      <c r="B18" s="120"/>
      <c r="C18" s="61"/>
    </row>
    <row r="19" s="51" customFormat="1" ht="25" customHeight="1" spans="1:3">
      <c r="A19" s="119" t="s">
        <v>84</v>
      </c>
      <c r="B19" s="94">
        <f>B20+B23+B26+B27</f>
        <v>0</v>
      </c>
      <c r="C19" s="61"/>
    </row>
    <row r="20" s="51" customFormat="1" ht="25" customHeight="1" spans="1:3">
      <c r="A20" s="119" t="s">
        <v>86</v>
      </c>
      <c r="B20" s="94">
        <f>B21+B22</f>
        <v>0</v>
      </c>
      <c r="C20" s="61"/>
    </row>
    <row r="21" s="51" customFormat="1" ht="25" customHeight="1" spans="1:3">
      <c r="A21" s="119" t="s">
        <v>87</v>
      </c>
      <c r="B21" s="94"/>
      <c r="C21" s="61"/>
    </row>
    <row r="22" s="51" customFormat="1" ht="25" customHeight="1" spans="1:3">
      <c r="A22" s="119" t="s">
        <v>88</v>
      </c>
      <c r="B22" s="94"/>
      <c r="C22" s="61"/>
    </row>
    <row r="23" s="51" customFormat="1" ht="25" customHeight="1" spans="1:3">
      <c r="A23" s="119" t="s">
        <v>89</v>
      </c>
      <c r="B23" s="94">
        <f>B24+B25</f>
        <v>0</v>
      </c>
      <c r="C23" s="61"/>
    </row>
    <row r="24" s="51" customFormat="1" ht="25" customHeight="1" spans="1:3">
      <c r="A24" s="119" t="s">
        <v>90</v>
      </c>
      <c r="B24" s="94"/>
      <c r="C24" s="61"/>
    </row>
    <row r="25" s="51" customFormat="1" ht="25" customHeight="1" spans="1:3">
      <c r="A25" s="119" t="s">
        <v>91</v>
      </c>
      <c r="B25" s="94"/>
      <c r="C25" s="61"/>
    </row>
    <row r="26" s="51" customFormat="1" ht="25" customHeight="1" spans="1:3">
      <c r="A26" s="119" t="s">
        <v>92</v>
      </c>
      <c r="B26" s="94"/>
      <c r="C26" s="61"/>
    </row>
    <row r="27" s="51" customFormat="1" ht="25" customHeight="1" spans="1:3">
      <c r="A27" s="119" t="s">
        <v>93</v>
      </c>
      <c r="B27" s="94"/>
      <c r="C27" s="61"/>
    </row>
    <row r="28" ht="25" customHeight="1" spans="1:2">
      <c r="A28" s="121"/>
      <c r="B28" s="122"/>
    </row>
    <row r="29" s="51" customFormat="1" ht="25" customHeight="1" spans="1:3">
      <c r="A29" s="123" t="s">
        <v>94</v>
      </c>
      <c r="B29" s="92">
        <f>B5+B8+B11+B15+B16+B17+B18+B19</f>
        <v>2961237</v>
      </c>
      <c r="C29" s="61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tabSelected="1" workbookViewId="0">
      <selection activeCell="O14" sqref="O14"/>
    </sheetView>
  </sheetViews>
  <sheetFormatPr defaultColWidth="9" defaultRowHeight="12.75" customHeight="1" outlineLevelCol="6"/>
  <cols>
    <col min="1" max="1" width="14.4285714285714" style="52" customWidth="1"/>
    <col min="2" max="2" width="35.2857142857143" style="52" customWidth="1"/>
    <col min="3" max="3" width="21.4285714285714" style="52" customWidth="1"/>
    <col min="4" max="5" width="19.7142857142857" style="52" customWidth="1"/>
    <col min="6" max="7" width="6.85714285714286" style="52" customWidth="1"/>
  </cols>
  <sheetData>
    <row r="1" ht="17.25" customHeight="1" spans="1:2">
      <c r="A1" s="62"/>
      <c r="B1" s="62"/>
    </row>
    <row r="2" ht="24.75" customHeight="1" spans="1:5">
      <c r="A2" s="115" t="s">
        <v>97</v>
      </c>
      <c r="B2" s="115"/>
      <c r="C2" s="115"/>
      <c r="D2" s="115"/>
      <c r="E2" s="115"/>
    </row>
    <row r="3" ht="24.75" customHeight="1" spans="1:5">
      <c r="A3" s="116" t="s">
        <v>98</v>
      </c>
      <c r="B3" s="116"/>
      <c r="C3" s="116"/>
      <c r="E3" s="117" t="s">
        <v>34</v>
      </c>
    </row>
    <row r="4" ht="24.75" customHeight="1" spans="1:5">
      <c r="A4" s="86" t="s">
        <v>99</v>
      </c>
      <c r="B4" s="86" t="s">
        <v>100</v>
      </c>
      <c r="C4" s="86" t="s">
        <v>101</v>
      </c>
      <c r="D4" s="86" t="s">
        <v>102</v>
      </c>
      <c r="E4" s="86" t="s">
        <v>103</v>
      </c>
    </row>
    <row r="5" ht="24.75" customHeight="1" spans="1:5">
      <c r="A5" s="86"/>
      <c r="B5" s="86"/>
      <c r="C5" s="86"/>
      <c r="D5" s="86"/>
      <c r="E5" s="86"/>
    </row>
    <row r="6" ht="18" customHeight="1" spans="1:5">
      <c r="A6" s="79" t="s">
        <v>104</v>
      </c>
      <c r="B6" s="79" t="s">
        <v>105</v>
      </c>
      <c r="C6" s="79">
        <v>1</v>
      </c>
      <c r="D6" s="79">
        <v>2</v>
      </c>
      <c r="E6" s="79">
        <v>3</v>
      </c>
    </row>
    <row r="7" s="51" customFormat="1" ht="24" customHeight="1" spans="1:7">
      <c r="A7" s="72"/>
      <c r="B7" s="72" t="s">
        <v>106</v>
      </c>
      <c r="C7" s="95">
        <f>SUM(D7:E7)</f>
        <v>2961237</v>
      </c>
      <c r="D7" s="95">
        <f>D8+D11</f>
        <v>2961237</v>
      </c>
      <c r="E7" s="95">
        <f>SUM(E10)</f>
        <v>0</v>
      </c>
      <c r="F7" s="61"/>
      <c r="G7" s="61"/>
    </row>
    <row r="8" ht="24" customHeight="1" spans="1:5">
      <c r="A8" s="72" t="s">
        <v>107</v>
      </c>
      <c r="B8" s="72" t="s">
        <v>108</v>
      </c>
      <c r="C8" s="95">
        <v>2902665</v>
      </c>
      <c r="D8" s="95">
        <v>2902665</v>
      </c>
      <c r="E8" s="95"/>
    </row>
    <row r="9" ht="24" customHeight="1" spans="1:5">
      <c r="A9" s="72" t="s">
        <v>109</v>
      </c>
      <c r="B9" s="72" t="s">
        <v>110</v>
      </c>
      <c r="C9" s="95">
        <v>2902665</v>
      </c>
      <c r="D9" s="95">
        <v>2902665</v>
      </c>
      <c r="E9" s="95"/>
    </row>
    <row r="10" ht="24" customHeight="1" spans="1:5">
      <c r="A10" s="73" t="s">
        <v>111</v>
      </c>
      <c r="B10" s="73" t="s">
        <v>112</v>
      </c>
      <c r="C10" s="93">
        <f>SUM(D10:E10)</f>
        <v>2902665</v>
      </c>
      <c r="D10" s="93">
        <v>2902665</v>
      </c>
      <c r="E10" s="93"/>
    </row>
    <row r="11" s="84" customFormat="1" ht="24" customHeight="1" spans="1:7">
      <c r="A11" s="72" t="s">
        <v>113</v>
      </c>
      <c r="B11" s="72" t="s">
        <v>114</v>
      </c>
      <c r="C11" s="95">
        <f>SUM(D11+E11)</f>
        <v>58572</v>
      </c>
      <c r="D11" s="95">
        <v>58572</v>
      </c>
      <c r="E11" s="95"/>
      <c r="F11" s="90"/>
      <c r="G11" s="90"/>
    </row>
    <row r="12" s="84" customFormat="1" ht="24" customHeight="1" spans="1:7">
      <c r="A12" s="72" t="s">
        <v>115</v>
      </c>
      <c r="B12" s="72" t="s">
        <v>116</v>
      </c>
      <c r="C12" s="95">
        <f>SUM(D12+E12)</f>
        <v>58572</v>
      </c>
      <c r="D12" s="95">
        <v>58572</v>
      </c>
      <c r="E12" s="95"/>
      <c r="F12" s="90"/>
      <c r="G12" s="90"/>
    </row>
    <row r="13" ht="24" customHeight="1" spans="1:5">
      <c r="A13" s="73" t="s">
        <v>117</v>
      </c>
      <c r="B13" s="73" t="s">
        <v>118</v>
      </c>
      <c r="C13" s="93">
        <f>SUM(D13+E13)</f>
        <v>58572</v>
      </c>
      <c r="D13" s="93">
        <v>58572</v>
      </c>
      <c r="E13" s="93"/>
    </row>
    <row r="14" ht="24" customHeight="1" spans="1:5">
      <c r="A14" s="72"/>
      <c r="B14" s="72"/>
      <c r="C14" s="95"/>
      <c r="D14" s="95"/>
      <c r="E14" s="95"/>
    </row>
    <row r="15" ht="24" customHeight="1" spans="1:5">
      <c r="A15" s="72"/>
      <c r="B15" s="72"/>
      <c r="C15" s="95"/>
      <c r="D15" s="95"/>
      <c r="E15" s="95"/>
    </row>
    <row r="16" ht="24" customHeight="1" spans="1:5">
      <c r="A16" s="73"/>
      <c r="B16" s="73"/>
      <c r="C16" s="95"/>
      <c r="D16" s="93"/>
      <c r="E16" s="93"/>
    </row>
    <row r="17" ht="24" customHeight="1" spans="1:5">
      <c r="A17" s="73"/>
      <c r="B17" s="73"/>
      <c r="C17" s="95"/>
      <c r="D17" s="93"/>
      <c r="E17" s="93"/>
    </row>
    <row r="18" ht="24" customHeight="1" spans="1:5">
      <c r="A18" s="73"/>
      <c r="B18" s="73"/>
      <c r="C18" s="95"/>
      <c r="D18" s="93"/>
      <c r="E18" s="93"/>
    </row>
    <row r="19" ht="24" customHeight="1" spans="1:5">
      <c r="A19" s="72"/>
      <c r="B19" s="72"/>
      <c r="C19" s="95"/>
      <c r="D19" s="95"/>
      <c r="E19" s="95"/>
    </row>
    <row r="20" ht="24" customHeight="1" spans="1:5">
      <c r="A20" s="73"/>
      <c r="B20" s="73"/>
      <c r="C20" s="95"/>
      <c r="D20" s="93"/>
      <c r="E20" s="93"/>
    </row>
    <row r="21" ht="24" customHeight="1" spans="1:5">
      <c r="A21" s="73"/>
      <c r="B21" s="73"/>
      <c r="C21" s="95"/>
      <c r="D21" s="93"/>
      <c r="E21" s="93"/>
    </row>
    <row r="22" ht="24" customHeight="1" spans="1:5">
      <c r="A22" s="72"/>
      <c r="B22" s="72"/>
      <c r="C22" s="95"/>
      <c r="D22" s="95"/>
      <c r="E22" s="95"/>
    </row>
    <row r="23" ht="24" customHeight="1" spans="1:5">
      <c r="A23" s="72"/>
      <c r="B23" s="72"/>
      <c r="C23" s="95"/>
      <c r="D23" s="95"/>
      <c r="E23" s="95"/>
    </row>
    <row r="24" ht="24" customHeight="1" spans="1:5">
      <c r="A24" s="73"/>
      <c r="B24" s="73"/>
      <c r="C24" s="95"/>
      <c r="D24" s="93"/>
      <c r="E24" s="93"/>
    </row>
    <row r="25" ht="24" customHeight="1" spans="1:5">
      <c r="A25" s="73"/>
      <c r="B25" s="73"/>
      <c r="C25" s="95"/>
      <c r="D25" s="93"/>
      <c r="E25" s="93"/>
    </row>
    <row r="26" ht="24" customHeight="1" spans="1:5">
      <c r="A26" s="72"/>
      <c r="B26" s="72"/>
      <c r="C26" s="95"/>
      <c r="D26" s="95"/>
      <c r="E26" s="95"/>
    </row>
    <row r="27" ht="24" customHeight="1" spans="1:5">
      <c r="A27" s="72"/>
      <c r="B27" s="72"/>
      <c r="C27" s="95"/>
      <c r="D27" s="95"/>
      <c r="E27" s="95"/>
    </row>
    <row r="28" ht="24" customHeight="1" spans="1:5">
      <c r="A28" s="73"/>
      <c r="B28" s="73"/>
      <c r="C28" s="95"/>
      <c r="D28" s="93"/>
      <c r="E28" s="93"/>
    </row>
    <row r="29" ht="24" customHeight="1" spans="1:5">
      <c r="A29" s="72"/>
      <c r="B29" s="72"/>
      <c r="C29" s="95"/>
      <c r="D29" s="95"/>
      <c r="E29" s="95"/>
    </row>
    <row r="30" ht="24" customHeight="1" spans="1:5">
      <c r="A30" s="72"/>
      <c r="B30" s="72"/>
      <c r="C30" s="95"/>
      <c r="D30" s="95"/>
      <c r="E30" s="95"/>
    </row>
    <row r="31" ht="24" customHeight="1" spans="1:5">
      <c r="A31" s="73"/>
      <c r="B31" s="73"/>
      <c r="C31" s="95"/>
      <c r="D31" s="93"/>
      <c r="E31" s="93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6805555555556" right="0.393055555555556" top="1.18055555555556" bottom="0.786805555555556" header="0" footer="0.393055555555556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34" workbookViewId="0">
      <selection activeCell="A6" sqref="A6"/>
    </sheetView>
  </sheetViews>
  <sheetFormatPr defaultColWidth="9" defaultRowHeight="12.75" customHeight="1"/>
  <cols>
    <col min="1" max="1" width="37.2857142857143" style="52" customWidth="1"/>
    <col min="2" max="2" width="24.5714285714286" style="52" customWidth="1"/>
    <col min="3" max="3" width="35.8571428571429" style="52" customWidth="1"/>
    <col min="4" max="4" width="28" style="52" customWidth="1"/>
    <col min="5" max="99" width="9" style="52" customWidth="1"/>
  </cols>
  <sheetData>
    <row r="1" ht="25.5" customHeight="1" spans="1:98">
      <c r="A1" s="62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</row>
    <row r="2" ht="25.5" customHeight="1" spans="1:98">
      <c r="A2" s="97" t="s">
        <v>119</v>
      </c>
      <c r="B2" s="97"/>
      <c r="C2" s="97"/>
      <c r="D2" s="97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</row>
    <row r="3" ht="16.5" customHeight="1" spans="1:98">
      <c r="A3" s="64" t="s">
        <v>33</v>
      </c>
      <c r="B3" s="99"/>
      <c r="C3" s="100"/>
      <c r="D3" s="56" t="s">
        <v>34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</row>
    <row r="4" ht="27" customHeight="1" spans="1:98">
      <c r="A4" s="65" t="s">
        <v>120</v>
      </c>
      <c r="B4" s="65"/>
      <c r="C4" s="65" t="s">
        <v>121</v>
      </c>
      <c r="D4" s="65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</row>
    <row r="5" ht="27" customHeight="1" spans="1:98">
      <c r="A5" s="65" t="s">
        <v>37</v>
      </c>
      <c r="B5" s="65" t="s">
        <v>38</v>
      </c>
      <c r="C5" s="65" t="s">
        <v>37</v>
      </c>
      <c r="D5" s="65" t="s">
        <v>106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</row>
    <row r="6" s="51" customFormat="1" ht="33" customHeight="1" spans="1:99">
      <c r="A6" s="102" t="s">
        <v>122</v>
      </c>
      <c r="B6" s="103">
        <f>B7+B8+B9</f>
        <v>2961237</v>
      </c>
      <c r="C6" s="102" t="s">
        <v>123</v>
      </c>
      <c r="D6" s="103">
        <f>SUM(D7:D35)</f>
        <v>2961237</v>
      </c>
      <c r="E6" s="104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61"/>
    </row>
    <row r="7" s="51" customFormat="1" ht="33" customHeight="1" spans="1:99">
      <c r="A7" s="106" t="s">
        <v>124</v>
      </c>
      <c r="B7" s="107">
        <v>2961237</v>
      </c>
      <c r="C7" s="108" t="s">
        <v>40</v>
      </c>
      <c r="D7" s="109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61"/>
    </row>
    <row r="8" s="51" customFormat="1" ht="33" customHeight="1" spans="1:99">
      <c r="A8" s="106" t="s">
        <v>125</v>
      </c>
      <c r="B8" s="109">
        <v>0</v>
      </c>
      <c r="C8" s="108" t="s">
        <v>42</v>
      </c>
      <c r="D8" s="109"/>
      <c r="E8" s="104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61"/>
    </row>
    <row r="9" s="51" customFormat="1" ht="33" customHeight="1" spans="1:99">
      <c r="A9" s="106" t="s">
        <v>126</v>
      </c>
      <c r="B9" s="109">
        <v>0</v>
      </c>
      <c r="C9" s="108" t="s">
        <v>44</v>
      </c>
      <c r="D9" s="109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61"/>
    </row>
    <row r="10" s="51" customFormat="1" ht="33" customHeight="1" spans="1:99">
      <c r="A10" s="106"/>
      <c r="B10" s="109"/>
      <c r="C10" s="108" t="s">
        <v>46</v>
      </c>
      <c r="D10" s="109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61"/>
    </row>
    <row r="11" s="51" customFormat="1" ht="33" customHeight="1" spans="1:99">
      <c r="A11" s="106"/>
      <c r="B11" s="109"/>
      <c r="C11" s="108" t="s">
        <v>48</v>
      </c>
      <c r="D11" s="109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61"/>
    </row>
    <row r="12" s="51" customFormat="1" ht="33" customHeight="1" spans="1:99">
      <c r="A12" s="106"/>
      <c r="B12" s="109"/>
      <c r="C12" s="108" t="s">
        <v>50</v>
      </c>
      <c r="D12" s="109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61"/>
    </row>
    <row r="13" s="51" customFormat="1" ht="33" customHeight="1" spans="1:99">
      <c r="A13" s="110"/>
      <c r="B13" s="109"/>
      <c r="C13" s="108" t="s">
        <v>52</v>
      </c>
      <c r="D13" s="109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61"/>
    </row>
    <row r="14" s="51" customFormat="1" ht="33" customHeight="1" spans="1:99">
      <c r="A14" s="110"/>
      <c r="B14" s="109"/>
      <c r="C14" s="108" t="s">
        <v>54</v>
      </c>
      <c r="D14" s="109">
        <v>58572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61"/>
    </row>
    <row r="15" s="51" customFormat="1" ht="33" customHeight="1" spans="1:99">
      <c r="A15" s="110"/>
      <c r="B15" s="109"/>
      <c r="C15" s="108" t="s">
        <v>56</v>
      </c>
      <c r="D15" s="109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61"/>
    </row>
    <row r="16" s="51" customFormat="1" ht="33" customHeight="1" spans="1:99">
      <c r="A16" s="110"/>
      <c r="B16" s="109"/>
      <c r="C16" s="108" t="s">
        <v>58</v>
      </c>
      <c r="D16" s="109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61"/>
    </row>
    <row r="17" s="51" customFormat="1" ht="33" customHeight="1" spans="1:99">
      <c r="A17" s="110"/>
      <c r="B17" s="109"/>
      <c r="C17" s="108" t="s">
        <v>60</v>
      </c>
      <c r="D17" s="109">
        <v>2902665</v>
      </c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61"/>
    </row>
    <row r="18" s="51" customFormat="1" ht="33" customHeight="1" spans="1:99">
      <c r="A18" s="110"/>
      <c r="B18" s="109"/>
      <c r="C18" s="108" t="s">
        <v>62</v>
      </c>
      <c r="D18" s="109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61"/>
    </row>
    <row r="19" s="51" customFormat="1" ht="33" customHeight="1" spans="1:99">
      <c r="A19" s="110"/>
      <c r="B19" s="109"/>
      <c r="C19" s="108" t="s">
        <v>64</v>
      </c>
      <c r="D19" s="109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61"/>
    </row>
    <row r="20" s="51" customFormat="1" ht="33" customHeight="1" spans="1:99">
      <c r="A20" s="110"/>
      <c r="B20" s="109"/>
      <c r="C20" s="108" t="s">
        <v>66</v>
      </c>
      <c r="D20" s="109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61"/>
    </row>
    <row r="21" s="51" customFormat="1" ht="33" customHeight="1" spans="1:99">
      <c r="A21" s="110"/>
      <c r="B21" s="109"/>
      <c r="C21" s="108" t="s">
        <v>67</v>
      </c>
      <c r="D21" s="109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61"/>
    </row>
    <row r="22" s="51" customFormat="1" ht="33" customHeight="1" spans="1:99">
      <c r="A22" s="110"/>
      <c r="B22" s="109"/>
      <c r="C22" s="108" t="s">
        <v>68</v>
      </c>
      <c r="D22" s="109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61"/>
    </row>
    <row r="23" s="51" customFormat="1" ht="33" customHeight="1" spans="1:99">
      <c r="A23" s="110"/>
      <c r="B23" s="109"/>
      <c r="C23" s="108" t="s">
        <v>69</v>
      </c>
      <c r="D23" s="109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61"/>
    </row>
    <row r="24" s="51" customFormat="1" ht="33" customHeight="1" spans="1:99">
      <c r="A24" s="110"/>
      <c r="B24" s="109"/>
      <c r="C24" s="108" t="s">
        <v>70</v>
      </c>
      <c r="D24" s="109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61"/>
    </row>
    <row r="25" s="51" customFormat="1" ht="33" customHeight="1" spans="1:99">
      <c r="A25" s="110"/>
      <c r="B25" s="109"/>
      <c r="C25" s="108" t="s">
        <v>71</v>
      </c>
      <c r="D25" s="109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61"/>
    </row>
    <row r="26" s="51" customFormat="1" ht="33" customHeight="1" spans="1:99">
      <c r="A26" s="110"/>
      <c r="B26" s="109"/>
      <c r="C26" s="108" t="s">
        <v>72</v>
      </c>
      <c r="D26" s="109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61"/>
    </row>
    <row r="27" s="51" customFormat="1" ht="33" customHeight="1" spans="1:99">
      <c r="A27" s="110"/>
      <c r="B27" s="109"/>
      <c r="C27" s="108" t="s">
        <v>73</v>
      </c>
      <c r="D27" s="109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61"/>
    </row>
    <row r="28" s="51" customFormat="1" ht="33" customHeight="1" spans="1:99">
      <c r="A28" s="110"/>
      <c r="B28" s="109"/>
      <c r="C28" s="108" t="s">
        <v>74</v>
      </c>
      <c r="D28" s="109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61"/>
    </row>
    <row r="29" s="51" customFormat="1" ht="33" customHeight="1" spans="1:99">
      <c r="A29" s="110"/>
      <c r="B29" s="109"/>
      <c r="C29" s="108" t="s">
        <v>75</v>
      </c>
      <c r="D29" s="109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61"/>
    </row>
    <row r="30" s="51" customFormat="1" ht="33" customHeight="1" spans="1:99">
      <c r="A30" s="110"/>
      <c r="B30" s="109"/>
      <c r="C30" s="108" t="s">
        <v>76</v>
      </c>
      <c r="D30" s="109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61"/>
    </row>
    <row r="31" s="51" customFormat="1" ht="33" customHeight="1" spans="1:99">
      <c r="A31" s="110"/>
      <c r="B31" s="109"/>
      <c r="C31" s="108" t="s">
        <v>77</v>
      </c>
      <c r="D31" s="109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61"/>
    </row>
    <row r="32" s="51" customFormat="1" ht="33" customHeight="1" spans="1:99">
      <c r="A32" s="110"/>
      <c r="B32" s="109"/>
      <c r="C32" s="108" t="s">
        <v>78</v>
      </c>
      <c r="D32" s="109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61"/>
    </row>
    <row r="33" s="51" customFormat="1" ht="33" customHeight="1" spans="1:99">
      <c r="A33" s="110"/>
      <c r="B33" s="109"/>
      <c r="C33" s="108" t="s">
        <v>79</v>
      </c>
      <c r="D33" s="109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5"/>
      <c r="BZ33" s="105"/>
      <c r="CA33" s="105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61"/>
    </row>
    <row r="34" s="51" customFormat="1" ht="33" customHeight="1" spans="1:99">
      <c r="A34" s="110"/>
      <c r="B34" s="109"/>
      <c r="C34" s="108" t="s">
        <v>80</v>
      </c>
      <c r="D34" s="109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5"/>
      <c r="CU34" s="61"/>
    </row>
    <row r="35" s="51" customFormat="1" ht="33" customHeight="1" spans="1:99">
      <c r="A35" s="110"/>
      <c r="B35" s="109"/>
      <c r="C35" s="108" t="s">
        <v>81</v>
      </c>
      <c r="D35" s="109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105"/>
      <c r="CU35" s="61"/>
    </row>
    <row r="36" ht="33" customHeight="1" spans="1:98">
      <c r="A36" s="111"/>
      <c r="B36" s="112"/>
      <c r="C36" s="113"/>
      <c r="D36" s="114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</row>
    <row r="37" ht="33" customHeight="1" spans="1:98">
      <c r="A37" s="65" t="s">
        <v>127</v>
      </c>
      <c r="B37" s="103">
        <f>B6</f>
        <v>2961237</v>
      </c>
      <c r="C37" s="65" t="s">
        <v>128</v>
      </c>
      <c r="D37" s="103">
        <f>D6</f>
        <v>2961237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6805555555556" right="0.393055555555556" top="0.786805555555556" bottom="0.786805555555556" header="0" footer="0.393055555555556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E9" sqref="E9"/>
    </sheetView>
  </sheetViews>
  <sheetFormatPr defaultColWidth="9" defaultRowHeight="12.75" customHeight="1"/>
  <cols>
    <col min="1" max="1" width="16.8571428571429" style="52" customWidth="1"/>
    <col min="2" max="2" width="33.4285714285714" style="52" customWidth="1"/>
    <col min="3" max="3" width="21" style="52" customWidth="1"/>
    <col min="4" max="4" width="15.7142857142857" style="52" customWidth="1"/>
    <col min="5" max="5" width="16.8571428571429" style="52" customWidth="1"/>
    <col min="6" max="12" width="14.2857142857143" style="52" customWidth="1"/>
    <col min="13" max="14" width="6.85714285714286" style="52" customWidth="1"/>
  </cols>
  <sheetData>
    <row r="1" ht="24.75" customHeight="1" spans="1:2">
      <c r="A1" s="62"/>
      <c r="B1" s="62"/>
    </row>
    <row r="2" ht="24.75" customHeight="1" spans="1:12">
      <c r="A2" s="54" t="s">
        <v>129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ht="24.75" customHeight="1" spans="1:12">
      <c r="A3" s="64" t="s">
        <v>33</v>
      </c>
      <c r="L3" s="56" t="s">
        <v>34</v>
      </c>
    </row>
    <row r="4" ht="24.75" customHeight="1" spans="1:12">
      <c r="A4" s="86" t="s">
        <v>130</v>
      </c>
      <c r="B4" s="86" t="s">
        <v>131</v>
      </c>
      <c r="C4" s="86" t="s">
        <v>106</v>
      </c>
      <c r="D4" s="86" t="s">
        <v>132</v>
      </c>
      <c r="E4" s="86"/>
      <c r="F4" s="86"/>
      <c r="G4" s="86" t="s">
        <v>133</v>
      </c>
      <c r="H4" s="86"/>
      <c r="I4" s="86"/>
      <c r="J4" s="86" t="s">
        <v>134</v>
      </c>
      <c r="K4" s="86"/>
      <c r="L4" s="86"/>
    </row>
    <row r="5" ht="24.75" customHeight="1" spans="1:12">
      <c r="A5" s="86"/>
      <c r="B5" s="86"/>
      <c r="C5" s="86"/>
      <c r="D5" s="86" t="s">
        <v>106</v>
      </c>
      <c r="E5" s="86" t="s">
        <v>102</v>
      </c>
      <c r="F5" s="86" t="s">
        <v>103</v>
      </c>
      <c r="G5" s="86" t="s">
        <v>106</v>
      </c>
      <c r="H5" s="86" t="s">
        <v>102</v>
      </c>
      <c r="I5" s="86" t="s">
        <v>103</v>
      </c>
      <c r="J5" s="86" t="s">
        <v>106</v>
      </c>
      <c r="K5" s="86" t="s">
        <v>102</v>
      </c>
      <c r="L5" s="86" t="s">
        <v>103</v>
      </c>
    </row>
    <row r="6" ht="24.75" customHeight="1" spans="1:12">
      <c r="A6" s="79" t="s">
        <v>104</v>
      </c>
      <c r="B6" s="79" t="s">
        <v>105</v>
      </c>
      <c r="C6" s="79">
        <v>1</v>
      </c>
      <c r="D6" s="79">
        <v>2</v>
      </c>
      <c r="E6" s="79">
        <v>3</v>
      </c>
      <c r="F6" s="79">
        <v>4</v>
      </c>
      <c r="G6" s="79">
        <v>2</v>
      </c>
      <c r="H6" s="79">
        <v>3</v>
      </c>
      <c r="I6" s="79">
        <v>4</v>
      </c>
      <c r="J6" s="79">
        <v>2</v>
      </c>
      <c r="K6" s="79">
        <v>3</v>
      </c>
      <c r="L6" s="79">
        <v>4</v>
      </c>
    </row>
    <row r="7" s="51" customFormat="1" ht="24.75" customHeight="1" spans="1:14">
      <c r="A7" s="96" t="s">
        <v>106</v>
      </c>
      <c r="B7" s="72"/>
      <c r="C7" s="89">
        <f>SUM(C8:C12)</f>
        <v>2961237</v>
      </c>
      <c r="D7" s="89">
        <f t="shared" ref="D7:L7" si="0">SUM(D8:D12)</f>
        <v>2961237</v>
      </c>
      <c r="E7" s="89">
        <f t="shared" si="0"/>
        <v>2961237</v>
      </c>
      <c r="F7" s="89">
        <f t="shared" si="0"/>
        <v>0</v>
      </c>
      <c r="G7" s="89">
        <f t="shared" si="0"/>
        <v>0</v>
      </c>
      <c r="H7" s="89">
        <f t="shared" si="0"/>
        <v>0</v>
      </c>
      <c r="I7" s="89">
        <f t="shared" si="0"/>
        <v>0</v>
      </c>
      <c r="J7" s="89">
        <f t="shared" si="0"/>
        <v>0</v>
      </c>
      <c r="K7" s="89">
        <f t="shared" si="0"/>
        <v>0</v>
      </c>
      <c r="L7" s="89">
        <f t="shared" si="0"/>
        <v>0</v>
      </c>
      <c r="M7" s="61"/>
      <c r="N7" s="61"/>
    </row>
    <row r="8" ht="24.75" customHeight="1" spans="1:12">
      <c r="A8" s="72" t="s">
        <v>135</v>
      </c>
      <c r="B8" s="72" t="s">
        <v>136</v>
      </c>
      <c r="C8" s="89">
        <f>D8+G8+J8</f>
        <v>2961237</v>
      </c>
      <c r="D8" s="89">
        <f>SUM(E8:F8)</f>
        <v>2961237</v>
      </c>
      <c r="E8" s="89">
        <v>2961237</v>
      </c>
      <c r="F8" s="89"/>
      <c r="G8" s="89">
        <f t="shared" ref="G8:G12" si="1">SUM(H8:I8)</f>
        <v>0</v>
      </c>
      <c r="H8" s="89">
        <v>0</v>
      </c>
      <c r="I8" s="89">
        <v>0</v>
      </c>
      <c r="J8" s="89">
        <f t="shared" ref="J8:J12" si="2">SUM(K8:L8)</f>
        <v>0</v>
      </c>
      <c r="K8" s="89">
        <v>0</v>
      </c>
      <c r="L8" s="89">
        <v>0</v>
      </c>
    </row>
    <row r="9" ht="24.75" customHeight="1" spans="1:12">
      <c r="A9" s="72"/>
      <c r="B9" s="72"/>
      <c r="C9" s="89">
        <f>D9+G9+J9</f>
        <v>0</v>
      </c>
      <c r="D9" s="89">
        <f>SUM(E9:F9)</f>
        <v>0</v>
      </c>
      <c r="E9" s="89"/>
      <c r="F9" s="89"/>
      <c r="G9" s="89">
        <f t="shared" si="1"/>
        <v>0</v>
      </c>
      <c r="H9" s="89"/>
      <c r="I9" s="89"/>
      <c r="J9" s="89">
        <f t="shared" si="2"/>
        <v>0</v>
      </c>
      <c r="K9" s="89"/>
      <c r="L9" s="89"/>
    </row>
    <row r="10" ht="24.75" customHeight="1" spans="1:12">
      <c r="A10" s="72"/>
      <c r="B10" s="72"/>
      <c r="C10" s="89">
        <f>D10+G10+J10</f>
        <v>0</v>
      </c>
      <c r="D10" s="89">
        <f>SUM(E10:F10)</f>
        <v>0</v>
      </c>
      <c r="E10" s="89"/>
      <c r="F10" s="89"/>
      <c r="G10" s="89">
        <f t="shared" si="1"/>
        <v>0</v>
      </c>
      <c r="H10" s="89"/>
      <c r="I10" s="89"/>
      <c r="J10" s="89">
        <f t="shared" si="2"/>
        <v>0</v>
      </c>
      <c r="K10" s="89"/>
      <c r="L10" s="89"/>
    </row>
    <row r="11" ht="24.75" customHeight="1" spans="1:12">
      <c r="A11" s="72"/>
      <c r="B11" s="72"/>
      <c r="C11" s="89">
        <f>D11+G11+J11</f>
        <v>0</v>
      </c>
      <c r="D11" s="89">
        <f>SUM(E11:F11)</f>
        <v>0</v>
      </c>
      <c r="E11" s="89"/>
      <c r="F11" s="89"/>
      <c r="G11" s="89">
        <f t="shared" si="1"/>
        <v>0</v>
      </c>
      <c r="H11" s="89"/>
      <c r="I11" s="89"/>
      <c r="J11" s="89">
        <f t="shared" si="2"/>
        <v>0</v>
      </c>
      <c r="K11" s="89"/>
      <c r="L11" s="89"/>
    </row>
    <row r="12" ht="24.75" customHeight="1" spans="1:12">
      <c r="A12" s="73"/>
      <c r="B12" s="73"/>
      <c r="C12" s="89">
        <f>D12+G12+J12</f>
        <v>0</v>
      </c>
      <c r="D12" s="89">
        <f>SUM(E12:F12)</f>
        <v>0</v>
      </c>
      <c r="E12" s="83"/>
      <c r="F12" s="83"/>
      <c r="G12" s="83">
        <f t="shared" si="1"/>
        <v>0</v>
      </c>
      <c r="H12" s="83">
        <v>0</v>
      </c>
      <c r="I12" s="83">
        <v>0</v>
      </c>
      <c r="J12" s="83">
        <f t="shared" si="2"/>
        <v>0</v>
      </c>
      <c r="K12" s="83">
        <v>0</v>
      </c>
      <c r="L12" s="83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B9" sqref="B9"/>
    </sheetView>
  </sheetViews>
  <sheetFormatPr defaultColWidth="9" defaultRowHeight="12.75" customHeight="1" outlineLevelCol="6"/>
  <cols>
    <col min="1" max="1" width="13.2857142857143" style="52" customWidth="1"/>
    <col min="2" max="2" width="35.8571428571429" style="52" customWidth="1"/>
    <col min="3" max="3" width="25.2857142857143" style="52" customWidth="1"/>
    <col min="4" max="4" width="28.4285714285714" style="52" customWidth="1"/>
    <col min="5" max="5" width="22.4285714285714" style="52" customWidth="1"/>
    <col min="6" max="7" width="6.85714285714286" style="52" customWidth="1"/>
  </cols>
  <sheetData>
    <row r="1" ht="24.75" customHeight="1" spans="1:2">
      <c r="A1" s="62"/>
      <c r="B1" s="63"/>
    </row>
    <row r="2" ht="24.75" customHeight="1" spans="1:5">
      <c r="A2" s="54" t="s">
        <v>137</v>
      </c>
      <c r="B2" s="54"/>
      <c r="C2" s="54"/>
      <c r="D2" s="54"/>
      <c r="E2" s="54"/>
    </row>
    <row r="3" ht="24.75" customHeight="1" spans="1:5">
      <c r="A3" s="64" t="s">
        <v>33</v>
      </c>
      <c r="E3" s="56" t="s">
        <v>34</v>
      </c>
    </row>
    <row r="4" ht="24.75" customHeight="1" spans="1:5">
      <c r="A4" s="86" t="s">
        <v>138</v>
      </c>
      <c r="B4" s="86"/>
      <c r="C4" s="86" t="s">
        <v>132</v>
      </c>
      <c r="D4" s="86"/>
      <c r="E4" s="86"/>
    </row>
    <row r="5" ht="24.75" customHeight="1" spans="1:5">
      <c r="A5" s="86" t="s">
        <v>139</v>
      </c>
      <c r="B5" s="86" t="s">
        <v>140</v>
      </c>
      <c r="C5" s="86" t="s">
        <v>106</v>
      </c>
      <c r="D5" s="86" t="s">
        <v>102</v>
      </c>
      <c r="E5" s="86" t="s">
        <v>103</v>
      </c>
    </row>
    <row r="6" ht="18.75" customHeight="1" spans="1:5">
      <c r="A6" s="79" t="s">
        <v>104</v>
      </c>
      <c r="B6" s="79" t="s">
        <v>104</v>
      </c>
      <c r="C6" s="79">
        <v>1</v>
      </c>
      <c r="D6" s="79">
        <v>2</v>
      </c>
      <c r="E6" s="79">
        <v>3</v>
      </c>
    </row>
    <row r="7" s="51" customFormat="1" ht="24.75" customHeight="1" spans="1:7">
      <c r="A7" s="72"/>
      <c r="B7" s="72" t="s">
        <v>106</v>
      </c>
      <c r="C7" s="92">
        <f t="shared" ref="C7:C12" si="0">SUM(D7:E7)</f>
        <v>2961237</v>
      </c>
      <c r="D7" s="92">
        <f>D10+D13</f>
        <v>2961237</v>
      </c>
      <c r="E7" s="92">
        <f>E10+E13</f>
        <v>0</v>
      </c>
      <c r="F7" s="61"/>
      <c r="G7" s="61"/>
    </row>
    <row r="8" ht="24.75" customHeight="1" spans="1:5">
      <c r="A8" s="72" t="s">
        <v>107</v>
      </c>
      <c r="B8" s="72" t="s">
        <v>108</v>
      </c>
      <c r="C8" s="92">
        <f t="shared" si="0"/>
        <v>2902665</v>
      </c>
      <c r="D8" s="92">
        <v>2902665</v>
      </c>
      <c r="E8" s="92"/>
    </row>
    <row r="9" ht="24.75" customHeight="1" spans="1:5">
      <c r="A9" s="72" t="s">
        <v>109</v>
      </c>
      <c r="B9" s="72" t="s">
        <v>110</v>
      </c>
      <c r="C9" s="92">
        <f t="shared" si="0"/>
        <v>2902665</v>
      </c>
      <c r="D9" s="92">
        <v>2902665</v>
      </c>
      <c r="E9" s="92"/>
    </row>
    <row r="10" ht="24.75" customHeight="1" spans="1:5">
      <c r="A10" s="73" t="s">
        <v>111</v>
      </c>
      <c r="B10" s="73" t="s">
        <v>112</v>
      </c>
      <c r="C10" s="93">
        <f t="shared" si="0"/>
        <v>2902665</v>
      </c>
      <c r="D10" s="93">
        <v>2902665</v>
      </c>
      <c r="E10" s="94"/>
    </row>
    <row r="11" ht="24.75" customHeight="1" spans="1:5">
      <c r="A11" s="72" t="s">
        <v>113</v>
      </c>
      <c r="B11" s="72" t="s">
        <v>114</v>
      </c>
      <c r="C11" s="95">
        <f t="shared" si="0"/>
        <v>58572</v>
      </c>
      <c r="D11" s="92">
        <v>58572</v>
      </c>
      <c r="E11" s="94"/>
    </row>
    <row r="12" ht="24.75" customHeight="1" spans="1:5">
      <c r="A12" s="72" t="s">
        <v>115</v>
      </c>
      <c r="B12" s="72" t="s">
        <v>116</v>
      </c>
      <c r="C12" s="95">
        <f t="shared" si="0"/>
        <v>58572</v>
      </c>
      <c r="D12" s="92">
        <v>58572</v>
      </c>
      <c r="E12" s="94"/>
    </row>
    <row r="13" ht="24.75" customHeight="1" spans="1:5">
      <c r="A13" s="73" t="s">
        <v>117</v>
      </c>
      <c r="B13" s="73" t="s">
        <v>118</v>
      </c>
      <c r="C13" s="93">
        <f>SUM(D13+E13)</f>
        <v>58572</v>
      </c>
      <c r="D13" s="93">
        <v>58572</v>
      </c>
      <c r="E13" s="94"/>
    </row>
    <row r="14" ht="24.75" customHeight="1" spans="1:5">
      <c r="A14" s="72"/>
      <c r="B14" s="72"/>
      <c r="C14" s="92"/>
      <c r="D14" s="92"/>
      <c r="E14" s="92"/>
    </row>
    <row r="15" ht="24.75" customHeight="1" spans="1:5">
      <c r="A15" s="72"/>
      <c r="B15" s="72"/>
      <c r="C15" s="92"/>
      <c r="D15" s="92"/>
      <c r="E15" s="92"/>
    </row>
    <row r="16" ht="24.75" customHeight="1" spans="1:5">
      <c r="A16" s="73"/>
      <c r="B16" s="73"/>
      <c r="C16" s="94"/>
      <c r="D16" s="94"/>
      <c r="E16" s="94"/>
    </row>
    <row r="17" ht="24.75" customHeight="1" spans="1:5">
      <c r="A17" s="73"/>
      <c r="B17" s="73"/>
      <c r="C17" s="94"/>
      <c r="D17" s="94"/>
      <c r="E17" s="94"/>
    </row>
    <row r="18" ht="24.75" customHeight="1" spans="1:5">
      <c r="A18" s="73"/>
      <c r="B18" s="73"/>
      <c r="C18" s="94"/>
      <c r="D18" s="94"/>
      <c r="E18" s="94"/>
    </row>
    <row r="19" ht="24.75" customHeight="1" spans="1:5">
      <c r="A19" s="72"/>
      <c r="B19" s="72"/>
      <c r="C19" s="92"/>
      <c r="D19" s="92"/>
      <c r="E19" s="92"/>
    </row>
    <row r="20" ht="24.75" customHeight="1" spans="1:5">
      <c r="A20" s="73"/>
      <c r="B20" s="73"/>
      <c r="C20" s="94"/>
      <c r="D20" s="94"/>
      <c r="E20" s="94"/>
    </row>
    <row r="21" ht="24.75" customHeight="1" spans="1:5">
      <c r="A21" s="73"/>
      <c r="B21" s="73"/>
      <c r="C21" s="94"/>
      <c r="D21" s="94"/>
      <c r="E21" s="94"/>
    </row>
    <row r="22" ht="24.75" customHeight="1" spans="1:5">
      <c r="A22" s="72"/>
      <c r="B22" s="72"/>
      <c r="C22" s="92"/>
      <c r="D22" s="92"/>
      <c r="E22" s="92"/>
    </row>
    <row r="23" ht="24.75" customHeight="1" spans="1:5">
      <c r="A23" s="72"/>
      <c r="B23" s="72"/>
      <c r="C23" s="92"/>
      <c r="D23" s="92"/>
      <c r="E23" s="92"/>
    </row>
    <row r="24" ht="24.75" customHeight="1" spans="1:5">
      <c r="A24" s="73"/>
      <c r="B24" s="73"/>
      <c r="C24" s="94"/>
      <c r="D24" s="94"/>
      <c r="E24" s="94"/>
    </row>
    <row r="25" ht="24.75" customHeight="1" spans="1:5">
      <c r="A25" s="73"/>
      <c r="B25" s="73"/>
      <c r="C25" s="94"/>
      <c r="D25" s="94"/>
      <c r="E25" s="94"/>
    </row>
    <row r="26" ht="24.75" customHeight="1" spans="1:5">
      <c r="A26" s="72"/>
      <c r="B26" s="72"/>
      <c r="C26" s="92"/>
      <c r="D26" s="92"/>
      <c r="E26" s="92"/>
    </row>
    <row r="27" ht="24.75" customHeight="1" spans="1:5">
      <c r="A27" s="72"/>
      <c r="B27" s="72"/>
      <c r="C27" s="92"/>
      <c r="D27" s="92"/>
      <c r="E27" s="92"/>
    </row>
    <row r="28" ht="24.75" customHeight="1" spans="1:5">
      <c r="A28" s="73"/>
      <c r="B28" s="73"/>
      <c r="C28" s="94"/>
      <c r="D28" s="94"/>
      <c r="E28" s="94"/>
    </row>
    <row r="29" ht="24.75" customHeight="1" spans="1:5">
      <c r="A29" s="72"/>
      <c r="B29" s="72"/>
      <c r="C29" s="92"/>
      <c r="D29" s="92"/>
      <c r="E29" s="92"/>
    </row>
    <row r="30" ht="24.75" customHeight="1" spans="1:5">
      <c r="A30" s="72"/>
      <c r="B30" s="72"/>
      <c r="C30" s="92"/>
      <c r="D30" s="92"/>
      <c r="E30" s="92"/>
    </row>
    <row r="31" ht="24.75" customHeight="1" spans="1:5">
      <c r="A31" s="73"/>
      <c r="B31" s="73"/>
      <c r="C31" s="94"/>
      <c r="D31" s="94"/>
      <c r="E31" s="94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1.18055555555556" bottom="0.786805555555556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showGridLines="0" showZeros="0" workbookViewId="0">
      <selection activeCell="D11" sqref="D11"/>
    </sheetView>
  </sheetViews>
  <sheetFormatPr defaultColWidth="9" defaultRowHeight="12.75" customHeight="1" outlineLevelCol="6"/>
  <cols>
    <col min="1" max="1" width="13.5714285714286" style="52" customWidth="1"/>
    <col min="2" max="2" width="34.4285714285714" style="52" customWidth="1"/>
    <col min="3" max="3" width="26" style="52" customWidth="1"/>
    <col min="4" max="4" width="28.2857142857143" style="52" customWidth="1"/>
    <col min="5" max="5" width="23.2857142857143" style="52" customWidth="1"/>
    <col min="6" max="7" width="6.85714285714286" style="52" customWidth="1"/>
  </cols>
  <sheetData>
    <row r="1" ht="24.75" customHeight="1" spans="1:2">
      <c r="A1" s="62"/>
      <c r="B1" s="63"/>
    </row>
    <row r="2" ht="24.75" customHeight="1" spans="1:5">
      <c r="A2" s="85" t="s">
        <v>141</v>
      </c>
      <c r="B2" s="85"/>
      <c r="C2" s="85"/>
      <c r="D2" s="85"/>
      <c r="E2" s="85"/>
    </row>
    <row r="3" ht="24.75" customHeight="1" spans="1:5">
      <c r="A3" s="64" t="s">
        <v>33</v>
      </c>
      <c r="E3" s="56" t="s">
        <v>34</v>
      </c>
    </row>
    <row r="4" ht="24.75" customHeight="1" spans="1:5">
      <c r="A4" s="86" t="s">
        <v>142</v>
      </c>
      <c r="B4" s="86"/>
      <c r="C4" s="86" t="s">
        <v>143</v>
      </c>
      <c r="D4" s="86"/>
      <c r="E4" s="86"/>
    </row>
    <row r="5" ht="24.75" customHeight="1" spans="1:5">
      <c r="A5" s="87" t="s">
        <v>139</v>
      </c>
      <c r="B5" s="86" t="s">
        <v>140</v>
      </c>
      <c r="C5" s="86" t="s">
        <v>106</v>
      </c>
      <c r="D5" s="86" t="s">
        <v>144</v>
      </c>
      <c r="E5" s="86" t="s">
        <v>145</v>
      </c>
    </row>
    <row r="6" ht="24.75" customHeight="1" spans="1:5">
      <c r="A6" s="88" t="s">
        <v>104</v>
      </c>
      <c r="B6" s="79" t="s">
        <v>104</v>
      </c>
      <c r="C6" s="79">
        <v>1</v>
      </c>
      <c r="D6" s="79">
        <v>2</v>
      </c>
      <c r="E6" s="79">
        <v>3</v>
      </c>
    </row>
    <row r="7" s="51" customFormat="1" ht="25.5" customHeight="1" spans="1:7">
      <c r="A7" s="72"/>
      <c r="B7" s="72" t="s">
        <v>106</v>
      </c>
      <c r="C7" s="89">
        <f t="shared" ref="C7:C12" si="0">SUM(D7:E7)</f>
        <v>2961237</v>
      </c>
      <c r="D7" s="89">
        <f>D8+D25</f>
        <v>2548678</v>
      </c>
      <c r="E7" s="89">
        <f>E8+E12</f>
        <v>412559</v>
      </c>
      <c r="F7" s="61"/>
      <c r="G7" s="61"/>
    </row>
    <row r="8" ht="25.5" customHeight="1" spans="1:5">
      <c r="A8" s="72" t="s">
        <v>146</v>
      </c>
      <c r="B8" s="72" t="s">
        <v>147</v>
      </c>
      <c r="C8" s="89">
        <f t="shared" si="0"/>
        <v>2490106</v>
      </c>
      <c r="D8" s="89">
        <f>SUM(D9:D11)</f>
        <v>2490106</v>
      </c>
      <c r="E8" s="89"/>
    </row>
    <row r="9" ht="25.5" customHeight="1" spans="1:5">
      <c r="A9" s="73" t="s">
        <v>148</v>
      </c>
      <c r="B9" s="73" t="s">
        <v>149</v>
      </c>
      <c r="C9" s="83">
        <f t="shared" si="0"/>
        <v>1394676</v>
      </c>
      <c r="D9" s="83">
        <v>1394676</v>
      </c>
      <c r="E9" s="83"/>
    </row>
    <row r="10" ht="25.5" customHeight="1" spans="1:5">
      <c r="A10" s="73" t="s">
        <v>150</v>
      </c>
      <c r="B10" s="73" t="s">
        <v>151</v>
      </c>
      <c r="C10" s="83">
        <f t="shared" si="0"/>
        <v>1065030</v>
      </c>
      <c r="D10" s="83">
        <v>1065030</v>
      </c>
      <c r="E10" s="83"/>
    </row>
    <row r="11" ht="25.5" customHeight="1" spans="1:5">
      <c r="A11" s="73" t="s">
        <v>152</v>
      </c>
      <c r="B11" s="73" t="s">
        <v>153</v>
      </c>
      <c r="C11" s="83">
        <f t="shared" si="0"/>
        <v>30400</v>
      </c>
      <c r="D11" s="83">
        <v>30400</v>
      </c>
      <c r="E11" s="83"/>
    </row>
    <row r="12" s="84" customFormat="1" ht="25.5" customHeight="1" spans="1:7">
      <c r="A12" s="72" t="s">
        <v>154</v>
      </c>
      <c r="B12" s="72" t="s">
        <v>155</v>
      </c>
      <c r="C12" s="89">
        <f t="shared" si="0"/>
        <v>412559</v>
      </c>
      <c r="D12" s="89"/>
      <c r="E12" s="89">
        <f>SUM(E13:E24)</f>
        <v>412559</v>
      </c>
      <c r="F12" s="90"/>
      <c r="G12" s="90"/>
    </row>
    <row r="13" ht="25.5" customHeight="1" spans="1:5">
      <c r="A13" s="73" t="s">
        <v>156</v>
      </c>
      <c r="B13" s="73" t="s">
        <v>157</v>
      </c>
      <c r="C13" s="83">
        <f t="shared" ref="C13:C26" si="1">SUM(D13:E13)</f>
        <v>57000</v>
      </c>
      <c r="D13" s="83"/>
      <c r="E13" s="83">
        <v>57000</v>
      </c>
    </row>
    <row r="14" ht="25.5" customHeight="1" spans="1:5">
      <c r="A14" s="73" t="s">
        <v>158</v>
      </c>
      <c r="B14" s="73" t="s">
        <v>159</v>
      </c>
      <c r="C14" s="83">
        <f t="shared" si="1"/>
        <v>11400</v>
      </c>
      <c r="D14" s="83"/>
      <c r="E14" s="83">
        <v>11400</v>
      </c>
    </row>
    <row r="15" ht="25.5" customHeight="1" spans="1:5">
      <c r="A15" s="73" t="s">
        <v>160</v>
      </c>
      <c r="B15" s="73" t="s">
        <v>161</v>
      </c>
      <c r="C15" s="83">
        <f t="shared" si="1"/>
        <v>5700</v>
      </c>
      <c r="D15" s="83"/>
      <c r="E15" s="83">
        <v>5700</v>
      </c>
    </row>
    <row r="16" ht="25.5" customHeight="1" spans="1:5">
      <c r="A16" s="73" t="s">
        <v>162</v>
      </c>
      <c r="B16" s="73" t="s">
        <v>163</v>
      </c>
      <c r="C16" s="83">
        <f t="shared" si="1"/>
        <v>5700</v>
      </c>
      <c r="D16" s="83"/>
      <c r="E16" s="83">
        <v>5700</v>
      </c>
    </row>
    <row r="17" ht="25.5" customHeight="1" spans="1:5">
      <c r="A17" s="73" t="s">
        <v>164</v>
      </c>
      <c r="B17" s="73" t="s">
        <v>165</v>
      </c>
      <c r="C17" s="83">
        <f t="shared" si="1"/>
        <v>7600</v>
      </c>
      <c r="D17" s="83"/>
      <c r="E17" s="83">
        <v>7600</v>
      </c>
    </row>
    <row r="18" ht="25.5" customHeight="1" spans="1:5">
      <c r="A18" s="73" t="s">
        <v>166</v>
      </c>
      <c r="B18" s="75" t="s">
        <v>167</v>
      </c>
      <c r="C18" s="83">
        <f t="shared" si="1"/>
        <v>38000</v>
      </c>
      <c r="D18" s="83"/>
      <c r="E18" s="83">
        <v>38000</v>
      </c>
    </row>
    <row r="19" ht="25.5" customHeight="1" spans="1:5">
      <c r="A19" s="73" t="s">
        <v>168</v>
      </c>
      <c r="B19" s="75" t="s">
        <v>169</v>
      </c>
      <c r="C19" s="83">
        <f t="shared" si="1"/>
        <v>11400</v>
      </c>
      <c r="D19" s="83"/>
      <c r="E19" s="83">
        <v>11400</v>
      </c>
    </row>
    <row r="20" ht="25.5" customHeight="1" spans="1:5">
      <c r="A20" s="73" t="s">
        <v>170</v>
      </c>
      <c r="B20" s="75" t="s">
        <v>171</v>
      </c>
      <c r="C20" s="83">
        <f t="shared" si="1"/>
        <v>1900</v>
      </c>
      <c r="D20" s="83"/>
      <c r="E20" s="83">
        <v>1900</v>
      </c>
    </row>
    <row r="21" ht="25.5" customHeight="1" spans="1:5">
      <c r="A21" s="73" t="s">
        <v>172</v>
      </c>
      <c r="B21" s="75" t="s">
        <v>173</v>
      </c>
      <c r="C21" s="83">
        <f t="shared" si="1"/>
        <v>1900</v>
      </c>
      <c r="D21" s="83"/>
      <c r="E21" s="83">
        <v>1900</v>
      </c>
    </row>
    <row r="22" ht="25.5" customHeight="1" spans="1:5">
      <c r="A22" s="73" t="s">
        <v>174</v>
      </c>
      <c r="B22" s="75" t="s">
        <v>175</v>
      </c>
      <c r="C22" s="83">
        <f t="shared" si="1"/>
        <v>49194</v>
      </c>
      <c r="D22" s="83"/>
      <c r="E22" s="83">
        <v>49194</v>
      </c>
    </row>
    <row r="23" ht="25.5" customHeight="1" spans="1:5">
      <c r="A23" s="73" t="s">
        <v>176</v>
      </c>
      <c r="B23" s="75" t="s">
        <v>177</v>
      </c>
      <c r="C23" s="83">
        <f t="shared" si="1"/>
        <v>38165</v>
      </c>
      <c r="D23" s="83"/>
      <c r="E23" s="83">
        <v>38165</v>
      </c>
    </row>
    <row r="24" ht="25.5" customHeight="1" spans="1:5">
      <c r="A24" s="73" t="s">
        <v>178</v>
      </c>
      <c r="B24" s="75" t="s">
        <v>179</v>
      </c>
      <c r="C24" s="83">
        <f t="shared" si="1"/>
        <v>184600</v>
      </c>
      <c r="D24" s="83"/>
      <c r="E24" s="83">
        <v>184600</v>
      </c>
    </row>
    <row r="25" s="84" customFormat="1" ht="25.5" customHeight="1" spans="1:7">
      <c r="A25" s="72" t="s">
        <v>180</v>
      </c>
      <c r="B25" s="91" t="s">
        <v>181</v>
      </c>
      <c r="C25" s="89">
        <f t="shared" si="1"/>
        <v>58572</v>
      </c>
      <c r="D25" s="89">
        <f>SUM(D26)</f>
        <v>58572</v>
      </c>
      <c r="E25" s="89">
        <f>SUM(F25:G25)</f>
        <v>0</v>
      </c>
      <c r="F25" s="90"/>
      <c r="G25" s="90"/>
    </row>
    <row r="26" ht="25.5" customHeight="1" spans="1:5">
      <c r="A26" s="73" t="s">
        <v>182</v>
      </c>
      <c r="B26" s="75" t="s">
        <v>183</v>
      </c>
      <c r="C26" s="83">
        <f t="shared" si="1"/>
        <v>58572</v>
      </c>
      <c r="D26" s="83">
        <v>58572</v>
      </c>
      <c r="E26" s="83"/>
    </row>
    <row r="27" ht="25.5" customHeight="1" spans="1:5">
      <c r="A27" s="73"/>
      <c r="B27" s="75"/>
      <c r="C27" s="83"/>
      <c r="D27" s="83"/>
      <c r="E27" s="83"/>
    </row>
    <row r="28" ht="25.5" customHeight="1" spans="1:5">
      <c r="A28" s="72"/>
      <c r="B28" s="72"/>
      <c r="C28" s="89"/>
      <c r="D28" s="89"/>
      <c r="E28" s="89"/>
    </row>
    <row r="29" ht="25.5" customHeight="1" spans="1:5">
      <c r="A29" s="73"/>
      <c r="B29" s="73"/>
      <c r="C29" s="83"/>
      <c r="D29" s="83"/>
      <c r="E29" s="83"/>
    </row>
    <row r="30" ht="25.5" customHeight="1" spans="1:5">
      <c r="A30" s="73"/>
      <c r="B30" s="73"/>
      <c r="C30" s="83"/>
      <c r="D30" s="83"/>
      <c r="E30" s="83"/>
    </row>
    <row r="31" ht="25.5" customHeight="1" spans="1:5">
      <c r="A31" s="73"/>
      <c r="B31" s="73"/>
      <c r="C31" s="83"/>
      <c r="D31" s="83"/>
      <c r="E31" s="83"/>
    </row>
    <row r="32" ht="25.5" customHeight="1" spans="1:5">
      <c r="A32" s="73"/>
      <c r="B32" s="73"/>
      <c r="C32" s="83"/>
      <c r="D32" s="83"/>
      <c r="E32" s="83"/>
    </row>
    <row r="33" ht="25.5" customHeight="1" spans="1:5">
      <c r="A33" s="73"/>
      <c r="B33" s="73"/>
      <c r="C33" s="83"/>
      <c r="D33" s="83"/>
      <c r="E33" s="83"/>
    </row>
    <row r="34" ht="25.5" customHeight="1" spans="1:5">
      <c r="A34" s="73"/>
      <c r="B34" s="73"/>
      <c r="C34" s="83"/>
      <c r="D34" s="83"/>
      <c r="E34" s="83"/>
    </row>
    <row r="35" ht="25.5" customHeight="1" spans="1:5">
      <c r="A35" s="73"/>
      <c r="B35" s="73"/>
      <c r="C35" s="83"/>
      <c r="D35" s="83"/>
      <c r="E35" s="83"/>
    </row>
    <row r="36" ht="25.5" customHeight="1" spans="1:5">
      <c r="A36" s="73"/>
      <c r="B36" s="73"/>
      <c r="C36" s="83"/>
      <c r="D36" s="83"/>
      <c r="E36" s="83"/>
    </row>
    <row r="37" ht="25.5" customHeight="1" spans="1:5">
      <c r="A37" s="73"/>
      <c r="B37" s="73"/>
      <c r="C37" s="83"/>
      <c r="D37" s="83"/>
      <c r="E37" s="83"/>
    </row>
    <row r="38" ht="25.5" customHeight="1" spans="1:5">
      <c r="A38" s="73"/>
      <c r="B38" s="73"/>
      <c r="C38" s="83"/>
      <c r="D38" s="83"/>
      <c r="E38" s="83"/>
    </row>
    <row r="39" ht="25.5" customHeight="1" spans="1:5">
      <c r="A39" s="73"/>
      <c r="B39" s="73"/>
      <c r="C39" s="83"/>
      <c r="D39" s="83"/>
      <c r="E39" s="83"/>
    </row>
    <row r="40" ht="25.5" customHeight="1" spans="1:5">
      <c r="A40" s="73"/>
      <c r="B40" s="73"/>
      <c r="C40" s="83"/>
      <c r="D40" s="83"/>
      <c r="E40" s="83"/>
    </row>
    <row r="41" ht="25.5" customHeight="1" spans="1:5">
      <c r="A41" s="73"/>
      <c r="B41" s="73"/>
      <c r="C41" s="83"/>
      <c r="D41" s="83"/>
      <c r="E41" s="83"/>
    </row>
    <row r="42" ht="25.5" customHeight="1" spans="1:5">
      <c r="A42" s="73"/>
      <c r="B42" s="73"/>
      <c r="C42" s="83"/>
      <c r="D42" s="83"/>
      <c r="E42" s="83"/>
    </row>
    <row r="43" ht="25.5" customHeight="1" spans="1:5">
      <c r="A43" s="72"/>
      <c r="B43" s="72"/>
      <c r="C43" s="89"/>
      <c r="D43" s="89"/>
      <c r="E43" s="89"/>
    </row>
    <row r="44" ht="25.5" customHeight="1" spans="1:5">
      <c r="A44" s="73"/>
      <c r="B44" s="73"/>
      <c r="C44" s="83"/>
      <c r="D44" s="83"/>
      <c r="E44" s="83"/>
    </row>
    <row r="45" ht="25.5" customHeight="1" spans="1:5">
      <c r="A45" s="73"/>
      <c r="B45" s="73"/>
      <c r="C45" s="83"/>
      <c r="D45" s="83"/>
      <c r="E45" s="83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0.747916666666667" bottom="0.786805555555556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2023-05-15T01:02:47Z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2052-11.1.0.14309</vt:lpwstr>
  </property>
  <property fmtid="{D5CDD505-2E9C-101B-9397-08002B2CF9AE}" pid="4" name="ICV">
    <vt:lpwstr>E6B28242E2DB48349414FE6E81AA33B4_13</vt:lpwstr>
  </property>
</Properties>
</file>